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an11\Documents\"/>
    </mc:Choice>
  </mc:AlternateContent>
  <xr:revisionPtr revIDLastSave="0" documentId="13_ncr:1_{AEB54560-B063-4339-AFC2-802690858CF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Print_Titles" localSheetId="0">MAO!$1:$7</definedName>
    <definedName name="_xlnm.Print_Titles" localSheetId="1">RM!$1:$7</definedName>
    <definedName name="TS_Modèle_d_analy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2" l="1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</calcChain>
</file>

<file path=xl/sharedStrings.xml><?xml version="1.0" encoding="utf-8"?>
<sst xmlns="http://schemas.openxmlformats.org/spreadsheetml/2006/main" count="701" uniqueCount="203">
  <si>
    <t>Catégorie #</t>
  </si>
  <si>
    <t>Article</t>
  </si>
  <si>
    <t>Quantité</t>
  </si>
  <si>
    <t/>
  </si>
  <si>
    <t>Armoires de rangement</t>
  </si>
  <si>
    <t>Quatre tablettes réglables 18" x 36" x 72"</t>
  </si>
  <si>
    <t>La</t>
  </si>
  <si>
    <t>Cc</t>
  </si>
  <si>
    <t>Bureau pour enseignant</t>
  </si>
  <si>
    <t>Pour l'enseignante ou l'enseignant</t>
  </si>
  <si>
    <t>Pour l'enseignant ou l'enseignante</t>
  </si>
  <si>
    <t>Ct</t>
  </si>
  <si>
    <t>Br</t>
  </si>
  <si>
    <t>Bureaux de travail</t>
  </si>
  <si>
    <t>Fini mélamine 48" x 24" x 30"</t>
  </si>
  <si>
    <t>Chaise à roulettes</t>
  </si>
  <si>
    <t>Cinq pattes, pour micro-ordinateur (pour l'enseignante ou l'enseignant)</t>
  </si>
  <si>
    <t>Chaises</t>
  </si>
  <si>
    <t>Pour les élèves</t>
  </si>
  <si>
    <t>Chaises à roulettes</t>
  </si>
  <si>
    <t>Cinq pattes, pour micro-ordinateur (pour l'élève)</t>
  </si>
  <si>
    <t>Chaises droites empilables</t>
  </si>
  <si>
    <t>En tissu</t>
  </si>
  <si>
    <t>Classeurs latéraux</t>
  </si>
  <si>
    <t>Profondeur 18", largeur 36", 4 tiroirs, dispositif de sécurité, portes escamotables, roulement à billes</t>
  </si>
  <si>
    <t>Meuble pour télécopieur</t>
  </si>
  <si>
    <t>Présentoir à revues et journaux</t>
  </si>
  <si>
    <t>Construction métallique à cinq lutrins. Quatre tablettes réglables, 36" x 17" x 72"</t>
  </si>
  <si>
    <t>Pupitres / tables d'élèves, standard</t>
  </si>
  <si>
    <t>Table d'ordinateur</t>
  </si>
  <si>
    <t>Tablette réglable, pour l'enseignante ou l'enseignant</t>
  </si>
  <si>
    <t>Tables d'ordinateur</t>
  </si>
  <si>
    <t>Tablette réglable, pour l'élève</t>
  </si>
  <si>
    <t>Tables pour imprimantes</t>
  </si>
  <si>
    <t>Tablette fixe pour papier, 20" x 10" x 30"</t>
  </si>
  <si>
    <t>Agrafeuses</t>
  </si>
  <si>
    <t>Utilisant des agrafes de 3 grosseurs différentes</t>
  </si>
  <si>
    <t>Câbles DB25-DB25</t>
  </si>
  <si>
    <t>Relier ordinateurs aux partageurs d'imprimantes</t>
  </si>
  <si>
    <t>Relier ordinateur aux partageurs d'imprimantes</t>
  </si>
  <si>
    <t>Calculatrice électronique</t>
  </si>
  <si>
    <t>Qautre opérations, mémoires, écran lumineux et papier. Pour l'enseignante ou l'enseignant.</t>
  </si>
  <si>
    <t>Calculatrices électroniques</t>
  </si>
  <si>
    <t>Quatre opérations, mémoires, écran lumineux et papier. Pour l'élève.</t>
  </si>
  <si>
    <t>Chariot</t>
  </si>
  <si>
    <t>Pour projecteur multimédia</t>
  </si>
  <si>
    <t>Pour équipement magnétoscopique</t>
  </si>
  <si>
    <t>Chronomètre de table</t>
  </si>
  <si>
    <t>Pour travaux minutés</t>
  </si>
  <si>
    <t>Ciseaux droits de bureau</t>
  </si>
  <si>
    <t>10", en acier inoxydable</t>
  </si>
  <si>
    <t>Classeurs à disquettes</t>
  </si>
  <si>
    <t>Capacité de 40 disquettes</t>
  </si>
  <si>
    <t>Classeurs pour revues</t>
  </si>
  <si>
    <t>Ensemble de 2 classeurs, 85mm x 308 mm x 240 mm</t>
  </si>
  <si>
    <t>Corbeilles à papier</t>
  </si>
  <si>
    <t>Rectangulaires en polyéthylène</t>
  </si>
  <si>
    <t>Dégrafeuses</t>
  </si>
  <si>
    <t>Avec prise pour les doigts</t>
  </si>
  <si>
    <t>Dévidoirs de ruban adhésif</t>
  </si>
  <si>
    <t>Avec base antidérapante</t>
  </si>
  <si>
    <t>Écran mural</t>
  </si>
  <si>
    <t>Pour projection 70"</t>
  </si>
  <si>
    <t>Ensemble modulaire pour courrier</t>
  </si>
  <si>
    <t>Équipement magnétoscopique, vidéo</t>
  </si>
  <si>
    <t>Imprimante à jet d'encre</t>
  </si>
  <si>
    <t>Couleur</t>
  </si>
  <si>
    <t>Imprimante laser</t>
  </si>
  <si>
    <t>Noir et blanc, 8 pages à la minute, 16 Mo, tiroir 8 1/2"x11" et  8 1/2"x14", format enveloppe</t>
  </si>
  <si>
    <t>Imprimantes</t>
  </si>
  <si>
    <t>24 aiguilles et 13 colonnes, 1/4 micro-ordinateurs</t>
  </si>
  <si>
    <t>Jeux d'index</t>
  </si>
  <si>
    <t>Pour classeur de grand format</t>
  </si>
  <si>
    <t>Lecteur optique</t>
  </si>
  <si>
    <t>couleur, incluant logiciel et manuel du fabricant du logiciel</t>
  </si>
  <si>
    <t>Logiciel anti-virus</t>
  </si>
  <si>
    <t>Incluant le manuel du fabricant</t>
  </si>
  <si>
    <t>Logiciel comptable</t>
  </si>
  <si>
    <t>Incluant le manuel du fabricant du logiciel (pour élèves et enseignante ou enseignant)</t>
  </si>
  <si>
    <t>Logiciel correcteur grammatical anglais</t>
  </si>
  <si>
    <t>Pour élèves et enseignante ou enseignant</t>
  </si>
  <si>
    <t>Logiciel correcteur grammatical français</t>
  </si>
  <si>
    <t>Logiciel de doigté</t>
  </si>
  <si>
    <t>Licence d'établissement. Incluant le manuel du fabricant.</t>
  </si>
  <si>
    <t>Logiciel de production de déclaration de revenus</t>
  </si>
  <si>
    <t>Logiciels de bureautique</t>
  </si>
  <si>
    <t>Suite incluant un traitement de texte, un tableur, une base de données et un logiciel de présentation (version complète)</t>
  </si>
  <si>
    <t>Suite incluant un traitement de texte, un tableur, une base de données et un logiciel de présentation (licence)</t>
  </si>
  <si>
    <t>Micro-ordinateur (enseignante ou enseignant)</t>
  </si>
  <si>
    <t>Processeur Pentium 300, 512Ko de cache P.B., 32 Mo de mémoire RAM, unité de disque 9 cm de 1,44 Mo, disque rigide 2,5 GB, carte SVGA, écran 15 " SVGA, fax/modem 56kb, Win 98 et navigateur</t>
  </si>
  <si>
    <t>Processeur Pentium 300, 512Ko de cache P.B., 32 Mo de mémoire RAM, unité de disque 9 cm de 1,44 Mo, disque rigide 2,5 GB, carte SVGA, écran 15 " SVGA, fax/modem 56 kb, Win 98 et navigateur</t>
  </si>
  <si>
    <t>Micro-ordinateurs (élève)</t>
  </si>
  <si>
    <t>Processeur Pentium 300 512Ko de cache P.B., 32 Mo de mémoire RAM, unité de disque 9 cm de 1,44 Mo, disque rigide 2,5 GB, carte SVGA, écran 15 " SVGA, fax/modem 56 kb, Win 98 et navigateur</t>
  </si>
  <si>
    <t>Processeur Pentium 300 512Ko de cache P.B., 32 Mo de mémoire RAM, unité de disque 9 cm de 1,44 Mo, disque rigide 2,5 GB, carte SVGA, écran 15 " SVGA, fax/modem 56kb, Win 98 et navigateur</t>
  </si>
  <si>
    <t>Moniteur pour équipement magnétoscopique</t>
  </si>
  <si>
    <t>Perforatrices</t>
  </si>
  <si>
    <t>Trois poinçons avec écartement standard, trous de 1/4", capacité de perforation de 30 feuilles</t>
  </si>
  <si>
    <t>Porte-copies</t>
  </si>
  <si>
    <t>À bras flexible, incluant support de fixation</t>
  </si>
  <si>
    <t>Projecteur multimédia</t>
  </si>
  <si>
    <t>500 à 600 lumens, résolution de 800 x 600</t>
  </si>
  <si>
    <t>Protecteurs de surtension</t>
  </si>
  <si>
    <t>Six prises, disjoncteur et voyant lumineux, cordon 6"</t>
  </si>
  <si>
    <t>Rétroprojecteur</t>
  </si>
  <si>
    <t>Lentille 355 (14"), image 1 à 3 m</t>
  </si>
  <si>
    <t>Serre-livres</t>
  </si>
  <si>
    <t>Serveur d'impression</t>
  </si>
  <si>
    <t>Serveur pour réseau</t>
  </si>
  <si>
    <t>Télécopieur</t>
  </si>
  <si>
    <t>Coupe-papier, capacité de mémoire 100 numéros, 16 tons de gris, alimenteur automatique de 10 feuilles</t>
  </si>
  <si>
    <t>Téléphones</t>
  </si>
  <si>
    <t>Réglage du volume, touche de libération, touche de garde, touches de fonctions et de lignes, module de sonnerie,  module de sélection de ligne et boîte vocale</t>
  </si>
  <si>
    <t>Abonnement à Internet</t>
  </si>
  <si>
    <t>Trois abonnements mensuels à un fournisseur pour service d'accès Internet</t>
  </si>
  <si>
    <t>Agrafes</t>
  </si>
  <si>
    <t>Régulières - boîte de 5 000</t>
  </si>
  <si>
    <t>Bandes élastiques</t>
  </si>
  <si>
    <t>Dimensions variées</t>
  </si>
  <si>
    <t>Cartouches pour imprimante à jet d'encre</t>
  </si>
  <si>
    <t>Cartouches pour imprimante laser</t>
  </si>
  <si>
    <t>Cassettes vidéo T120</t>
  </si>
  <si>
    <t>Chemises de format légal</t>
  </si>
  <si>
    <t>Ivoire - boîte de 100</t>
  </si>
  <si>
    <t>De couleur - boîte de 100</t>
  </si>
  <si>
    <t>Chemises de format lettre</t>
  </si>
  <si>
    <t>Colle en bâton</t>
  </si>
  <si>
    <t>Format 35 g</t>
  </si>
  <si>
    <t>Corde</t>
  </si>
  <si>
    <t>100 % rayonne, 200 m</t>
  </si>
  <si>
    <t>Cotisation à la CSST</t>
  </si>
  <si>
    <t>Stages des élèves</t>
  </si>
  <si>
    <t>Disquettes</t>
  </si>
  <si>
    <t>Haute densité</t>
  </si>
  <si>
    <t>Entretien et réparation des appareils</t>
  </si>
  <si>
    <t>Installation et configuration des logiciels, mise à jour des nouvelles versions des logiciels, installation et effacement des fichiers</t>
  </si>
  <si>
    <t>Enveloppes</t>
  </si>
  <si>
    <t>Brunes de correspondance (10" x 13") - boîte de 1 000</t>
  </si>
  <si>
    <t>Blanches de correspondance (5" x 12") - boîte de 1 000</t>
  </si>
  <si>
    <t>Épingles pour babillard</t>
  </si>
  <si>
    <t>Boîte de 100</t>
  </si>
  <si>
    <t>Étiquettes pour chemises</t>
  </si>
  <si>
    <t>Auto-adhésives en rouleau de 250</t>
  </si>
  <si>
    <t>Étiquettes pour enveloppes</t>
  </si>
  <si>
    <t>Auto-adhésives (1" x 4") - boîte de 5 000</t>
  </si>
  <si>
    <t>Frais de transport</t>
  </si>
  <si>
    <t>Encadrement des stages des élèves</t>
  </si>
  <si>
    <t>Impression de documents</t>
  </si>
  <si>
    <t>Impression de fascicules pour les élèves / 1 000. N'inclut pas les documents de la SOFAD ou de CEMEQ (ensemble)</t>
  </si>
  <si>
    <t>Journal</t>
  </si>
  <si>
    <t>Abonnement au journal les Affaires</t>
  </si>
  <si>
    <t>Lexiques</t>
  </si>
  <si>
    <t>Publiés par Publication Québec, portant sur la gestion doucmentaire, la téléphonie, la bureautique, Internet</t>
  </si>
  <si>
    <t>Liquide correcteur pour photocopies</t>
  </si>
  <si>
    <t>Boîte de 20 mm</t>
  </si>
  <si>
    <t>Manuel sérié à l'usage des élèves</t>
  </si>
  <si>
    <t>Manuels utilisés pour les modules informatiques et sujets à renouvellement au moment des mises à jour des logiciels</t>
  </si>
  <si>
    <t>Manuels de référence</t>
  </si>
  <si>
    <t>Pour les enseignantes et les enseignants</t>
  </si>
  <si>
    <t>Manuels et fascicules pour les élèves</t>
  </si>
  <si>
    <t>Manuel prêté à l'élève</t>
  </si>
  <si>
    <t>Marqueurs</t>
  </si>
  <si>
    <t>Pointe biseautée, large, pour tableau fini porcelaine, couleurs variées</t>
  </si>
  <si>
    <t>Marqueurs pour rétroprojecteur</t>
  </si>
  <si>
    <t>Paquet de 4 couleurs</t>
  </si>
  <si>
    <t>Matériel de production pour équipement audiovisuel et informatique</t>
  </si>
  <si>
    <t>Acétates pour rétroprojecteur - boîte de 100</t>
  </si>
  <si>
    <t>Papier d'ordinateur</t>
  </si>
  <si>
    <t>Format légal - boîte de 4 000</t>
  </si>
  <si>
    <t>Format lettre - boîte de 5 000</t>
  </si>
  <si>
    <t>Papier pour télécopieur</t>
  </si>
  <si>
    <t>Photocopies</t>
  </si>
  <si>
    <t>Pour l'enseignante ou l'enseignant et les élèves / 1 000, classe-bureau, coûts incluant photocopies des épreuves ministérielles et locales (ensemble)</t>
  </si>
  <si>
    <t>Programme d'études et guide pédagogique</t>
  </si>
  <si>
    <t>Répertoires de codes postaux du Canada</t>
  </si>
  <si>
    <t>Revues</t>
  </si>
  <si>
    <t>Abonnement à la revue Info-Tech</t>
  </si>
  <si>
    <t>Abonnement à la revue Tandem</t>
  </si>
  <si>
    <t>Rouleaux de papier pour calculatrice</t>
  </si>
  <si>
    <t>Rubans encreurs pour calculatrice</t>
  </si>
  <si>
    <t>Rubans pour imprimante</t>
  </si>
  <si>
    <t>Boîte de 12</t>
  </si>
  <si>
    <t>Tampons encreurs</t>
  </si>
  <si>
    <t>Timbre dateur</t>
  </si>
  <si>
    <t>Caoutchouc (an, mois, jour), lettrage français</t>
  </si>
  <si>
    <t>Trombones</t>
  </si>
  <si>
    <t>1 1/2" - boîte de 100</t>
  </si>
  <si>
    <t>7/8" - boîte de 100</t>
  </si>
  <si>
    <t>2" - boîte de 100</t>
  </si>
  <si>
    <t>Coût total</t>
  </si>
  <si>
    <t>Programme</t>
  </si>
  <si>
    <t>Nom du programme</t>
  </si>
  <si>
    <t>Nom de la catégorie</t>
  </si>
  <si>
    <t>Local</t>
  </si>
  <si>
    <t>Coût unitaire 
(Hors-taxes)</t>
  </si>
  <si>
    <t>Comptabilité</t>
  </si>
  <si>
    <t>Mobilier</t>
  </si>
  <si>
    <t>Appareillages et outillages</t>
  </si>
  <si>
    <t>Ressources matérielles</t>
  </si>
  <si>
    <t>Taux de remplacement annuel (%)</t>
  </si>
  <si>
    <t>Durée de vie</t>
  </si>
  <si>
    <t xml:space="preserve">Description </t>
  </si>
  <si>
    <t>LISTE COMPLÈTE DES RESSOURCES MATÉRIELLES QUE LE CSS DOIT POSSÉDER POUR OFFRIR LE PROGRAMME D'ÉTUDES</t>
  </si>
  <si>
    <t>DEP5231 - Comptabilité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</si>
</sst>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7" formatCode="_ * #,##0.00_)\ &quot;$&quot;_ ;_ * \(#,##0.00\)\ &quot;$&quot;_ ;_ * &quot;-&quot;??_)\ &quot;$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2" borderId="0"/>
    <xf numFmtId="167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0" fontId="1" fillId="2" borderId="0"/>
    <xf numFmtId="167" fontId="1" fillId="2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2"/>
    <xf numFmtId="0" fontId="1" fillId="2" borderId="0" xfId="2" applyAlignment="1">
      <alignment horizontal="left" vertical="center" wrapText="1"/>
    </xf>
    <xf numFmtId="0" fontId="1" fillId="2" borderId="0" xfId="2" applyAlignment="1">
      <alignment horizontal="left"/>
    </xf>
    <xf numFmtId="167" fontId="0" fillId="2" borderId="0" xfId="10" applyFont="1"/>
    <xf numFmtId="0" fontId="4" fillId="2" borderId="0" xfId="11" applyFont="1" applyAlignment="1">
      <alignment horizontal="center" vertical="center"/>
    </xf>
    <xf numFmtId="0" fontId="3" fillId="2" borderId="0" xfId="11" applyFont="1" applyAlignment="1">
      <alignment horizontal="center" vertical="center"/>
    </xf>
    <xf numFmtId="0" fontId="1" fillId="2" borderId="0" xfId="2" applyAlignment="1">
      <alignment horizontal="center" vertical="center"/>
    </xf>
    <xf numFmtId="167" fontId="0" fillId="2" borderId="0" xfId="10" applyFont="1" applyAlignment="1">
      <alignment horizontal="center" vertical="center"/>
    </xf>
  </cellXfs>
  <cellStyles count="13">
    <cellStyle name="Monétaire" xfId="1" builtinId="4"/>
    <cellStyle name="Monétaire 10" xfId="3" xr:uid="{DE77D370-F396-4495-8AB7-35B9E16B39D8}"/>
    <cellStyle name="Monétaire 2" xfId="10" xr:uid="{D024FCED-A707-46CB-BCA6-DEA5F39692B0}"/>
    <cellStyle name="Monétaire 3" xfId="12" xr:uid="{5D1C1311-FA36-4E46-9EC4-BC9312A56946}"/>
    <cellStyle name="Monétaire 4" xfId="9" xr:uid="{0507B0F9-5CE7-4C61-9976-27149A0D736D}"/>
    <cellStyle name="Monétaire 5" xfId="8" xr:uid="{0EA3B896-EF05-4E7F-B747-4E81CA14EB61}"/>
    <cellStyle name="Monétaire 6" xfId="7" xr:uid="{F943C69A-5FB9-4400-84CC-4A2F61AB142B}"/>
    <cellStyle name="Monétaire 7" xfId="6" xr:uid="{FEE05951-02C4-4C6C-9185-C35E4CE99AFF}"/>
    <cellStyle name="Monétaire 8" xfId="5" xr:uid="{14FD6C86-60E3-4CC8-97B6-863467ACEBFC}"/>
    <cellStyle name="Monétaire 9" xfId="4" xr:uid="{7ADEC7EB-E93E-469D-87ED-B13D6993D234}"/>
    <cellStyle name="Normal" xfId="0" builtinId="0"/>
    <cellStyle name="Normal 2" xfId="2" xr:uid="{A86F935C-2C9D-4FF1-BBD3-E16920D49E39}"/>
    <cellStyle name="Normal 3" xfId="11" xr:uid="{D5855058-1E9A-4F5C-8ACE-00AE6D807F04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border outline="0">
        <right style="thin">
          <color auto="1"/>
        </right>
      </border>
    </dxf>
    <dxf>
      <border outline="0">
        <right style="thin">
          <color auto="1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3</xdr:row>
      <xdr:rowOff>114300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3E2136F0-0810-4FDD-B836-133B8317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33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3</xdr:row>
      <xdr:rowOff>114300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05A3CDD0-08A9-4A84-B784-E7576E0A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33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7D107A-5639-4096-8ADC-6077E833D7CB}" name="Tableau1" displayName="Tableau1" ref="A7:K88" totalsRowShown="0" headerRowDxfId="18" dataDxfId="17" tableBorderDxfId="27">
  <autoFilter ref="A7:K88" xr:uid="{847D107A-5639-4096-8ADC-6077E833D7CB}"/>
  <tableColumns count="11">
    <tableColumn id="1" xr3:uid="{C1743C25-8797-4AA8-870C-97FAF203331E}" name="Programme" dataDxfId="25"/>
    <tableColumn id="2" xr3:uid="{BEBE6A6E-226A-4A67-9887-DA596E4F76C6}" name="Nom du programme" dataDxfId="24"/>
    <tableColumn id="3" xr3:uid="{F0237986-05AE-4AB7-92AD-819E7ADB3127}" name="Catégorie #" dataDxfId="23"/>
    <tableColumn id="4" xr3:uid="{9F4BF8B2-14FC-4F53-B9CD-769322D7A365}" name="Nom de la catégorie" dataDxfId="16"/>
    <tableColumn id="5" xr3:uid="{2CED01B5-C475-4DAE-97E5-01345F3631C7}" name="Article" dataDxfId="15"/>
    <tableColumn id="6" xr3:uid="{A4249390-C956-4C57-A032-3C9EAC760B67}" name="Description " dataDxfId="13"/>
    <tableColumn id="7" xr3:uid="{1C41F672-F31C-4A84-8B44-C26EF71BBB69}" name="Quantité" dataDxfId="14"/>
    <tableColumn id="8" xr3:uid="{279671A6-1D29-45BB-A280-9A50F4EDC73D}" name="Coût unitaire _x000a_(Hors-taxes)" dataDxfId="22" dataCellStyle="Monétaire"/>
    <tableColumn id="9" xr3:uid="{1109A28C-81FD-4BF2-87AD-193DF62ABF14}" name="Coût total" dataDxfId="21" dataCellStyle="Monétaire">
      <calculatedColumnFormula>Tableau1[[#This Row],[Coût unitaire 
(Hors-taxes)]]*Tableau1[[#This Row],[Quantité]]</calculatedColumnFormula>
    </tableColumn>
    <tableColumn id="10" xr3:uid="{9F562F47-3C68-4B7F-AA36-EDDFD115022F}" name="Durée de vie" dataDxfId="20"/>
    <tableColumn id="11" xr3:uid="{1A828779-AD82-4656-AA4E-B9DC8A6B5F39}" name="Local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50811F-28AD-403B-B4B3-A5809F08F154}" name="Tableau13" displayName="Tableau13" ref="A7:K61" totalsRowShown="0" headerRowDxfId="5" dataDxfId="4" tableBorderDxfId="26">
  <autoFilter ref="A7:K61" xr:uid="{847D107A-5639-4096-8ADC-6077E833D7CB}"/>
  <tableColumns count="11">
    <tableColumn id="1" xr3:uid="{41AED70C-BDF4-440B-AD2D-A940C979864D}" name="Programme" dataDxfId="12"/>
    <tableColumn id="2" xr3:uid="{2A28A8D7-97FB-4890-9CA5-D2FFCBF0941C}" name="Nom du programme" dataDxfId="11"/>
    <tableColumn id="3" xr3:uid="{66F2B09A-254C-41C7-B95B-453A69F1EA87}" name="Catégorie #" dataDxfId="10"/>
    <tableColumn id="4" xr3:uid="{6E55C95A-0B0B-458A-A547-4B86E89EBC72}" name="Nom de la catégorie" dataDxfId="3"/>
    <tableColumn id="5" xr3:uid="{BDA6D3E4-9143-49E9-9FD3-68AB274DB5A5}" name="Article" dataDxfId="2"/>
    <tableColumn id="6" xr3:uid="{F0831EB6-0FD1-4EB2-AFE0-89BEEAB4CD05}" name="Description " dataDxfId="0"/>
    <tableColumn id="7" xr3:uid="{ADF2A226-92A5-46FE-A39A-7A9C108E9F83}" name="Quantité" dataDxfId="1"/>
    <tableColumn id="8" xr3:uid="{C48D16DB-4D75-4E8F-96C2-4693D67664E7}" name="Coût unitaire _x000a_(Hors-taxes)" dataDxfId="9" dataCellStyle="Monétaire"/>
    <tableColumn id="9" xr3:uid="{EB51F5DF-DA21-41CC-9940-AA685F21FC07}" name="Coût total" dataDxfId="8" dataCellStyle="Monétaire">
      <calculatedColumnFormula>Tableau13[[#This Row],[Coût unitaire 
(Hors-taxes)]]*Tableau13[[#This Row],[Quantité]]</calculatedColumnFormula>
    </tableColumn>
    <tableColumn id="10" xr3:uid="{61BAEDB7-DEFC-4AEF-9E1D-A0345641E82A}" name="Taux de remplacement annuel (%)" dataDxfId="7"/>
    <tableColumn id="11" xr3:uid="{1D16D5D3-3478-4DFD-8369-AE52DCF8198A}" name="Local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opLeftCell="A81" workbookViewId="0">
      <selection activeCell="I88" sqref="I8:I88"/>
    </sheetView>
  </sheetViews>
  <sheetFormatPr baseColWidth="10" defaultColWidth="9.140625" defaultRowHeight="15" x14ac:dyDescent="0.25"/>
  <cols>
    <col min="1" max="1" width="12.7109375" style="2" customWidth="1"/>
    <col min="2" max="2" width="19.42578125" style="2" customWidth="1"/>
    <col min="3" max="3" width="13.5703125" style="2" customWidth="1"/>
    <col min="4" max="4" width="24.140625" style="2" bestFit="1" customWidth="1"/>
    <col min="5" max="5" width="35.7109375" style="9" customWidth="1"/>
    <col min="6" max="6" width="43.5703125" style="9" customWidth="1"/>
    <col min="7" max="7" width="10.85546875" style="2" customWidth="1"/>
    <col min="8" max="8" width="13.42578125" style="7" bestFit="1" customWidth="1"/>
    <col min="9" max="9" width="13.42578125" style="7" customWidth="1"/>
    <col min="10" max="10" width="12.42578125" style="2" customWidth="1"/>
    <col min="11" max="11" width="13.85546875" style="2" customWidth="1"/>
  </cols>
  <sheetData>
    <row r="1" spans="1:11" x14ac:dyDescent="0.25">
      <c r="A1" s="10"/>
      <c r="B1" s="10"/>
      <c r="C1" s="10"/>
      <c r="D1" s="10"/>
      <c r="E1" s="12"/>
      <c r="F1" s="12"/>
      <c r="G1" s="10"/>
      <c r="H1" s="13"/>
      <c r="I1" s="13"/>
      <c r="J1" s="10"/>
      <c r="K1" s="10"/>
    </row>
    <row r="2" spans="1:11" x14ac:dyDescent="0.25">
      <c r="A2" s="10"/>
      <c r="B2" s="10"/>
      <c r="C2" s="10"/>
      <c r="D2" s="10"/>
      <c r="E2" s="12"/>
      <c r="F2" s="12"/>
      <c r="G2" s="10"/>
      <c r="H2" s="13"/>
      <c r="I2" s="13"/>
      <c r="J2" s="10"/>
      <c r="K2" s="10"/>
    </row>
    <row r="3" spans="1:11" x14ac:dyDescent="0.25">
      <c r="A3" s="10"/>
      <c r="B3" s="10"/>
      <c r="C3" s="10"/>
      <c r="D3" s="10"/>
      <c r="E3" s="12"/>
      <c r="F3" s="12"/>
      <c r="G3" s="10"/>
      <c r="H3" s="13"/>
      <c r="I3" s="13"/>
      <c r="J3" s="10"/>
      <c r="K3" s="10"/>
    </row>
    <row r="4" spans="1:11" ht="18" x14ac:dyDescent="0.25">
      <c r="A4" s="15" t="s">
        <v>202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4" t="s">
        <v>201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0"/>
      <c r="B6" s="10"/>
      <c r="C6" s="10"/>
      <c r="D6" s="10"/>
      <c r="E6" s="12"/>
      <c r="F6" s="12"/>
      <c r="G6" s="10"/>
      <c r="H6" s="13"/>
      <c r="I6" s="13"/>
      <c r="J6" s="10"/>
      <c r="K6" s="10"/>
    </row>
    <row r="7" spans="1:11" s="1" customFormat="1" ht="25.5" x14ac:dyDescent="0.25">
      <c r="A7" s="3" t="s">
        <v>189</v>
      </c>
      <c r="B7" s="3" t="s">
        <v>190</v>
      </c>
      <c r="C7" s="3" t="s">
        <v>0</v>
      </c>
      <c r="D7" s="3" t="s">
        <v>191</v>
      </c>
      <c r="E7" s="3" t="s">
        <v>1</v>
      </c>
      <c r="F7" s="3" t="s">
        <v>200</v>
      </c>
      <c r="G7" s="3" t="s">
        <v>2</v>
      </c>
      <c r="H7" s="4" t="s">
        <v>193</v>
      </c>
      <c r="I7" s="4" t="s">
        <v>188</v>
      </c>
      <c r="J7" s="3" t="s">
        <v>199</v>
      </c>
      <c r="K7" s="3" t="s">
        <v>192</v>
      </c>
    </row>
    <row r="8" spans="1:11" x14ac:dyDescent="0.25">
      <c r="A8" s="5">
        <v>5231</v>
      </c>
      <c r="B8" s="5" t="s">
        <v>194</v>
      </c>
      <c r="C8" s="5">
        <v>1</v>
      </c>
      <c r="D8" s="5" t="s">
        <v>195</v>
      </c>
      <c r="E8" s="8" t="s">
        <v>4</v>
      </c>
      <c r="F8" s="8" t="s">
        <v>5</v>
      </c>
      <c r="G8" s="5">
        <v>1</v>
      </c>
      <c r="H8" s="6">
        <v>250</v>
      </c>
      <c r="I8" s="6">
        <f>Tableau1[[#This Row],[Coût unitaire 
(Hors-taxes)]]*Tableau1[[#This Row],[Quantité]]</f>
        <v>250</v>
      </c>
      <c r="J8" s="5">
        <v>25</v>
      </c>
      <c r="K8" s="5" t="s">
        <v>6</v>
      </c>
    </row>
    <row r="9" spans="1:11" x14ac:dyDescent="0.25">
      <c r="A9" s="5">
        <v>5231</v>
      </c>
      <c r="B9" s="5" t="s">
        <v>194</v>
      </c>
      <c r="C9" s="5">
        <v>1</v>
      </c>
      <c r="D9" s="5" t="s">
        <v>195</v>
      </c>
      <c r="E9" s="8" t="s">
        <v>4</v>
      </c>
      <c r="F9" s="8" t="s">
        <v>5</v>
      </c>
      <c r="G9" s="5">
        <v>1</v>
      </c>
      <c r="H9" s="6">
        <v>250</v>
      </c>
      <c r="I9" s="6">
        <f>Tableau1[[#This Row],[Coût unitaire 
(Hors-taxes)]]*Tableau1[[#This Row],[Quantité]]</f>
        <v>250</v>
      </c>
      <c r="J9" s="5">
        <v>25</v>
      </c>
      <c r="K9" s="5" t="s">
        <v>7</v>
      </c>
    </row>
    <row r="10" spans="1:11" x14ac:dyDescent="0.25">
      <c r="A10" s="5">
        <v>5231</v>
      </c>
      <c r="B10" s="5" t="s">
        <v>194</v>
      </c>
      <c r="C10" s="5">
        <v>1</v>
      </c>
      <c r="D10" s="5" t="s">
        <v>195</v>
      </c>
      <c r="E10" s="8" t="s">
        <v>8</v>
      </c>
      <c r="F10" s="8" t="s">
        <v>9</v>
      </c>
      <c r="G10" s="5">
        <v>1</v>
      </c>
      <c r="H10" s="6">
        <v>250</v>
      </c>
      <c r="I10" s="6">
        <f>Tableau1[[#This Row],[Coût unitaire 
(Hors-taxes)]]*Tableau1[[#This Row],[Quantité]]</f>
        <v>250</v>
      </c>
      <c r="J10" s="5">
        <v>25</v>
      </c>
      <c r="K10" s="5" t="s">
        <v>7</v>
      </c>
    </row>
    <row r="11" spans="1:11" x14ac:dyDescent="0.25">
      <c r="A11" s="5">
        <v>5231</v>
      </c>
      <c r="B11" s="5" t="s">
        <v>194</v>
      </c>
      <c r="C11" s="5">
        <v>1</v>
      </c>
      <c r="D11" s="5" t="s">
        <v>195</v>
      </c>
      <c r="E11" s="8" t="s">
        <v>8</v>
      </c>
      <c r="F11" s="8" t="s">
        <v>10</v>
      </c>
      <c r="G11" s="5">
        <v>1</v>
      </c>
      <c r="H11" s="6">
        <v>250</v>
      </c>
      <c r="I11" s="6">
        <f>Tableau1[[#This Row],[Coût unitaire 
(Hors-taxes)]]*Tableau1[[#This Row],[Quantité]]</f>
        <v>250</v>
      </c>
      <c r="J11" s="5">
        <v>25</v>
      </c>
      <c r="K11" s="5" t="s">
        <v>11</v>
      </c>
    </row>
    <row r="12" spans="1:11" x14ac:dyDescent="0.25">
      <c r="A12" s="5">
        <v>5231</v>
      </c>
      <c r="B12" s="5" t="s">
        <v>194</v>
      </c>
      <c r="C12" s="5">
        <v>1</v>
      </c>
      <c r="D12" s="5" t="s">
        <v>195</v>
      </c>
      <c r="E12" s="8" t="s">
        <v>8</v>
      </c>
      <c r="F12" s="8" t="s">
        <v>9</v>
      </c>
      <c r="G12" s="5">
        <v>2</v>
      </c>
      <c r="H12" s="6">
        <v>250</v>
      </c>
      <c r="I12" s="6">
        <f>Tableau1[[#This Row],[Coût unitaire 
(Hors-taxes)]]*Tableau1[[#This Row],[Quantité]]</f>
        <v>500</v>
      </c>
      <c r="J12" s="5">
        <v>25</v>
      </c>
      <c r="K12" s="5" t="s">
        <v>12</v>
      </c>
    </row>
    <row r="13" spans="1:11" x14ac:dyDescent="0.25">
      <c r="A13" s="5">
        <v>5231</v>
      </c>
      <c r="B13" s="5" t="s">
        <v>194</v>
      </c>
      <c r="C13" s="5">
        <v>1</v>
      </c>
      <c r="D13" s="5" t="s">
        <v>195</v>
      </c>
      <c r="E13" s="8" t="s">
        <v>8</v>
      </c>
      <c r="F13" s="8" t="s">
        <v>9</v>
      </c>
      <c r="G13" s="5">
        <v>1</v>
      </c>
      <c r="H13" s="6">
        <v>250</v>
      </c>
      <c r="I13" s="6">
        <f>Tableau1[[#This Row],[Coût unitaire 
(Hors-taxes)]]*Tableau1[[#This Row],[Quantité]]</f>
        <v>250</v>
      </c>
      <c r="J13" s="5">
        <v>25</v>
      </c>
      <c r="K13" s="5" t="s">
        <v>6</v>
      </c>
    </row>
    <row r="14" spans="1:11" x14ac:dyDescent="0.25">
      <c r="A14" s="5">
        <v>5231</v>
      </c>
      <c r="B14" s="5" t="s">
        <v>194</v>
      </c>
      <c r="C14" s="5">
        <v>1</v>
      </c>
      <c r="D14" s="5" t="s">
        <v>195</v>
      </c>
      <c r="E14" s="8" t="s">
        <v>13</v>
      </c>
      <c r="F14" s="8" t="s">
        <v>14</v>
      </c>
      <c r="G14" s="5">
        <v>21</v>
      </c>
      <c r="H14" s="6">
        <v>200</v>
      </c>
      <c r="I14" s="6">
        <f>Tableau1[[#This Row],[Coût unitaire 
(Hors-taxes)]]*Tableau1[[#This Row],[Quantité]]</f>
        <v>4200</v>
      </c>
      <c r="J14" s="5">
        <v>20</v>
      </c>
      <c r="K14" s="5" t="s">
        <v>7</v>
      </c>
    </row>
    <row r="15" spans="1:11" ht="25.5" x14ac:dyDescent="0.25">
      <c r="A15" s="5">
        <v>5231</v>
      </c>
      <c r="B15" s="5" t="s">
        <v>194</v>
      </c>
      <c r="C15" s="5">
        <v>1</v>
      </c>
      <c r="D15" s="5" t="s">
        <v>195</v>
      </c>
      <c r="E15" s="8" t="s">
        <v>15</v>
      </c>
      <c r="F15" s="8" t="s">
        <v>16</v>
      </c>
      <c r="G15" s="5">
        <v>1</v>
      </c>
      <c r="H15" s="6">
        <v>100</v>
      </c>
      <c r="I15" s="6">
        <f>Tableau1[[#This Row],[Coût unitaire 
(Hors-taxes)]]*Tableau1[[#This Row],[Quantité]]</f>
        <v>100</v>
      </c>
      <c r="J15" s="5">
        <v>25</v>
      </c>
      <c r="K15" s="5" t="s">
        <v>7</v>
      </c>
    </row>
    <row r="16" spans="1:11" ht="25.5" x14ac:dyDescent="0.25">
      <c r="A16" s="5">
        <v>5231</v>
      </c>
      <c r="B16" s="5" t="s">
        <v>194</v>
      </c>
      <c r="C16" s="5">
        <v>1</v>
      </c>
      <c r="D16" s="5" t="s">
        <v>195</v>
      </c>
      <c r="E16" s="8" t="s">
        <v>15</v>
      </c>
      <c r="F16" s="8" t="s">
        <v>16</v>
      </c>
      <c r="G16" s="5">
        <v>1</v>
      </c>
      <c r="H16" s="6">
        <v>100</v>
      </c>
      <c r="I16" s="6">
        <f>Tableau1[[#This Row],[Coût unitaire 
(Hors-taxes)]]*Tableau1[[#This Row],[Quantité]]</f>
        <v>100</v>
      </c>
      <c r="J16" s="5">
        <v>25</v>
      </c>
      <c r="K16" s="5" t="s">
        <v>6</v>
      </c>
    </row>
    <row r="17" spans="1:11" x14ac:dyDescent="0.25">
      <c r="A17" s="5">
        <v>5231</v>
      </c>
      <c r="B17" s="5" t="s">
        <v>194</v>
      </c>
      <c r="C17" s="5">
        <v>1</v>
      </c>
      <c r="D17" s="5" t="s">
        <v>195</v>
      </c>
      <c r="E17" s="8" t="s">
        <v>17</v>
      </c>
      <c r="F17" s="8" t="s">
        <v>18</v>
      </c>
      <c r="G17" s="5">
        <v>20</v>
      </c>
      <c r="H17" s="6">
        <v>25</v>
      </c>
      <c r="I17" s="6">
        <f>Tableau1[[#This Row],[Coût unitaire 
(Hors-taxes)]]*Tableau1[[#This Row],[Quantité]]</f>
        <v>500</v>
      </c>
      <c r="J17" s="5">
        <v>20</v>
      </c>
      <c r="K17" s="5" t="s">
        <v>11</v>
      </c>
    </row>
    <row r="18" spans="1:11" x14ac:dyDescent="0.25">
      <c r="A18" s="5">
        <v>5231</v>
      </c>
      <c r="B18" s="5" t="s">
        <v>194</v>
      </c>
      <c r="C18" s="5">
        <v>1</v>
      </c>
      <c r="D18" s="5" t="s">
        <v>195</v>
      </c>
      <c r="E18" s="8" t="s">
        <v>17</v>
      </c>
      <c r="F18" s="8" t="s">
        <v>9</v>
      </c>
      <c r="G18" s="5">
        <v>2</v>
      </c>
      <c r="H18" s="6">
        <v>110</v>
      </c>
      <c r="I18" s="6">
        <f>Tableau1[[#This Row],[Coût unitaire 
(Hors-taxes)]]*Tableau1[[#This Row],[Quantité]]</f>
        <v>220</v>
      </c>
      <c r="J18" s="5">
        <v>25</v>
      </c>
      <c r="K18" s="5" t="s">
        <v>12</v>
      </c>
    </row>
    <row r="19" spans="1:11" x14ac:dyDescent="0.25">
      <c r="A19" s="5">
        <v>5231</v>
      </c>
      <c r="B19" s="5" t="s">
        <v>194</v>
      </c>
      <c r="C19" s="5">
        <v>1</v>
      </c>
      <c r="D19" s="5" t="s">
        <v>195</v>
      </c>
      <c r="E19" s="8" t="s">
        <v>19</v>
      </c>
      <c r="F19" s="8" t="s">
        <v>20</v>
      </c>
      <c r="G19" s="5">
        <v>20</v>
      </c>
      <c r="H19" s="6">
        <v>100</v>
      </c>
      <c r="I19" s="6">
        <f>Tableau1[[#This Row],[Coût unitaire 
(Hors-taxes)]]*Tableau1[[#This Row],[Quantité]]</f>
        <v>2000</v>
      </c>
      <c r="J19" s="5">
        <v>20</v>
      </c>
      <c r="K19" s="5" t="s">
        <v>6</v>
      </c>
    </row>
    <row r="20" spans="1:11" x14ac:dyDescent="0.25">
      <c r="A20" s="5">
        <v>5231</v>
      </c>
      <c r="B20" s="5" t="s">
        <v>194</v>
      </c>
      <c r="C20" s="5">
        <v>1</v>
      </c>
      <c r="D20" s="5" t="s">
        <v>195</v>
      </c>
      <c r="E20" s="8" t="s">
        <v>19</v>
      </c>
      <c r="F20" s="8" t="s">
        <v>20</v>
      </c>
      <c r="G20" s="5">
        <v>20</v>
      </c>
      <c r="H20" s="6">
        <v>100</v>
      </c>
      <c r="I20" s="6">
        <f>Tableau1[[#This Row],[Coût unitaire 
(Hors-taxes)]]*Tableau1[[#This Row],[Quantité]]</f>
        <v>2000</v>
      </c>
      <c r="J20" s="5">
        <v>20</v>
      </c>
      <c r="K20" s="5" t="s">
        <v>7</v>
      </c>
    </row>
    <row r="21" spans="1:11" x14ac:dyDescent="0.25">
      <c r="A21" s="5">
        <v>5231</v>
      </c>
      <c r="B21" s="5" t="s">
        <v>194</v>
      </c>
      <c r="C21" s="5">
        <v>1</v>
      </c>
      <c r="D21" s="5" t="s">
        <v>195</v>
      </c>
      <c r="E21" s="8" t="s">
        <v>21</v>
      </c>
      <c r="F21" s="8" t="s">
        <v>22</v>
      </c>
      <c r="G21" s="5">
        <v>20</v>
      </c>
      <c r="H21" s="6">
        <v>45</v>
      </c>
      <c r="I21" s="6">
        <f>Tableau1[[#This Row],[Coût unitaire 
(Hors-taxes)]]*Tableau1[[#This Row],[Quantité]]</f>
        <v>900</v>
      </c>
      <c r="J21" s="5"/>
      <c r="K21" s="5" t="s">
        <v>7</v>
      </c>
    </row>
    <row r="22" spans="1:11" ht="25.5" x14ac:dyDescent="0.25">
      <c r="A22" s="5">
        <v>5231</v>
      </c>
      <c r="B22" s="5" t="s">
        <v>194</v>
      </c>
      <c r="C22" s="5">
        <v>1</v>
      </c>
      <c r="D22" s="5" t="s">
        <v>195</v>
      </c>
      <c r="E22" s="8" t="s">
        <v>23</v>
      </c>
      <c r="F22" s="8" t="s">
        <v>24</v>
      </c>
      <c r="G22" s="5">
        <v>2</v>
      </c>
      <c r="H22" s="6">
        <v>250</v>
      </c>
      <c r="I22" s="6">
        <f>Tableau1[[#This Row],[Coût unitaire 
(Hors-taxes)]]*Tableau1[[#This Row],[Quantité]]</f>
        <v>500</v>
      </c>
      <c r="J22" s="5">
        <v>25</v>
      </c>
      <c r="K22" s="5" t="s">
        <v>7</v>
      </c>
    </row>
    <row r="23" spans="1:11" x14ac:dyDescent="0.25">
      <c r="A23" s="5">
        <v>5231</v>
      </c>
      <c r="B23" s="5" t="s">
        <v>194</v>
      </c>
      <c r="C23" s="5">
        <v>1</v>
      </c>
      <c r="D23" s="5" t="s">
        <v>195</v>
      </c>
      <c r="E23" s="8" t="s">
        <v>25</v>
      </c>
      <c r="F23" s="8" t="s">
        <v>3</v>
      </c>
      <c r="G23" s="5">
        <v>1</v>
      </c>
      <c r="H23" s="6">
        <v>110</v>
      </c>
      <c r="I23" s="6">
        <f>Tableau1[[#This Row],[Coût unitaire 
(Hors-taxes)]]*Tableau1[[#This Row],[Quantité]]</f>
        <v>110</v>
      </c>
      <c r="J23" s="5">
        <v>25</v>
      </c>
      <c r="K23" s="5" t="s">
        <v>7</v>
      </c>
    </row>
    <row r="24" spans="1:11" ht="25.5" x14ac:dyDescent="0.25">
      <c r="A24" s="5">
        <v>5231</v>
      </c>
      <c r="B24" s="5" t="s">
        <v>194</v>
      </c>
      <c r="C24" s="5">
        <v>1</v>
      </c>
      <c r="D24" s="5" t="s">
        <v>195</v>
      </c>
      <c r="E24" s="8" t="s">
        <v>26</v>
      </c>
      <c r="F24" s="8" t="s">
        <v>27</v>
      </c>
      <c r="G24" s="5">
        <v>1</v>
      </c>
      <c r="H24" s="6">
        <v>250</v>
      </c>
      <c r="I24" s="6">
        <f>Tableau1[[#This Row],[Coût unitaire 
(Hors-taxes)]]*Tableau1[[#This Row],[Quantité]]</f>
        <v>250</v>
      </c>
      <c r="J24" s="5">
        <v>25</v>
      </c>
      <c r="K24" s="5" t="s">
        <v>7</v>
      </c>
    </row>
    <row r="25" spans="1:11" x14ac:dyDescent="0.25">
      <c r="A25" s="5">
        <v>5231</v>
      </c>
      <c r="B25" s="5" t="s">
        <v>194</v>
      </c>
      <c r="C25" s="5">
        <v>1</v>
      </c>
      <c r="D25" s="5" t="s">
        <v>195</v>
      </c>
      <c r="E25" s="8" t="s">
        <v>28</v>
      </c>
      <c r="F25" s="8" t="s">
        <v>3</v>
      </c>
      <c r="G25" s="5">
        <v>20</v>
      </c>
      <c r="H25" s="6">
        <v>60</v>
      </c>
      <c r="I25" s="6">
        <f>Tableau1[[#This Row],[Coût unitaire 
(Hors-taxes)]]*Tableau1[[#This Row],[Quantité]]</f>
        <v>1200</v>
      </c>
      <c r="J25" s="5">
        <v>25</v>
      </c>
      <c r="K25" s="5" t="s">
        <v>11</v>
      </c>
    </row>
    <row r="26" spans="1:11" ht="25.5" x14ac:dyDescent="0.25">
      <c r="A26" s="5">
        <v>5231</v>
      </c>
      <c r="B26" s="5" t="s">
        <v>194</v>
      </c>
      <c r="C26" s="5">
        <v>1</v>
      </c>
      <c r="D26" s="5" t="s">
        <v>195</v>
      </c>
      <c r="E26" s="8" t="s">
        <v>29</v>
      </c>
      <c r="F26" s="8" t="s">
        <v>30</v>
      </c>
      <c r="G26" s="5">
        <v>1</v>
      </c>
      <c r="H26" s="6">
        <v>200</v>
      </c>
      <c r="I26" s="6">
        <f>Tableau1[[#This Row],[Coût unitaire 
(Hors-taxes)]]*Tableau1[[#This Row],[Quantité]]</f>
        <v>200</v>
      </c>
      <c r="J26" s="5">
        <v>25</v>
      </c>
      <c r="K26" s="5" t="s">
        <v>6</v>
      </c>
    </row>
    <row r="27" spans="1:11" ht="25.5" x14ac:dyDescent="0.25">
      <c r="A27" s="5">
        <v>5231</v>
      </c>
      <c r="B27" s="5" t="s">
        <v>194</v>
      </c>
      <c r="C27" s="5">
        <v>1</v>
      </c>
      <c r="D27" s="5" t="s">
        <v>195</v>
      </c>
      <c r="E27" s="8" t="s">
        <v>29</v>
      </c>
      <c r="F27" s="8" t="s">
        <v>30</v>
      </c>
      <c r="G27" s="5">
        <v>1</v>
      </c>
      <c r="H27" s="6">
        <v>200</v>
      </c>
      <c r="I27" s="6">
        <f>Tableau1[[#This Row],[Coût unitaire 
(Hors-taxes)]]*Tableau1[[#This Row],[Quantité]]</f>
        <v>200</v>
      </c>
      <c r="J27" s="5">
        <v>25</v>
      </c>
      <c r="K27" s="5" t="s">
        <v>7</v>
      </c>
    </row>
    <row r="28" spans="1:11" x14ac:dyDescent="0.25">
      <c r="A28" s="5">
        <v>5231</v>
      </c>
      <c r="B28" s="5" t="s">
        <v>194</v>
      </c>
      <c r="C28" s="5">
        <v>1</v>
      </c>
      <c r="D28" s="5" t="s">
        <v>195</v>
      </c>
      <c r="E28" s="8" t="s">
        <v>31</v>
      </c>
      <c r="F28" s="8" t="s">
        <v>32</v>
      </c>
      <c r="G28" s="5">
        <v>20</v>
      </c>
      <c r="H28" s="6">
        <v>200</v>
      </c>
      <c r="I28" s="6">
        <f>Tableau1[[#This Row],[Coût unitaire 
(Hors-taxes)]]*Tableau1[[#This Row],[Quantité]]</f>
        <v>4000</v>
      </c>
      <c r="J28" s="5">
        <v>20</v>
      </c>
      <c r="K28" s="5" t="s">
        <v>6</v>
      </c>
    </row>
    <row r="29" spans="1:11" x14ac:dyDescent="0.25">
      <c r="A29" s="5">
        <v>5231</v>
      </c>
      <c r="B29" s="5" t="s">
        <v>194</v>
      </c>
      <c r="C29" s="5">
        <v>1</v>
      </c>
      <c r="D29" s="5" t="s">
        <v>195</v>
      </c>
      <c r="E29" s="8" t="s">
        <v>33</v>
      </c>
      <c r="F29" s="8" t="s">
        <v>34</v>
      </c>
      <c r="G29" s="5">
        <v>7</v>
      </c>
      <c r="H29" s="6">
        <v>110</v>
      </c>
      <c r="I29" s="6">
        <f>Tableau1[[#This Row],[Coût unitaire 
(Hors-taxes)]]*Tableau1[[#This Row],[Quantité]]</f>
        <v>770</v>
      </c>
      <c r="J29" s="5">
        <v>25</v>
      </c>
      <c r="K29" s="5" t="s">
        <v>6</v>
      </c>
    </row>
    <row r="30" spans="1:11" x14ac:dyDescent="0.25">
      <c r="A30" s="5">
        <v>5231</v>
      </c>
      <c r="B30" s="5" t="s">
        <v>194</v>
      </c>
      <c r="C30" s="5">
        <v>1</v>
      </c>
      <c r="D30" s="5" t="s">
        <v>195</v>
      </c>
      <c r="E30" s="8" t="s">
        <v>33</v>
      </c>
      <c r="F30" s="8" t="s">
        <v>34</v>
      </c>
      <c r="G30" s="5">
        <v>5</v>
      </c>
      <c r="H30" s="6">
        <v>110</v>
      </c>
      <c r="I30" s="6">
        <f>Tableau1[[#This Row],[Coût unitaire 
(Hors-taxes)]]*Tableau1[[#This Row],[Quantité]]</f>
        <v>550</v>
      </c>
      <c r="J30" s="5">
        <v>25</v>
      </c>
      <c r="K30" s="5" t="s">
        <v>7</v>
      </c>
    </row>
    <row r="31" spans="1:11" x14ac:dyDescent="0.25">
      <c r="A31" s="5">
        <v>5231</v>
      </c>
      <c r="B31" s="5" t="s">
        <v>194</v>
      </c>
      <c r="C31" s="5">
        <v>2</v>
      </c>
      <c r="D31" s="5" t="s">
        <v>196</v>
      </c>
      <c r="E31" s="8" t="s">
        <v>35</v>
      </c>
      <c r="F31" s="8" t="s">
        <v>36</v>
      </c>
      <c r="G31" s="5">
        <v>3</v>
      </c>
      <c r="H31" s="6">
        <v>20</v>
      </c>
      <c r="I31" s="6">
        <f>Tableau1[[#This Row],[Coût unitaire 
(Hors-taxes)]]*Tableau1[[#This Row],[Quantité]]</f>
        <v>60</v>
      </c>
      <c r="J31" s="5">
        <v>5</v>
      </c>
      <c r="K31" s="5" t="s">
        <v>7</v>
      </c>
    </row>
    <row r="32" spans="1:11" x14ac:dyDescent="0.25">
      <c r="A32" s="5">
        <v>5231</v>
      </c>
      <c r="B32" s="5" t="s">
        <v>194</v>
      </c>
      <c r="C32" s="5">
        <v>2</v>
      </c>
      <c r="D32" s="5" t="s">
        <v>196</v>
      </c>
      <c r="E32" s="8" t="s">
        <v>35</v>
      </c>
      <c r="F32" s="8" t="s">
        <v>36</v>
      </c>
      <c r="G32" s="5">
        <v>2</v>
      </c>
      <c r="H32" s="6">
        <v>20</v>
      </c>
      <c r="I32" s="6">
        <f>Tableau1[[#This Row],[Coût unitaire 
(Hors-taxes)]]*Tableau1[[#This Row],[Quantité]]</f>
        <v>40</v>
      </c>
      <c r="J32" s="5">
        <v>5</v>
      </c>
      <c r="K32" s="5" t="s">
        <v>6</v>
      </c>
    </row>
    <row r="33" spans="1:11" x14ac:dyDescent="0.25">
      <c r="A33" s="5">
        <v>5231</v>
      </c>
      <c r="B33" s="5" t="s">
        <v>194</v>
      </c>
      <c r="C33" s="5">
        <v>2</v>
      </c>
      <c r="D33" s="5" t="s">
        <v>196</v>
      </c>
      <c r="E33" s="8" t="s">
        <v>37</v>
      </c>
      <c r="F33" s="8" t="s">
        <v>38</v>
      </c>
      <c r="G33" s="5">
        <v>20</v>
      </c>
      <c r="H33" s="6">
        <v>30</v>
      </c>
      <c r="I33" s="6">
        <f>Tableau1[[#This Row],[Coût unitaire 
(Hors-taxes)]]*Tableau1[[#This Row],[Quantité]]</f>
        <v>600</v>
      </c>
      <c r="J33" s="5">
        <v>10</v>
      </c>
      <c r="K33" s="5" t="s">
        <v>7</v>
      </c>
    </row>
    <row r="34" spans="1:11" x14ac:dyDescent="0.25">
      <c r="A34" s="5">
        <v>5231</v>
      </c>
      <c r="B34" s="5" t="s">
        <v>194</v>
      </c>
      <c r="C34" s="5">
        <v>2</v>
      </c>
      <c r="D34" s="5" t="s">
        <v>196</v>
      </c>
      <c r="E34" s="8" t="s">
        <v>37</v>
      </c>
      <c r="F34" s="8" t="s">
        <v>39</v>
      </c>
      <c r="G34" s="5">
        <v>20</v>
      </c>
      <c r="H34" s="6">
        <v>30</v>
      </c>
      <c r="I34" s="6">
        <f>Tableau1[[#This Row],[Coût unitaire 
(Hors-taxes)]]*Tableau1[[#This Row],[Quantité]]</f>
        <v>600</v>
      </c>
      <c r="J34" s="5">
        <v>10</v>
      </c>
      <c r="K34" s="5" t="s">
        <v>6</v>
      </c>
    </row>
    <row r="35" spans="1:11" ht="25.5" x14ac:dyDescent="0.25">
      <c r="A35" s="5">
        <v>5231</v>
      </c>
      <c r="B35" s="5" t="s">
        <v>194</v>
      </c>
      <c r="C35" s="5">
        <v>2</v>
      </c>
      <c r="D35" s="5" t="s">
        <v>196</v>
      </c>
      <c r="E35" s="8" t="s">
        <v>40</v>
      </c>
      <c r="F35" s="8" t="s">
        <v>41</v>
      </c>
      <c r="G35" s="5">
        <v>1</v>
      </c>
      <c r="H35" s="6">
        <v>190</v>
      </c>
      <c r="I35" s="6">
        <f>Tableau1[[#This Row],[Coût unitaire 
(Hors-taxes)]]*Tableau1[[#This Row],[Quantité]]</f>
        <v>190</v>
      </c>
      <c r="J35" s="5">
        <v>20</v>
      </c>
      <c r="K35" s="5" t="s">
        <v>7</v>
      </c>
    </row>
    <row r="36" spans="1:11" ht="25.5" x14ac:dyDescent="0.25">
      <c r="A36" s="5">
        <v>5231</v>
      </c>
      <c r="B36" s="5" t="s">
        <v>194</v>
      </c>
      <c r="C36" s="5">
        <v>2</v>
      </c>
      <c r="D36" s="5" t="s">
        <v>196</v>
      </c>
      <c r="E36" s="8" t="s">
        <v>42</v>
      </c>
      <c r="F36" s="8" t="s">
        <v>43</v>
      </c>
      <c r="G36" s="5">
        <v>21</v>
      </c>
      <c r="H36" s="6">
        <v>190</v>
      </c>
      <c r="I36" s="6">
        <f>Tableau1[[#This Row],[Coût unitaire 
(Hors-taxes)]]*Tableau1[[#This Row],[Quantité]]</f>
        <v>3990</v>
      </c>
      <c r="J36" s="5">
        <v>15</v>
      </c>
      <c r="K36" s="5" t="s">
        <v>7</v>
      </c>
    </row>
    <row r="37" spans="1:11" x14ac:dyDescent="0.25">
      <c r="A37" s="5">
        <v>5231</v>
      </c>
      <c r="B37" s="5" t="s">
        <v>194</v>
      </c>
      <c r="C37" s="5">
        <v>2</v>
      </c>
      <c r="D37" s="5" t="s">
        <v>196</v>
      </c>
      <c r="E37" s="8" t="s">
        <v>44</v>
      </c>
      <c r="F37" s="8" t="s">
        <v>45</v>
      </c>
      <c r="G37" s="5">
        <v>1</v>
      </c>
      <c r="H37" s="6">
        <v>175</v>
      </c>
      <c r="I37" s="6">
        <f>Tableau1[[#This Row],[Coût unitaire 
(Hors-taxes)]]*Tableau1[[#This Row],[Quantité]]</f>
        <v>175</v>
      </c>
      <c r="J37" s="5">
        <v>25</v>
      </c>
      <c r="K37" s="5" t="s">
        <v>6</v>
      </c>
    </row>
    <row r="38" spans="1:11" x14ac:dyDescent="0.25">
      <c r="A38" s="5">
        <v>5231</v>
      </c>
      <c r="B38" s="5" t="s">
        <v>194</v>
      </c>
      <c r="C38" s="5">
        <v>2</v>
      </c>
      <c r="D38" s="5" t="s">
        <v>196</v>
      </c>
      <c r="E38" s="8" t="s">
        <v>44</v>
      </c>
      <c r="F38" s="8" t="s">
        <v>46</v>
      </c>
      <c r="G38" s="5">
        <v>1</v>
      </c>
      <c r="H38" s="6">
        <v>175</v>
      </c>
      <c r="I38" s="6">
        <f>Tableau1[[#This Row],[Coût unitaire 
(Hors-taxes)]]*Tableau1[[#This Row],[Quantité]]</f>
        <v>175</v>
      </c>
      <c r="J38" s="5">
        <v>25</v>
      </c>
      <c r="K38" s="5" t="s">
        <v>7</v>
      </c>
    </row>
    <row r="39" spans="1:11" x14ac:dyDescent="0.25">
      <c r="A39" s="5">
        <v>5231</v>
      </c>
      <c r="B39" s="5" t="s">
        <v>194</v>
      </c>
      <c r="C39" s="5">
        <v>2</v>
      </c>
      <c r="D39" s="5" t="s">
        <v>196</v>
      </c>
      <c r="E39" s="8" t="s">
        <v>47</v>
      </c>
      <c r="F39" s="8" t="s">
        <v>48</v>
      </c>
      <c r="G39" s="5">
        <v>1</v>
      </c>
      <c r="H39" s="6">
        <v>55</v>
      </c>
      <c r="I39" s="6">
        <f>Tableau1[[#This Row],[Coût unitaire 
(Hors-taxes)]]*Tableau1[[#This Row],[Quantité]]</f>
        <v>55</v>
      </c>
      <c r="J39" s="5">
        <v>10</v>
      </c>
      <c r="K39" s="5" t="s">
        <v>7</v>
      </c>
    </row>
    <row r="40" spans="1:11" x14ac:dyDescent="0.25">
      <c r="A40" s="5">
        <v>5231</v>
      </c>
      <c r="B40" s="5" t="s">
        <v>194</v>
      </c>
      <c r="C40" s="5">
        <v>2</v>
      </c>
      <c r="D40" s="5" t="s">
        <v>196</v>
      </c>
      <c r="E40" s="8" t="s">
        <v>49</v>
      </c>
      <c r="F40" s="8" t="s">
        <v>50</v>
      </c>
      <c r="G40" s="5">
        <v>2</v>
      </c>
      <c r="H40" s="6">
        <v>15</v>
      </c>
      <c r="I40" s="6">
        <f>Tableau1[[#This Row],[Coût unitaire 
(Hors-taxes)]]*Tableau1[[#This Row],[Quantité]]</f>
        <v>30</v>
      </c>
      <c r="J40" s="5">
        <v>25</v>
      </c>
      <c r="K40" s="5" t="s">
        <v>7</v>
      </c>
    </row>
    <row r="41" spans="1:11" x14ac:dyDescent="0.25">
      <c r="A41" s="5">
        <v>5231</v>
      </c>
      <c r="B41" s="5" t="s">
        <v>194</v>
      </c>
      <c r="C41" s="5">
        <v>2</v>
      </c>
      <c r="D41" s="5" t="s">
        <v>196</v>
      </c>
      <c r="E41" s="8" t="s">
        <v>51</v>
      </c>
      <c r="F41" s="8" t="s">
        <v>52</v>
      </c>
      <c r="G41" s="5">
        <v>2</v>
      </c>
      <c r="H41" s="6">
        <v>10</v>
      </c>
      <c r="I41" s="6">
        <f>Tableau1[[#This Row],[Coût unitaire 
(Hors-taxes)]]*Tableau1[[#This Row],[Quantité]]</f>
        <v>20</v>
      </c>
      <c r="J41" s="5">
        <v>10</v>
      </c>
      <c r="K41" s="5" t="s">
        <v>7</v>
      </c>
    </row>
    <row r="42" spans="1:11" x14ac:dyDescent="0.25">
      <c r="A42" s="5">
        <v>5231</v>
      </c>
      <c r="B42" s="5" t="s">
        <v>194</v>
      </c>
      <c r="C42" s="5">
        <v>2</v>
      </c>
      <c r="D42" s="5" t="s">
        <v>196</v>
      </c>
      <c r="E42" s="8" t="s">
        <v>51</v>
      </c>
      <c r="F42" s="8" t="s">
        <v>52</v>
      </c>
      <c r="G42" s="5">
        <v>2</v>
      </c>
      <c r="H42" s="6">
        <v>10</v>
      </c>
      <c r="I42" s="6">
        <f>Tableau1[[#This Row],[Coût unitaire 
(Hors-taxes)]]*Tableau1[[#This Row],[Quantité]]</f>
        <v>20</v>
      </c>
      <c r="J42" s="5">
        <v>10</v>
      </c>
      <c r="K42" s="5" t="s">
        <v>6</v>
      </c>
    </row>
    <row r="43" spans="1:11" ht="25.5" x14ac:dyDescent="0.25">
      <c r="A43" s="5">
        <v>5231</v>
      </c>
      <c r="B43" s="5" t="s">
        <v>194</v>
      </c>
      <c r="C43" s="5">
        <v>2</v>
      </c>
      <c r="D43" s="5" t="s">
        <v>196</v>
      </c>
      <c r="E43" s="8" t="s">
        <v>53</v>
      </c>
      <c r="F43" s="8" t="s">
        <v>54</v>
      </c>
      <c r="G43" s="5">
        <v>1</v>
      </c>
      <c r="H43" s="6">
        <v>8</v>
      </c>
      <c r="I43" s="6">
        <f>Tableau1[[#This Row],[Coût unitaire 
(Hors-taxes)]]*Tableau1[[#This Row],[Quantité]]</f>
        <v>8</v>
      </c>
      <c r="J43" s="5">
        <v>5</v>
      </c>
      <c r="K43" s="5" t="s">
        <v>7</v>
      </c>
    </row>
    <row r="44" spans="1:11" x14ac:dyDescent="0.25">
      <c r="A44" s="5">
        <v>5231</v>
      </c>
      <c r="B44" s="5" t="s">
        <v>194</v>
      </c>
      <c r="C44" s="5">
        <v>2</v>
      </c>
      <c r="D44" s="5" t="s">
        <v>196</v>
      </c>
      <c r="E44" s="8" t="s">
        <v>55</v>
      </c>
      <c r="F44" s="8" t="s">
        <v>56</v>
      </c>
      <c r="G44" s="5">
        <v>5</v>
      </c>
      <c r="H44" s="6">
        <v>15</v>
      </c>
      <c r="I44" s="6">
        <f>Tableau1[[#This Row],[Coût unitaire 
(Hors-taxes)]]*Tableau1[[#This Row],[Quantité]]</f>
        <v>75</v>
      </c>
      <c r="J44" s="5">
        <v>25</v>
      </c>
      <c r="K44" s="5" t="s">
        <v>7</v>
      </c>
    </row>
    <row r="45" spans="1:11" x14ac:dyDescent="0.25">
      <c r="A45" s="5">
        <v>5231</v>
      </c>
      <c r="B45" s="5" t="s">
        <v>194</v>
      </c>
      <c r="C45" s="5">
        <v>2</v>
      </c>
      <c r="D45" s="5" t="s">
        <v>196</v>
      </c>
      <c r="E45" s="8" t="s">
        <v>55</v>
      </c>
      <c r="F45" s="8" t="s">
        <v>56</v>
      </c>
      <c r="G45" s="5">
        <v>5</v>
      </c>
      <c r="H45" s="6">
        <v>15</v>
      </c>
      <c r="I45" s="6">
        <f>Tableau1[[#This Row],[Coût unitaire 
(Hors-taxes)]]*Tableau1[[#This Row],[Quantité]]</f>
        <v>75</v>
      </c>
      <c r="J45" s="5">
        <v>25</v>
      </c>
      <c r="K45" s="5" t="s">
        <v>6</v>
      </c>
    </row>
    <row r="46" spans="1:11" x14ac:dyDescent="0.25">
      <c r="A46" s="5">
        <v>5231</v>
      </c>
      <c r="B46" s="5" t="s">
        <v>194</v>
      </c>
      <c r="C46" s="5">
        <v>2</v>
      </c>
      <c r="D46" s="5" t="s">
        <v>196</v>
      </c>
      <c r="E46" s="8" t="s">
        <v>57</v>
      </c>
      <c r="F46" s="8" t="s">
        <v>58</v>
      </c>
      <c r="G46" s="5">
        <v>20</v>
      </c>
      <c r="H46" s="6">
        <v>1</v>
      </c>
      <c r="I46" s="6">
        <f>Tableau1[[#This Row],[Coût unitaire 
(Hors-taxes)]]*Tableau1[[#This Row],[Quantité]]</f>
        <v>20</v>
      </c>
      <c r="J46" s="5">
        <v>5</v>
      </c>
      <c r="K46" s="5" t="s">
        <v>7</v>
      </c>
    </row>
    <row r="47" spans="1:11" x14ac:dyDescent="0.25">
      <c r="A47" s="5">
        <v>5231</v>
      </c>
      <c r="B47" s="5" t="s">
        <v>194</v>
      </c>
      <c r="C47" s="5">
        <v>2</v>
      </c>
      <c r="D47" s="5" t="s">
        <v>196</v>
      </c>
      <c r="E47" s="8" t="s">
        <v>59</v>
      </c>
      <c r="F47" s="8" t="s">
        <v>60</v>
      </c>
      <c r="G47" s="5">
        <v>2</v>
      </c>
      <c r="H47" s="6">
        <v>2</v>
      </c>
      <c r="I47" s="6">
        <f>Tableau1[[#This Row],[Coût unitaire 
(Hors-taxes)]]*Tableau1[[#This Row],[Quantité]]</f>
        <v>4</v>
      </c>
      <c r="J47" s="5">
        <v>25</v>
      </c>
      <c r="K47" s="5" t="s">
        <v>7</v>
      </c>
    </row>
    <row r="48" spans="1:11" x14ac:dyDescent="0.25">
      <c r="A48" s="5">
        <v>5231</v>
      </c>
      <c r="B48" s="5" t="s">
        <v>194</v>
      </c>
      <c r="C48" s="5">
        <v>2</v>
      </c>
      <c r="D48" s="5" t="s">
        <v>196</v>
      </c>
      <c r="E48" s="8" t="s">
        <v>61</v>
      </c>
      <c r="F48" s="8" t="s">
        <v>62</v>
      </c>
      <c r="G48" s="5">
        <v>1</v>
      </c>
      <c r="H48" s="6">
        <v>100</v>
      </c>
      <c r="I48" s="6">
        <f>Tableau1[[#This Row],[Coût unitaire 
(Hors-taxes)]]*Tableau1[[#This Row],[Quantité]]</f>
        <v>100</v>
      </c>
      <c r="J48" s="5">
        <v>15</v>
      </c>
      <c r="K48" s="5" t="s">
        <v>6</v>
      </c>
    </row>
    <row r="49" spans="1:11" x14ac:dyDescent="0.25">
      <c r="A49" s="5">
        <v>5231</v>
      </c>
      <c r="B49" s="5" t="s">
        <v>194</v>
      </c>
      <c r="C49" s="5">
        <v>2</v>
      </c>
      <c r="D49" s="5" t="s">
        <v>196</v>
      </c>
      <c r="E49" s="8" t="s">
        <v>61</v>
      </c>
      <c r="F49" s="8" t="s">
        <v>62</v>
      </c>
      <c r="G49" s="5">
        <v>1</v>
      </c>
      <c r="H49" s="6">
        <v>100</v>
      </c>
      <c r="I49" s="6">
        <f>Tableau1[[#This Row],[Coût unitaire 
(Hors-taxes)]]*Tableau1[[#This Row],[Quantité]]</f>
        <v>100</v>
      </c>
      <c r="J49" s="5">
        <v>15</v>
      </c>
      <c r="K49" s="5" t="s">
        <v>7</v>
      </c>
    </row>
    <row r="50" spans="1:11" x14ac:dyDescent="0.25">
      <c r="A50" s="5">
        <v>5231</v>
      </c>
      <c r="B50" s="5" t="s">
        <v>194</v>
      </c>
      <c r="C50" s="5">
        <v>2</v>
      </c>
      <c r="D50" s="5" t="s">
        <v>196</v>
      </c>
      <c r="E50" s="8" t="s">
        <v>63</v>
      </c>
      <c r="F50" s="8" t="s">
        <v>3</v>
      </c>
      <c r="G50" s="5">
        <v>1</v>
      </c>
      <c r="H50" s="6">
        <v>200</v>
      </c>
      <c r="I50" s="6">
        <f>Tableau1[[#This Row],[Coût unitaire 
(Hors-taxes)]]*Tableau1[[#This Row],[Quantité]]</f>
        <v>200</v>
      </c>
      <c r="J50" s="5">
        <v>20</v>
      </c>
      <c r="K50" s="5" t="s">
        <v>7</v>
      </c>
    </row>
    <row r="51" spans="1:11" x14ac:dyDescent="0.25">
      <c r="A51" s="5">
        <v>5231</v>
      </c>
      <c r="B51" s="5" t="s">
        <v>194</v>
      </c>
      <c r="C51" s="5">
        <v>2</v>
      </c>
      <c r="D51" s="5" t="s">
        <v>196</v>
      </c>
      <c r="E51" s="8" t="s">
        <v>64</v>
      </c>
      <c r="F51" s="8" t="s">
        <v>3</v>
      </c>
      <c r="G51" s="5">
        <v>1</v>
      </c>
      <c r="H51" s="6">
        <v>400</v>
      </c>
      <c r="I51" s="6">
        <f>Tableau1[[#This Row],[Coût unitaire 
(Hors-taxes)]]*Tableau1[[#This Row],[Quantité]]</f>
        <v>400</v>
      </c>
      <c r="J51" s="5">
        <v>15</v>
      </c>
      <c r="K51" s="5" t="s">
        <v>7</v>
      </c>
    </row>
    <row r="52" spans="1:11" x14ac:dyDescent="0.25">
      <c r="A52" s="5">
        <v>5231</v>
      </c>
      <c r="B52" s="5" t="s">
        <v>194</v>
      </c>
      <c r="C52" s="5">
        <v>2</v>
      </c>
      <c r="D52" s="5" t="s">
        <v>196</v>
      </c>
      <c r="E52" s="8" t="s">
        <v>65</v>
      </c>
      <c r="F52" s="8" t="s">
        <v>66</v>
      </c>
      <c r="G52" s="5">
        <v>1</v>
      </c>
      <c r="H52" s="6">
        <v>400</v>
      </c>
      <c r="I52" s="6">
        <f>Tableau1[[#This Row],[Coût unitaire 
(Hors-taxes)]]*Tableau1[[#This Row],[Quantité]]</f>
        <v>400</v>
      </c>
      <c r="J52" s="5">
        <v>5</v>
      </c>
      <c r="K52" s="5" t="s">
        <v>7</v>
      </c>
    </row>
    <row r="53" spans="1:11" ht="25.5" x14ac:dyDescent="0.25">
      <c r="A53" s="5">
        <v>5231</v>
      </c>
      <c r="B53" s="5" t="s">
        <v>194</v>
      </c>
      <c r="C53" s="5">
        <v>2</v>
      </c>
      <c r="D53" s="5" t="s">
        <v>196</v>
      </c>
      <c r="E53" s="8" t="s">
        <v>67</v>
      </c>
      <c r="F53" s="8" t="s">
        <v>68</v>
      </c>
      <c r="G53" s="5">
        <v>1</v>
      </c>
      <c r="H53" s="6">
        <v>400</v>
      </c>
      <c r="I53" s="6">
        <f>Tableau1[[#This Row],[Coût unitaire 
(Hors-taxes)]]*Tableau1[[#This Row],[Quantité]]</f>
        <v>400</v>
      </c>
      <c r="J53" s="5">
        <v>5</v>
      </c>
      <c r="K53" s="5" t="s">
        <v>6</v>
      </c>
    </row>
    <row r="54" spans="1:11" x14ac:dyDescent="0.25">
      <c r="A54" s="5">
        <v>5231</v>
      </c>
      <c r="B54" s="5" t="s">
        <v>194</v>
      </c>
      <c r="C54" s="5">
        <v>2</v>
      </c>
      <c r="D54" s="5" t="s">
        <v>196</v>
      </c>
      <c r="E54" s="8" t="s">
        <v>69</v>
      </c>
      <c r="F54" s="8" t="s">
        <v>70</v>
      </c>
      <c r="G54" s="5">
        <v>3</v>
      </c>
      <c r="H54" s="6">
        <v>350</v>
      </c>
      <c r="I54" s="6">
        <f>Tableau1[[#This Row],[Coût unitaire 
(Hors-taxes)]]*Tableau1[[#This Row],[Quantité]]</f>
        <v>1050</v>
      </c>
      <c r="J54" s="5">
        <v>5</v>
      </c>
      <c r="K54" s="5" t="s">
        <v>6</v>
      </c>
    </row>
    <row r="55" spans="1:11" x14ac:dyDescent="0.25">
      <c r="A55" s="5">
        <v>5231</v>
      </c>
      <c r="B55" s="5" t="s">
        <v>194</v>
      </c>
      <c r="C55" s="5">
        <v>2</v>
      </c>
      <c r="D55" s="5" t="s">
        <v>196</v>
      </c>
      <c r="E55" s="8" t="s">
        <v>69</v>
      </c>
      <c r="F55" s="8" t="s">
        <v>70</v>
      </c>
      <c r="G55" s="5">
        <v>3</v>
      </c>
      <c r="H55" s="6">
        <v>350</v>
      </c>
      <c r="I55" s="6">
        <f>Tableau1[[#This Row],[Coût unitaire 
(Hors-taxes)]]*Tableau1[[#This Row],[Quantité]]</f>
        <v>1050</v>
      </c>
      <c r="J55" s="5">
        <v>5</v>
      </c>
      <c r="K55" s="5" t="s">
        <v>7</v>
      </c>
    </row>
    <row r="56" spans="1:11" x14ac:dyDescent="0.25">
      <c r="A56" s="5">
        <v>5231</v>
      </c>
      <c r="B56" s="5" t="s">
        <v>194</v>
      </c>
      <c r="C56" s="5">
        <v>2</v>
      </c>
      <c r="D56" s="5" t="s">
        <v>196</v>
      </c>
      <c r="E56" s="8" t="s">
        <v>71</v>
      </c>
      <c r="F56" s="8" t="s">
        <v>72</v>
      </c>
      <c r="G56" s="5">
        <v>16</v>
      </c>
      <c r="H56" s="6">
        <v>13</v>
      </c>
      <c r="I56" s="6">
        <f>Tableau1[[#This Row],[Coût unitaire 
(Hors-taxes)]]*Tableau1[[#This Row],[Quantité]]</f>
        <v>208</v>
      </c>
      <c r="J56" s="5">
        <v>10</v>
      </c>
      <c r="K56" s="5" t="s">
        <v>7</v>
      </c>
    </row>
    <row r="57" spans="1:11" ht="25.5" x14ac:dyDescent="0.25">
      <c r="A57" s="5">
        <v>5231</v>
      </c>
      <c r="B57" s="5" t="s">
        <v>194</v>
      </c>
      <c r="C57" s="5">
        <v>2</v>
      </c>
      <c r="D57" s="5" t="s">
        <v>196</v>
      </c>
      <c r="E57" s="8" t="s">
        <v>73</v>
      </c>
      <c r="F57" s="8" t="s">
        <v>74</v>
      </c>
      <c r="G57" s="5">
        <v>1</v>
      </c>
      <c r="H57" s="6">
        <v>400</v>
      </c>
      <c r="I57" s="6">
        <f>Tableau1[[#This Row],[Coût unitaire 
(Hors-taxes)]]*Tableau1[[#This Row],[Quantité]]</f>
        <v>400</v>
      </c>
      <c r="J57" s="5"/>
      <c r="K57" s="5" t="s">
        <v>6</v>
      </c>
    </row>
    <row r="58" spans="1:11" x14ac:dyDescent="0.25">
      <c r="A58" s="5">
        <v>5231</v>
      </c>
      <c r="B58" s="5" t="s">
        <v>194</v>
      </c>
      <c r="C58" s="5">
        <v>2</v>
      </c>
      <c r="D58" s="5" t="s">
        <v>196</v>
      </c>
      <c r="E58" s="8" t="s">
        <v>75</v>
      </c>
      <c r="F58" s="8" t="s">
        <v>76</v>
      </c>
      <c r="G58" s="5">
        <v>21</v>
      </c>
      <c r="H58" s="6">
        <v>30</v>
      </c>
      <c r="I58" s="6">
        <f>Tableau1[[#This Row],[Coût unitaire 
(Hors-taxes)]]*Tableau1[[#This Row],[Quantité]]</f>
        <v>630</v>
      </c>
      <c r="J58" s="5">
        <v>5</v>
      </c>
      <c r="K58" s="5" t="s">
        <v>7</v>
      </c>
    </row>
    <row r="59" spans="1:11" x14ac:dyDescent="0.25">
      <c r="A59" s="5">
        <v>5231</v>
      </c>
      <c r="B59" s="5" t="s">
        <v>194</v>
      </c>
      <c r="C59" s="5">
        <v>2</v>
      </c>
      <c r="D59" s="5" t="s">
        <v>196</v>
      </c>
      <c r="E59" s="8" t="s">
        <v>75</v>
      </c>
      <c r="F59" s="8" t="s">
        <v>76</v>
      </c>
      <c r="G59" s="5">
        <v>21</v>
      </c>
      <c r="H59" s="6">
        <v>30</v>
      </c>
      <c r="I59" s="6">
        <f>Tableau1[[#This Row],[Coût unitaire 
(Hors-taxes)]]*Tableau1[[#This Row],[Quantité]]</f>
        <v>630</v>
      </c>
      <c r="J59" s="5">
        <v>5</v>
      </c>
      <c r="K59" s="5" t="s">
        <v>6</v>
      </c>
    </row>
    <row r="60" spans="1:11" ht="25.5" x14ac:dyDescent="0.25">
      <c r="A60" s="5">
        <v>5231</v>
      </c>
      <c r="B60" s="5" t="s">
        <v>194</v>
      </c>
      <c r="C60" s="5">
        <v>2</v>
      </c>
      <c r="D60" s="5" t="s">
        <v>196</v>
      </c>
      <c r="E60" s="8" t="s">
        <v>77</v>
      </c>
      <c r="F60" s="8" t="s">
        <v>78</v>
      </c>
      <c r="G60" s="5">
        <v>21</v>
      </c>
      <c r="H60" s="6">
        <v>50</v>
      </c>
      <c r="I60" s="6">
        <f>Tableau1[[#This Row],[Coût unitaire 
(Hors-taxes)]]*Tableau1[[#This Row],[Quantité]]</f>
        <v>1050</v>
      </c>
      <c r="J60" s="5">
        <v>5</v>
      </c>
      <c r="K60" s="5" t="s">
        <v>6</v>
      </c>
    </row>
    <row r="61" spans="1:11" ht="25.5" x14ac:dyDescent="0.25">
      <c r="A61" s="5">
        <v>5231</v>
      </c>
      <c r="B61" s="5" t="s">
        <v>194</v>
      </c>
      <c r="C61" s="5">
        <v>2</v>
      </c>
      <c r="D61" s="5" t="s">
        <v>196</v>
      </c>
      <c r="E61" s="8" t="s">
        <v>77</v>
      </c>
      <c r="F61" s="8" t="s">
        <v>78</v>
      </c>
      <c r="G61" s="5">
        <v>21</v>
      </c>
      <c r="H61" s="6">
        <v>50</v>
      </c>
      <c r="I61" s="6">
        <f>Tableau1[[#This Row],[Coût unitaire 
(Hors-taxes)]]*Tableau1[[#This Row],[Quantité]]</f>
        <v>1050</v>
      </c>
      <c r="J61" s="5">
        <v>5</v>
      </c>
      <c r="K61" s="5" t="s">
        <v>7</v>
      </c>
    </row>
    <row r="62" spans="1:11" x14ac:dyDescent="0.25">
      <c r="A62" s="5">
        <v>5231</v>
      </c>
      <c r="B62" s="5" t="s">
        <v>194</v>
      </c>
      <c r="C62" s="5">
        <v>2</v>
      </c>
      <c r="D62" s="5" t="s">
        <v>196</v>
      </c>
      <c r="E62" s="8" t="s">
        <v>79</v>
      </c>
      <c r="F62" s="8" t="s">
        <v>80</v>
      </c>
      <c r="G62" s="5">
        <v>21</v>
      </c>
      <c r="H62" s="6">
        <v>179</v>
      </c>
      <c r="I62" s="6">
        <f>Tableau1[[#This Row],[Coût unitaire 
(Hors-taxes)]]*Tableau1[[#This Row],[Quantité]]</f>
        <v>3759</v>
      </c>
      <c r="J62" s="5">
        <v>5</v>
      </c>
      <c r="K62" s="5" t="s">
        <v>7</v>
      </c>
    </row>
    <row r="63" spans="1:11" x14ac:dyDescent="0.25">
      <c r="A63" s="5">
        <v>5231</v>
      </c>
      <c r="B63" s="5" t="s">
        <v>194</v>
      </c>
      <c r="C63" s="5">
        <v>2</v>
      </c>
      <c r="D63" s="5" t="s">
        <v>196</v>
      </c>
      <c r="E63" s="8" t="s">
        <v>79</v>
      </c>
      <c r="F63" s="8" t="s">
        <v>80</v>
      </c>
      <c r="G63" s="5">
        <v>21</v>
      </c>
      <c r="H63" s="6">
        <v>179</v>
      </c>
      <c r="I63" s="6">
        <f>Tableau1[[#This Row],[Coût unitaire 
(Hors-taxes)]]*Tableau1[[#This Row],[Quantité]]</f>
        <v>3759</v>
      </c>
      <c r="J63" s="5">
        <v>5</v>
      </c>
      <c r="K63" s="5" t="s">
        <v>6</v>
      </c>
    </row>
    <row r="64" spans="1:11" x14ac:dyDescent="0.25">
      <c r="A64" s="5">
        <v>5231</v>
      </c>
      <c r="B64" s="5" t="s">
        <v>194</v>
      </c>
      <c r="C64" s="5">
        <v>2</v>
      </c>
      <c r="D64" s="5" t="s">
        <v>196</v>
      </c>
      <c r="E64" s="8" t="s">
        <v>81</v>
      </c>
      <c r="F64" s="8" t="s">
        <v>80</v>
      </c>
      <c r="G64" s="5">
        <v>21</v>
      </c>
      <c r="H64" s="6">
        <v>179</v>
      </c>
      <c r="I64" s="6">
        <f>Tableau1[[#This Row],[Coût unitaire 
(Hors-taxes)]]*Tableau1[[#This Row],[Quantité]]</f>
        <v>3759</v>
      </c>
      <c r="J64" s="5">
        <v>5</v>
      </c>
      <c r="K64" s="5" t="s">
        <v>7</v>
      </c>
    </row>
    <row r="65" spans="1:11" x14ac:dyDescent="0.25">
      <c r="A65" s="5">
        <v>5231</v>
      </c>
      <c r="B65" s="5" t="s">
        <v>194</v>
      </c>
      <c r="C65" s="5">
        <v>2</v>
      </c>
      <c r="D65" s="5" t="s">
        <v>196</v>
      </c>
      <c r="E65" s="8" t="s">
        <v>81</v>
      </c>
      <c r="F65" s="8" t="s">
        <v>80</v>
      </c>
      <c r="G65" s="5">
        <v>21</v>
      </c>
      <c r="H65" s="6">
        <v>179</v>
      </c>
      <c r="I65" s="6">
        <f>Tableau1[[#This Row],[Coût unitaire 
(Hors-taxes)]]*Tableau1[[#This Row],[Quantité]]</f>
        <v>3759</v>
      </c>
      <c r="J65" s="5">
        <v>5</v>
      </c>
      <c r="K65" s="5" t="s">
        <v>6</v>
      </c>
    </row>
    <row r="66" spans="1:11" ht="25.5" x14ac:dyDescent="0.25">
      <c r="A66" s="5">
        <v>5231</v>
      </c>
      <c r="B66" s="5" t="s">
        <v>194</v>
      </c>
      <c r="C66" s="5">
        <v>2</v>
      </c>
      <c r="D66" s="5" t="s">
        <v>196</v>
      </c>
      <c r="E66" s="8" t="s">
        <v>82</v>
      </c>
      <c r="F66" s="8" t="s">
        <v>83</v>
      </c>
      <c r="G66" s="5">
        <v>1</v>
      </c>
      <c r="H66" s="6">
        <v>500</v>
      </c>
      <c r="I66" s="6">
        <f>Tableau1[[#This Row],[Coût unitaire 
(Hors-taxes)]]*Tableau1[[#This Row],[Quantité]]</f>
        <v>500</v>
      </c>
      <c r="J66" s="5">
        <v>5</v>
      </c>
      <c r="K66" s="5" t="s">
        <v>6</v>
      </c>
    </row>
    <row r="67" spans="1:11" ht="25.5" x14ac:dyDescent="0.25">
      <c r="A67" s="5">
        <v>5231</v>
      </c>
      <c r="B67" s="5" t="s">
        <v>194</v>
      </c>
      <c r="C67" s="5">
        <v>2</v>
      </c>
      <c r="D67" s="5" t="s">
        <v>196</v>
      </c>
      <c r="E67" s="8" t="s">
        <v>84</v>
      </c>
      <c r="F67" s="8" t="s">
        <v>3</v>
      </c>
      <c r="G67" s="5">
        <v>20</v>
      </c>
      <c r="H67" s="6">
        <v>30</v>
      </c>
      <c r="I67" s="6">
        <f>Tableau1[[#This Row],[Coût unitaire 
(Hors-taxes)]]*Tableau1[[#This Row],[Quantité]]</f>
        <v>600</v>
      </c>
      <c r="J67" s="5">
        <v>5</v>
      </c>
      <c r="K67" s="5" t="s">
        <v>7</v>
      </c>
    </row>
    <row r="68" spans="1:11" ht="38.25" x14ac:dyDescent="0.25">
      <c r="A68" s="5">
        <v>5231</v>
      </c>
      <c r="B68" s="5" t="s">
        <v>194</v>
      </c>
      <c r="C68" s="5">
        <v>2</v>
      </c>
      <c r="D68" s="5" t="s">
        <v>196</v>
      </c>
      <c r="E68" s="8" t="s">
        <v>85</v>
      </c>
      <c r="F68" s="8" t="s">
        <v>86</v>
      </c>
      <c r="G68" s="5">
        <v>1</v>
      </c>
      <c r="H68" s="6">
        <v>249</v>
      </c>
      <c r="I68" s="6">
        <f>Tableau1[[#This Row],[Coût unitaire 
(Hors-taxes)]]*Tableau1[[#This Row],[Quantité]]</f>
        <v>249</v>
      </c>
      <c r="J68" s="5">
        <v>5</v>
      </c>
      <c r="K68" s="5" t="s">
        <v>6</v>
      </c>
    </row>
    <row r="69" spans="1:11" ht="38.25" x14ac:dyDescent="0.25">
      <c r="A69" s="5">
        <v>5231</v>
      </c>
      <c r="B69" s="5" t="s">
        <v>194</v>
      </c>
      <c r="C69" s="5">
        <v>2</v>
      </c>
      <c r="D69" s="5" t="s">
        <v>196</v>
      </c>
      <c r="E69" s="8" t="s">
        <v>85</v>
      </c>
      <c r="F69" s="8" t="s">
        <v>87</v>
      </c>
      <c r="G69" s="5">
        <v>20</v>
      </c>
      <c r="H69" s="6">
        <v>77</v>
      </c>
      <c r="I69" s="6">
        <f>Tableau1[[#This Row],[Coût unitaire 
(Hors-taxes)]]*Tableau1[[#This Row],[Quantité]]</f>
        <v>1540</v>
      </c>
      <c r="J69" s="5">
        <v>5</v>
      </c>
      <c r="K69" s="5" t="s">
        <v>6</v>
      </c>
    </row>
    <row r="70" spans="1:11" ht="38.25" x14ac:dyDescent="0.25">
      <c r="A70" s="5">
        <v>5231</v>
      </c>
      <c r="B70" s="5" t="s">
        <v>194</v>
      </c>
      <c r="C70" s="5">
        <v>2</v>
      </c>
      <c r="D70" s="5" t="s">
        <v>196</v>
      </c>
      <c r="E70" s="8" t="s">
        <v>85</v>
      </c>
      <c r="F70" s="8" t="s">
        <v>86</v>
      </c>
      <c r="G70" s="5">
        <v>1</v>
      </c>
      <c r="H70" s="6">
        <v>249</v>
      </c>
      <c r="I70" s="6">
        <f>Tableau1[[#This Row],[Coût unitaire 
(Hors-taxes)]]*Tableau1[[#This Row],[Quantité]]</f>
        <v>249</v>
      </c>
      <c r="J70" s="5">
        <v>10</v>
      </c>
      <c r="K70" s="5" t="s">
        <v>7</v>
      </c>
    </row>
    <row r="71" spans="1:11" ht="38.25" x14ac:dyDescent="0.25">
      <c r="A71" s="5">
        <v>5231</v>
      </c>
      <c r="B71" s="5" t="s">
        <v>194</v>
      </c>
      <c r="C71" s="5">
        <v>2</v>
      </c>
      <c r="D71" s="5" t="s">
        <v>196</v>
      </c>
      <c r="E71" s="8" t="s">
        <v>85</v>
      </c>
      <c r="F71" s="8" t="s">
        <v>87</v>
      </c>
      <c r="G71" s="5">
        <v>20</v>
      </c>
      <c r="H71" s="6">
        <v>77</v>
      </c>
      <c r="I71" s="6">
        <f>Tableau1[[#This Row],[Coût unitaire 
(Hors-taxes)]]*Tableau1[[#This Row],[Quantité]]</f>
        <v>1540</v>
      </c>
      <c r="J71" s="5">
        <v>10</v>
      </c>
      <c r="K71" s="5" t="s">
        <v>7</v>
      </c>
    </row>
    <row r="72" spans="1:11" ht="63.75" x14ac:dyDescent="0.25">
      <c r="A72" s="5">
        <v>5231</v>
      </c>
      <c r="B72" s="5" t="s">
        <v>194</v>
      </c>
      <c r="C72" s="5">
        <v>2</v>
      </c>
      <c r="D72" s="5" t="s">
        <v>196</v>
      </c>
      <c r="E72" s="8" t="s">
        <v>88</v>
      </c>
      <c r="F72" s="8" t="s">
        <v>89</v>
      </c>
      <c r="G72" s="5">
        <v>1</v>
      </c>
      <c r="H72" s="6">
        <v>1800</v>
      </c>
      <c r="I72" s="6">
        <f>Tableau1[[#This Row],[Coût unitaire 
(Hors-taxes)]]*Tableau1[[#This Row],[Quantité]]</f>
        <v>1800</v>
      </c>
      <c r="J72" s="5">
        <v>5</v>
      </c>
      <c r="K72" s="5" t="s">
        <v>6</v>
      </c>
    </row>
    <row r="73" spans="1:11" ht="63.75" x14ac:dyDescent="0.25">
      <c r="A73" s="5">
        <v>5231</v>
      </c>
      <c r="B73" s="5" t="s">
        <v>194</v>
      </c>
      <c r="C73" s="5">
        <v>2</v>
      </c>
      <c r="D73" s="5" t="s">
        <v>196</v>
      </c>
      <c r="E73" s="8" t="s">
        <v>88</v>
      </c>
      <c r="F73" s="8" t="s">
        <v>90</v>
      </c>
      <c r="G73" s="5">
        <v>1</v>
      </c>
      <c r="H73" s="6">
        <v>1800</v>
      </c>
      <c r="I73" s="6">
        <f>Tableau1[[#This Row],[Coût unitaire 
(Hors-taxes)]]*Tableau1[[#This Row],[Quantité]]</f>
        <v>1800</v>
      </c>
      <c r="J73" s="5">
        <v>5</v>
      </c>
      <c r="K73" s="5" t="s">
        <v>7</v>
      </c>
    </row>
    <row r="74" spans="1:11" ht="63.75" x14ac:dyDescent="0.25">
      <c r="A74" s="5">
        <v>5231</v>
      </c>
      <c r="B74" s="5" t="s">
        <v>194</v>
      </c>
      <c r="C74" s="5">
        <v>2</v>
      </c>
      <c r="D74" s="5" t="s">
        <v>196</v>
      </c>
      <c r="E74" s="8" t="s">
        <v>91</v>
      </c>
      <c r="F74" s="8" t="s">
        <v>92</v>
      </c>
      <c r="G74" s="5">
        <v>20</v>
      </c>
      <c r="H74" s="6">
        <v>1800</v>
      </c>
      <c r="I74" s="6">
        <f>Tableau1[[#This Row],[Coût unitaire 
(Hors-taxes)]]*Tableau1[[#This Row],[Quantité]]</f>
        <v>36000</v>
      </c>
      <c r="J74" s="5">
        <v>5</v>
      </c>
      <c r="K74" s="5" t="s">
        <v>6</v>
      </c>
    </row>
    <row r="75" spans="1:11" ht="63.75" x14ac:dyDescent="0.25">
      <c r="A75" s="5">
        <v>5231</v>
      </c>
      <c r="B75" s="5" t="s">
        <v>194</v>
      </c>
      <c r="C75" s="5">
        <v>2</v>
      </c>
      <c r="D75" s="5" t="s">
        <v>196</v>
      </c>
      <c r="E75" s="8" t="s">
        <v>91</v>
      </c>
      <c r="F75" s="8" t="s">
        <v>93</v>
      </c>
      <c r="G75" s="5">
        <v>20</v>
      </c>
      <c r="H75" s="6">
        <v>1800</v>
      </c>
      <c r="I75" s="6">
        <f>Tableau1[[#This Row],[Coût unitaire 
(Hors-taxes)]]*Tableau1[[#This Row],[Quantité]]</f>
        <v>36000</v>
      </c>
      <c r="J75" s="5">
        <v>5</v>
      </c>
      <c r="K75" s="5" t="s">
        <v>7</v>
      </c>
    </row>
    <row r="76" spans="1:11" ht="25.5" x14ac:dyDescent="0.25">
      <c r="A76" s="5">
        <v>5231</v>
      </c>
      <c r="B76" s="5" t="s">
        <v>194</v>
      </c>
      <c r="C76" s="5">
        <v>2</v>
      </c>
      <c r="D76" s="5" t="s">
        <v>196</v>
      </c>
      <c r="E76" s="8" t="s">
        <v>94</v>
      </c>
      <c r="F76" s="8" t="s">
        <v>3</v>
      </c>
      <c r="G76" s="5">
        <v>1</v>
      </c>
      <c r="H76" s="6">
        <v>800</v>
      </c>
      <c r="I76" s="6">
        <f>Tableau1[[#This Row],[Coût unitaire 
(Hors-taxes)]]*Tableau1[[#This Row],[Quantité]]</f>
        <v>800</v>
      </c>
      <c r="J76" s="5">
        <v>15</v>
      </c>
      <c r="K76" s="5" t="s">
        <v>7</v>
      </c>
    </row>
    <row r="77" spans="1:11" ht="25.5" x14ac:dyDescent="0.25">
      <c r="A77" s="5">
        <v>5231</v>
      </c>
      <c r="B77" s="5" t="s">
        <v>194</v>
      </c>
      <c r="C77" s="5">
        <v>2</v>
      </c>
      <c r="D77" s="5" t="s">
        <v>196</v>
      </c>
      <c r="E77" s="8" t="s">
        <v>95</v>
      </c>
      <c r="F77" s="8" t="s">
        <v>96</v>
      </c>
      <c r="G77" s="5">
        <v>2</v>
      </c>
      <c r="H77" s="6">
        <v>44</v>
      </c>
      <c r="I77" s="6">
        <f>Tableau1[[#This Row],[Coût unitaire 
(Hors-taxes)]]*Tableau1[[#This Row],[Quantité]]</f>
        <v>88</v>
      </c>
      <c r="J77" s="5">
        <v>25</v>
      </c>
      <c r="K77" s="5" t="s">
        <v>7</v>
      </c>
    </row>
    <row r="78" spans="1:11" x14ac:dyDescent="0.25">
      <c r="A78" s="5">
        <v>5231</v>
      </c>
      <c r="B78" s="5" t="s">
        <v>194</v>
      </c>
      <c r="C78" s="5">
        <v>2</v>
      </c>
      <c r="D78" s="5" t="s">
        <v>196</v>
      </c>
      <c r="E78" s="8" t="s">
        <v>97</v>
      </c>
      <c r="F78" s="8" t="s">
        <v>98</v>
      </c>
      <c r="G78" s="5">
        <v>20</v>
      </c>
      <c r="H78" s="6">
        <v>43</v>
      </c>
      <c r="I78" s="6">
        <f>Tableau1[[#This Row],[Coût unitaire 
(Hors-taxes)]]*Tableau1[[#This Row],[Quantité]]</f>
        <v>860</v>
      </c>
      <c r="J78" s="5">
        <v>10</v>
      </c>
      <c r="K78" s="5" t="s">
        <v>7</v>
      </c>
    </row>
    <row r="79" spans="1:11" x14ac:dyDescent="0.25">
      <c r="A79" s="5">
        <v>5231</v>
      </c>
      <c r="B79" s="5" t="s">
        <v>194</v>
      </c>
      <c r="C79" s="5">
        <v>2</v>
      </c>
      <c r="D79" s="5" t="s">
        <v>196</v>
      </c>
      <c r="E79" s="8" t="s">
        <v>97</v>
      </c>
      <c r="F79" s="8" t="s">
        <v>98</v>
      </c>
      <c r="G79" s="5">
        <v>20</v>
      </c>
      <c r="H79" s="6">
        <v>43</v>
      </c>
      <c r="I79" s="6">
        <f>Tableau1[[#This Row],[Coût unitaire 
(Hors-taxes)]]*Tableau1[[#This Row],[Quantité]]</f>
        <v>860</v>
      </c>
      <c r="J79" s="5">
        <v>10</v>
      </c>
      <c r="K79" s="5" t="s">
        <v>6</v>
      </c>
    </row>
    <row r="80" spans="1:11" x14ac:dyDescent="0.25">
      <c r="A80" s="5">
        <v>5231</v>
      </c>
      <c r="B80" s="5" t="s">
        <v>194</v>
      </c>
      <c r="C80" s="5">
        <v>2</v>
      </c>
      <c r="D80" s="5" t="s">
        <v>196</v>
      </c>
      <c r="E80" s="8" t="s">
        <v>99</v>
      </c>
      <c r="F80" s="8" t="s">
        <v>100</v>
      </c>
      <c r="G80" s="5">
        <v>1</v>
      </c>
      <c r="H80" s="6">
        <v>4600</v>
      </c>
      <c r="I80" s="6">
        <f>Tableau1[[#This Row],[Coût unitaire 
(Hors-taxes)]]*Tableau1[[#This Row],[Quantité]]</f>
        <v>4600</v>
      </c>
      <c r="J80" s="5">
        <v>5</v>
      </c>
      <c r="K80" s="5" t="s">
        <v>7</v>
      </c>
    </row>
    <row r="81" spans="1:11" ht="25.5" x14ac:dyDescent="0.25">
      <c r="A81" s="5">
        <v>5231</v>
      </c>
      <c r="B81" s="5" t="s">
        <v>194</v>
      </c>
      <c r="C81" s="5">
        <v>2</v>
      </c>
      <c r="D81" s="5" t="s">
        <v>196</v>
      </c>
      <c r="E81" s="8" t="s">
        <v>101</v>
      </c>
      <c r="F81" s="8" t="s">
        <v>102</v>
      </c>
      <c r="G81" s="5">
        <v>5</v>
      </c>
      <c r="H81" s="6">
        <v>24</v>
      </c>
      <c r="I81" s="6">
        <f>Tableau1[[#This Row],[Coût unitaire 
(Hors-taxes)]]*Tableau1[[#This Row],[Quantité]]</f>
        <v>120</v>
      </c>
      <c r="J81" s="5">
        <v>10</v>
      </c>
      <c r="K81" s="5" t="s">
        <v>6</v>
      </c>
    </row>
    <row r="82" spans="1:11" ht="25.5" x14ac:dyDescent="0.25">
      <c r="A82" s="5">
        <v>5231</v>
      </c>
      <c r="B82" s="5" t="s">
        <v>194</v>
      </c>
      <c r="C82" s="5">
        <v>2</v>
      </c>
      <c r="D82" s="5" t="s">
        <v>196</v>
      </c>
      <c r="E82" s="8" t="s">
        <v>101</v>
      </c>
      <c r="F82" s="8" t="s">
        <v>102</v>
      </c>
      <c r="G82" s="5">
        <v>5</v>
      </c>
      <c r="H82" s="6">
        <v>24</v>
      </c>
      <c r="I82" s="6">
        <f>Tableau1[[#This Row],[Coût unitaire 
(Hors-taxes)]]*Tableau1[[#This Row],[Quantité]]</f>
        <v>120</v>
      </c>
      <c r="J82" s="5">
        <v>10</v>
      </c>
      <c r="K82" s="5" t="s">
        <v>7</v>
      </c>
    </row>
    <row r="83" spans="1:11" x14ac:dyDescent="0.25">
      <c r="A83" s="5">
        <v>5231</v>
      </c>
      <c r="B83" s="5" t="s">
        <v>194</v>
      </c>
      <c r="C83" s="5">
        <v>2</v>
      </c>
      <c r="D83" s="5" t="s">
        <v>196</v>
      </c>
      <c r="E83" s="8" t="s">
        <v>103</v>
      </c>
      <c r="F83" s="8" t="s">
        <v>104</v>
      </c>
      <c r="G83" s="5">
        <v>1</v>
      </c>
      <c r="H83" s="6">
        <v>250</v>
      </c>
      <c r="I83" s="6">
        <f>Tableau1[[#This Row],[Coût unitaire 
(Hors-taxes)]]*Tableau1[[#This Row],[Quantité]]</f>
        <v>250</v>
      </c>
      <c r="J83" s="5">
        <v>15</v>
      </c>
      <c r="K83" s="5" t="s">
        <v>7</v>
      </c>
    </row>
    <row r="84" spans="1:11" x14ac:dyDescent="0.25">
      <c r="A84" s="5">
        <v>5231</v>
      </c>
      <c r="B84" s="5" t="s">
        <v>194</v>
      </c>
      <c r="C84" s="5">
        <v>2</v>
      </c>
      <c r="D84" s="5" t="s">
        <v>196</v>
      </c>
      <c r="E84" s="8" t="s">
        <v>105</v>
      </c>
      <c r="F84" s="8" t="s">
        <v>3</v>
      </c>
      <c r="G84" s="5">
        <v>20</v>
      </c>
      <c r="H84" s="6">
        <v>5</v>
      </c>
      <c r="I84" s="6">
        <f>Tableau1[[#This Row],[Coût unitaire 
(Hors-taxes)]]*Tableau1[[#This Row],[Quantité]]</f>
        <v>100</v>
      </c>
      <c r="J84" s="5">
        <v>20</v>
      </c>
      <c r="K84" s="5" t="s">
        <v>7</v>
      </c>
    </row>
    <row r="85" spans="1:11" x14ac:dyDescent="0.25">
      <c r="A85" s="5">
        <v>5231</v>
      </c>
      <c r="B85" s="5" t="s">
        <v>194</v>
      </c>
      <c r="C85" s="5">
        <v>2</v>
      </c>
      <c r="D85" s="5" t="s">
        <v>196</v>
      </c>
      <c r="E85" s="8" t="s">
        <v>106</v>
      </c>
      <c r="F85" s="8" t="s">
        <v>3</v>
      </c>
      <c r="G85" s="5">
        <v>1</v>
      </c>
      <c r="H85" s="6">
        <v>460</v>
      </c>
      <c r="I85" s="6">
        <f>Tableau1[[#This Row],[Coût unitaire 
(Hors-taxes)]]*Tableau1[[#This Row],[Quantité]]</f>
        <v>460</v>
      </c>
      <c r="J85" s="5">
        <v>5</v>
      </c>
      <c r="K85" s="5" t="s">
        <v>6</v>
      </c>
    </row>
    <row r="86" spans="1:11" x14ac:dyDescent="0.25">
      <c r="A86" s="5">
        <v>5231</v>
      </c>
      <c r="B86" s="5" t="s">
        <v>194</v>
      </c>
      <c r="C86" s="5">
        <v>2</v>
      </c>
      <c r="D86" s="5" t="s">
        <v>196</v>
      </c>
      <c r="E86" s="8" t="s">
        <v>107</v>
      </c>
      <c r="F86" s="8" t="s">
        <v>3</v>
      </c>
      <c r="G86" s="5">
        <v>1</v>
      </c>
      <c r="H86" s="6">
        <v>5185</v>
      </c>
      <c r="I86" s="6">
        <f>Tableau1[[#This Row],[Coût unitaire 
(Hors-taxes)]]*Tableau1[[#This Row],[Quantité]]</f>
        <v>5185</v>
      </c>
      <c r="J86" s="5">
        <v>5</v>
      </c>
      <c r="K86" s="5" t="s">
        <v>6</v>
      </c>
    </row>
    <row r="87" spans="1:11" ht="38.25" x14ac:dyDescent="0.25">
      <c r="A87" s="5">
        <v>5231</v>
      </c>
      <c r="B87" s="5" t="s">
        <v>194</v>
      </c>
      <c r="C87" s="5">
        <v>2</v>
      </c>
      <c r="D87" s="5" t="s">
        <v>196</v>
      </c>
      <c r="E87" s="8" t="s">
        <v>108</v>
      </c>
      <c r="F87" s="8" t="s">
        <v>109</v>
      </c>
      <c r="G87" s="5">
        <v>1</v>
      </c>
      <c r="H87" s="6">
        <v>350</v>
      </c>
      <c r="I87" s="6">
        <f>Tableau1[[#This Row],[Coût unitaire 
(Hors-taxes)]]*Tableau1[[#This Row],[Quantité]]</f>
        <v>350</v>
      </c>
      <c r="J87" s="5">
        <v>10</v>
      </c>
      <c r="K87" s="5" t="s">
        <v>7</v>
      </c>
    </row>
    <row r="88" spans="1:11" ht="51" x14ac:dyDescent="0.25">
      <c r="A88" s="5">
        <v>5231</v>
      </c>
      <c r="B88" s="5" t="s">
        <v>194</v>
      </c>
      <c r="C88" s="5">
        <v>2</v>
      </c>
      <c r="D88" s="5" t="s">
        <v>196</v>
      </c>
      <c r="E88" s="8" t="s">
        <v>110</v>
      </c>
      <c r="F88" s="8" t="s">
        <v>111</v>
      </c>
      <c r="G88" s="5">
        <v>2</v>
      </c>
      <c r="H88" s="6">
        <v>120</v>
      </c>
      <c r="I88" s="6">
        <f>Tableau1[[#This Row],[Coût unitaire 
(Hors-taxes)]]*Tableau1[[#This Row],[Quantité]]</f>
        <v>240</v>
      </c>
      <c r="J88" s="5">
        <v>20</v>
      </c>
      <c r="K88" s="5" t="s">
        <v>7</v>
      </c>
    </row>
  </sheetData>
  <mergeCells count="2">
    <mergeCell ref="A5:K5"/>
    <mergeCell ref="A4:K4"/>
  </mergeCells>
  <pageMargins left="0.23622047244094491" right="0.23622047244094491" top="0.74803149606299213" bottom="0.74803149606299213" header="0.31496062992125984" footer="0.31496062992125984"/>
  <pageSetup paperSize="5" scale="8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FD65-29BE-4695-8CF8-7418165F30A8}">
  <sheetPr>
    <pageSetUpPr fitToPage="1"/>
  </sheetPr>
  <dimension ref="A1:K61"/>
  <sheetViews>
    <sheetView tabSelected="1" topLeftCell="A34" workbookViewId="0">
      <selection activeCell="G47" sqref="G47"/>
    </sheetView>
  </sheetViews>
  <sheetFormatPr baseColWidth="10" defaultColWidth="9.140625" defaultRowHeight="15" x14ac:dyDescent="0.25"/>
  <cols>
    <col min="1" max="1" width="12.7109375" style="2" customWidth="1"/>
    <col min="2" max="2" width="19.42578125" style="2" customWidth="1"/>
    <col min="3" max="3" width="13.5703125" style="2" customWidth="1"/>
    <col min="4" max="4" width="21.5703125" style="2" customWidth="1"/>
    <col min="5" max="5" width="46" style="9" customWidth="1"/>
    <col min="6" max="6" width="39.7109375" style="9" customWidth="1"/>
    <col min="7" max="7" width="10.85546875" style="2" customWidth="1"/>
    <col min="8" max="8" width="13.42578125" style="7" bestFit="1" customWidth="1"/>
    <col min="9" max="9" width="13.42578125" style="7" customWidth="1"/>
    <col min="10" max="10" width="15.140625" style="2" customWidth="1"/>
    <col min="11" max="11" width="11.85546875" style="2" customWidth="1"/>
  </cols>
  <sheetData>
    <row r="1" spans="1:11" x14ac:dyDescent="0.25">
      <c r="A1" s="16"/>
      <c r="B1" s="16"/>
      <c r="C1" s="16"/>
      <c r="D1" s="16"/>
      <c r="E1" s="11"/>
      <c r="F1" s="11"/>
      <c r="G1" s="16"/>
      <c r="H1" s="17"/>
      <c r="I1" s="17"/>
      <c r="J1" s="16"/>
      <c r="K1" s="16"/>
    </row>
    <row r="2" spans="1:11" x14ac:dyDescent="0.25">
      <c r="A2" s="16"/>
      <c r="B2" s="16"/>
      <c r="C2" s="16"/>
      <c r="D2" s="16"/>
      <c r="E2" s="11"/>
      <c r="F2" s="11"/>
      <c r="G2" s="16"/>
      <c r="H2" s="17"/>
      <c r="I2" s="17"/>
      <c r="J2" s="16"/>
      <c r="K2" s="16"/>
    </row>
    <row r="3" spans="1:11" x14ac:dyDescent="0.25">
      <c r="A3" s="16"/>
      <c r="B3" s="16"/>
      <c r="C3" s="16"/>
      <c r="D3" s="16"/>
      <c r="E3" s="11"/>
      <c r="F3" s="11"/>
      <c r="G3" s="16"/>
      <c r="H3" s="17"/>
      <c r="I3" s="17"/>
      <c r="J3" s="16"/>
      <c r="K3" s="16"/>
    </row>
    <row r="4" spans="1:11" ht="18" x14ac:dyDescent="0.25">
      <c r="A4" s="15" t="s">
        <v>202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4" t="s">
        <v>201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6"/>
      <c r="B6" s="16"/>
      <c r="C6" s="16"/>
      <c r="D6" s="16"/>
      <c r="E6" s="11"/>
      <c r="F6" s="11"/>
      <c r="G6" s="16"/>
      <c r="H6" s="17"/>
      <c r="I6" s="17"/>
      <c r="J6" s="16"/>
      <c r="K6" s="16"/>
    </row>
    <row r="7" spans="1:11" s="1" customFormat="1" ht="38.25" x14ac:dyDescent="0.25">
      <c r="A7" s="3" t="s">
        <v>189</v>
      </c>
      <c r="B7" s="3" t="s">
        <v>190</v>
      </c>
      <c r="C7" s="3" t="s">
        <v>0</v>
      </c>
      <c r="D7" s="3" t="s">
        <v>191</v>
      </c>
      <c r="E7" s="3" t="s">
        <v>1</v>
      </c>
      <c r="F7" s="3" t="s">
        <v>200</v>
      </c>
      <c r="G7" s="3" t="s">
        <v>2</v>
      </c>
      <c r="H7" s="4" t="s">
        <v>193</v>
      </c>
      <c r="I7" s="4" t="s">
        <v>188</v>
      </c>
      <c r="J7" s="3" t="s">
        <v>198</v>
      </c>
      <c r="K7" s="3" t="s">
        <v>192</v>
      </c>
    </row>
    <row r="8" spans="1:11" ht="25.5" x14ac:dyDescent="0.25">
      <c r="A8" s="5">
        <v>5231</v>
      </c>
      <c r="B8" s="5" t="s">
        <v>194</v>
      </c>
      <c r="C8" s="5">
        <v>3</v>
      </c>
      <c r="D8" s="5" t="s">
        <v>197</v>
      </c>
      <c r="E8" s="8" t="s">
        <v>112</v>
      </c>
      <c r="F8" s="8" t="s">
        <v>113</v>
      </c>
      <c r="G8" s="5">
        <v>1</v>
      </c>
      <c r="H8" s="6">
        <v>210</v>
      </c>
      <c r="I8" s="6">
        <f>Tableau13[[#This Row],[Coût unitaire 
(Hors-taxes)]]*Tableau13[[#This Row],[Quantité]]</f>
        <v>210</v>
      </c>
      <c r="J8" s="5">
        <v>100</v>
      </c>
      <c r="K8" s="5" t="s">
        <v>7</v>
      </c>
    </row>
    <row r="9" spans="1:11" x14ac:dyDescent="0.25">
      <c r="A9" s="5">
        <v>5231</v>
      </c>
      <c r="B9" s="5" t="s">
        <v>194</v>
      </c>
      <c r="C9" s="5">
        <v>3</v>
      </c>
      <c r="D9" s="5" t="s">
        <v>197</v>
      </c>
      <c r="E9" s="8" t="s">
        <v>114</v>
      </c>
      <c r="F9" s="8" t="s">
        <v>115</v>
      </c>
      <c r="G9" s="5">
        <v>16</v>
      </c>
      <c r="H9" s="6">
        <v>1.95</v>
      </c>
      <c r="I9" s="6">
        <f>Tableau13[[#This Row],[Coût unitaire 
(Hors-taxes)]]*Tableau13[[#This Row],[Quantité]]</f>
        <v>31.2</v>
      </c>
      <c r="J9" s="5">
        <v>100</v>
      </c>
      <c r="K9" s="5" t="s">
        <v>7</v>
      </c>
    </row>
    <row r="10" spans="1:11" x14ac:dyDescent="0.25">
      <c r="A10" s="5">
        <v>5231</v>
      </c>
      <c r="B10" s="5" t="s">
        <v>194</v>
      </c>
      <c r="C10" s="5">
        <v>3</v>
      </c>
      <c r="D10" s="5" t="s">
        <v>197</v>
      </c>
      <c r="E10" s="8" t="s">
        <v>116</v>
      </c>
      <c r="F10" s="8" t="s">
        <v>117</v>
      </c>
      <c r="G10" s="5">
        <v>2</v>
      </c>
      <c r="H10" s="6">
        <v>3.76</v>
      </c>
      <c r="I10" s="6">
        <f>Tableau13[[#This Row],[Coût unitaire 
(Hors-taxes)]]*Tableau13[[#This Row],[Quantité]]</f>
        <v>7.52</v>
      </c>
      <c r="J10" s="5">
        <v>100</v>
      </c>
      <c r="K10" s="5" t="s">
        <v>7</v>
      </c>
    </row>
    <row r="11" spans="1:11" x14ac:dyDescent="0.25">
      <c r="A11" s="5">
        <v>5231</v>
      </c>
      <c r="B11" s="5" t="s">
        <v>194</v>
      </c>
      <c r="C11" s="5">
        <v>3</v>
      </c>
      <c r="D11" s="5" t="s">
        <v>197</v>
      </c>
      <c r="E11" s="8" t="s">
        <v>118</v>
      </c>
      <c r="F11" s="8" t="s">
        <v>66</v>
      </c>
      <c r="G11" s="5">
        <v>6</v>
      </c>
      <c r="H11" s="6">
        <v>45</v>
      </c>
      <c r="I11" s="6">
        <f>Tableau13[[#This Row],[Coût unitaire 
(Hors-taxes)]]*Tableau13[[#This Row],[Quantité]]</f>
        <v>270</v>
      </c>
      <c r="J11" s="5">
        <v>100</v>
      </c>
      <c r="K11" s="5" t="s">
        <v>7</v>
      </c>
    </row>
    <row r="12" spans="1:11" x14ac:dyDescent="0.25">
      <c r="A12" s="5">
        <v>5231</v>
      </c>
      <c r="B12" s="5" t="s">
        <v>194</v>
      </c>
      <c r="C12" s="5">
        <v>3</v>
      </c>
      <c r="D12" s="5" t="s">
        <v>197</v>
      </c>
      <c r="E12" s="8" t="s">
        <v>119</v>
      </c>
      <c r="F12" s="8" t="s">
        <v>3</v>
      </c>
      <c r="G12" s="5">
        <v>6</v>
      </c>
      <c r="H12" s="6">
        <v>118.95</v>
      </c>
      <c r="I12" s="6">
        <f>Tableau13[[#This Row],[Coût unitaire 
(Hors-taxes)]]*Tableau13[[#This Row],[Quantité]]</f>
        <v>713.7</v>
      </c>
      <c r="J12" s="5">
        <v>100</v>
      </c>
      <c r="K12" s="5" t="s">
        <v>6</v>
      </c>
    </row>
    <row r="13" spans="1:11" x14ac:dyDescent="0.25">
      <c r="A13" s="5">
        <v>5231</v>
      </c>
      <c r="B13" s="5" t="s">
        <v>194</v>
      </c>
      <c r="C13" s="5">
        <v>3</v>
      </c>
      <c r="D13" s="5" t="s">
        <v>197</v>
      </c>
      <c r="E13" s="8" t="s">
        <v>119</v>
      </c>
      <c r="F13" s="8" t="s">
        <v>3</v>
      </c>
      <c r="G13" s="5">
        <v>6</v>
      </c>
      <c r="H13" s="6">
        <v>118.95</v>
      </c>
      <c r="I13" s="6">
        <f>Tableau13[[#This Row],[Coût unitaire 
(Hors-taxes)]]*Tableau13[[#This Row],[Quantité]]</f>
        <v>713.7</v>
      </c>
      <c r="J13" s="5">
        <v>100</v>
      </c>
      <c r="K13" s="5" t="s">
        <v>7</v>
      </c>
    </row>
    <row r="14" spans="1:11" x14ac:dyDescent="0.25">
      <c r="A14" s="5">
        <v>5231</v>
      </c>
      <c r="B14" s="5" t="s">
        <v>194</v>
      </c>
      <c r="C14" s="5">
        <v>3</v>
      </c>
      <c r="D14" s="5" t="s">
        <v>197</v>
      </c>
      <c r="E14" s="8" t="s">
        <v>120</v>
      </c>
      <c r="F14" s="8" t="s">
        <v>3</v>
      </c>
      <c r="G14" s="5">
        <v>8</v>
      </c>
      <c r="H14" s="6">
        <v>4</v>
      </c>
      <c r="I14" s="6">
        <f>Tableau13[[#This Row],[Coût unitaire 
(Hors-taxes)]]*Tableau13[[#This Row],[Quantité]]</f>
        <v>32</v>
      </c>
      <c r="J14" s="5">
        <v>33</v>
      </c>
      <c r="K14" s="5" t="s">
        <v>7</v>
      </c>
    </row>
    <row r="15" spans="1:11" x14ac:dyDescent="0.25">
      <c r="A15" s="5">
        <v>5231</v>
      </c>
      <c r="B15" s="5" t="s">
        <v>194</v>
      </c>
      <c r="C15" s="5">
        <v>3</v>
      </c>
      <c r="D15" s="5" t="s">
        <v>197</v>
      </c>
      <c r="E15" s="8" t="s">
        <v>121</v>
      </c>
      <c r="F15" s="8" t="s">
        <v>122</v>
      </c>
      <c r="G15" s="5">
        <v>7</v>
      </c>
      <c r="H15" s="6">
        <v>7.82</v>
      </c>
      <c r="I15" s="6">
        <f>Tableau13[[#This Row],[Coût unitaire 
(Hors-taxes)]]*Tableau13[[#This Row],[Quantité]]</f>
        <v>54.74</v>
      </c>
      <c r="J15" s="5">
        <v>100</v>
      </c>
      <c r="K15" s="5" t="s">
        <v>7</v>
      </c>
    </row>
    <row r="16" spans="1:11" x14ac:dyDescent="0.25">
      <c r="A16" s="5">
        <v>5231</v>
      </c>
      <c r="B16" s="5" t="s">
        <v>194</v>
      </c>
      <c r="C16" s="5">
        <v>3</v>
      </c>
      <c r="D16" s="5" t="s">
        <v>197</v>
      </c>
      <c r="E16" s="8" t="s">
        <v>121</v>
      </c>
      <c r="F16" s="8" t="s">
        <v>123</v>
      </c>
      <c r="G16" s="5">
        <v>7</v>
      </c>
      <c r="H16" s="6">
        <v>12.42</v>
      </c>
      <c r="I16" s="6">
        <f>Tableau13[[#This Row],[Coût unitaire 
(Hors-taxes)]]*Tableau13[[#This Row],[Quantité]]</f>
        <v>86.94</v>
      </c>
      <c r="J16" s="5">
        <v>100</v>
      </c>
      <c r="K16" s="5" t="s">
        <v>7</v>
      </c>
    </row>
    <row r="17" spans="1:11" x14ac:dyDescent="0.25">
      <c r="A17" s="5">
        <v>5231</v>
      </c>
      <c r="B17" s="5" t="s">
        <v>194</v>
      </c>
      <c r="C17" s="5">
        <v>3</v>
      </c>
      <c r="D17" s="5" t="s">
        <v>197</v>
      </c>
      <c r="E17" s="8" t="s">
        <v>124</v>
      </c>
      <c r="F17" s="8" t="s">
        <v>123</v>
      </c>
      <c r="G17" s="5">
        <v>7</v>
      </c>
      <c r="H17" s="6">
        <v>6.69</v>
      </c>
      <c r="I17" s="6">
        <f>Tableau13[[#This Row],[Coût unitaire 
(Hors-taxes)]]*Tableau13[[#This Row],[Quantité]]</f>
        <v>46.830000000000005</v>
      </c>
      <c r="J17" s="5">
        <v>100</v>
      </c>
      <c r="K17" s="5" t="s">
        <v>7</v>
      </c>
    </row>
    <row r="18" spans="1:11" x14ac:dyDescent="0.25">
      <c r="A18" s="5">
        <v>5231</v>
      </c>
      <c r="B18" s="5" t="s">
        <v>194</v>
      </c>
      <c r="C18" s="5">
        <v>3</v>
      </c>
      <c r="D18" s="5" t="s">
        <v>197</v>
      </c>
      <c r="E18" s="8" t="s">
        <v>124</v>
      </c>
      <c r="F18" s="8" t="s">
        <v>122</v>
      </c>
      <c r="G18" s="5">
        <v>7</v>
      </c>
      <c r="H18" s="6">
        <v>6.69</v>
      </c>
      <c r="I18" s="6">
        <f>Tableau13[[#This Row],[Coût unitaire 
(Hors-taxes)]]*Tableau13[[#This Row],[Quantité]]</f>
        <v>46.830000000000005</v>
      </c>
      <c r="J18" s="5">
        <v>100</v>
      </c>
      <c r="K18" s="5" t="s">
        <v>7</v>
      </c>
    </row>
    <row r="19" spans="1:11" x14ac:dyDescent="0.25">
      <c r="A19" s="5">
        <v>5231</v>
      </c>
      <c r="B19" s="5" t="s">
        <v>194</v>
      </c>
      <c r="C19" s="5">
        <v>3</v>
      </c>
      <c r="D19" s="5" t="s">
        <v>197</v>
      </c>
      <c r="E19" s="8" t="s">
        <v>125</v>
      </c>
      <c r="F19" s="8" t="s">
        <v>126</v>
      </c>
      <c r="G19" s="5">
        <v>5</v>
      </c>
      <c r="H19" s="6">
        <v>1.22</v>
      </c>
      <c r="I19" s="6">
        <f>Tableau13[[#This Row],[Coût unitaire 
(Hors-taxes)]]*Tableau13[[#This Row],[Quantité]]</f>
        <v>6.1</v>
      </c>
      <c r="J19" s="5">
        <v>100</v>
      </c>
      <c r="K19" s="5" t="s">
        <v>7</v>
      </c>
    </row>
    <row r="20" spans="1:11" x14ac:dyDescent="0.25">
      <c r="A20" s="5">
        <v>5231</v>
      </c>
      <c r="B20" s="5" t="s">
        <v>194</v>
      </c>
      <c r="C20" s="5">
        <v>3</v>
      </c>
      <c r="D20" s="5" t="s">
        <v>197</v>
      </c>
      <c r="E20" s="8" t="s">
        <v>127</v>
      </c>
      <c r="F20" s="8" t="s">
        <v>128</v>
      </c>
      <c r="G20" s="5">
        <v>1</v>
      </c>
      <c r="H20" s="6">
        <v>3.05</v>
      </c>
      <c r="I20" s="6">
        <f>Tableau13[[#This Row],[Coût unitaire 
(Hors-taxes)]]*Tableau13[[#This Row],[Quantité]]</f>
        <v>3.05</v>
      </c>
      <c r="J20" s="5">
        <v>100</v>
      </c>
      <c r="K20" s="5" t="s">
        <v>7</v>
      </c>
    </row>
    <row r="21" spans="1:11" x14ac:dyDescent="0.25">
      <c r="A21" s="5">
        <v>5231</v>
      </c>
      <c r="B21" s="5" t="s">
        <v>194</v>
      </c>
      <c r="C21" s="5">
        <v>3</v>
      </c>
      <c r="D21" s="5" t="s">
        <v>197</v>
      </c>
      <c r="E21" s="8" t="s">
        <v>129</v>
      </c>
      <c r="F21" s="8" t="s">
        <v>130</v>
      </c>
      <c r="G21" s="5">
        <v>20</v>
      </c>
      <c r="H21" s="6">
        <v>6</v>
      </c>
      <c r="I21" s="6">
        <f>Tableau13[[#This Row],[Coût unitaire 
(Hors-taxes)]]*Tableau13[[#This Row],[Quantité]]</f>
        <v>120</v>
      </c>
      <c r="J21" s="5">
        <v>100</v>
      </c>
      <c r="K21" s="5" t="s">
        <v>7</v>
      </c>
    </row>
    <row r="22" spans="1:11" x14ac:dyDescent="0.25">
      <c r="A22" s="5">
        <v>5231</v>
      </c>
      <c r="B22" s="5" t="s">
        <v>194</v>
      </c>
      <c r="C22" s="5">
        <v>3</v>
      </c>
      <c r="D22" s="5" t="s">
        <v>197</v>
      </c>
      <c r="E22" s="8" t="s">
        <v>131</v>
      </c>
      <c r="F22" s="8" t="s">
        <v>132</v>
      </c>
      <c r="G22" s="5">
        <v>320</v>
      </c>
      <c r="H22" s="6">
        <v>1</v>
      </c>
      <c r="I22" s="6">
        <f>Tableau13[[#This Row],[Coût unitaire 
(Hors-taxes)]]*Tableau13[[#This Row],[Quantité]]</f>
        <v>320</v>
      </c>
      <c r="J22" s="5">
        <v>100</v>
      </c>
      <c r="K22" s="5" t="s">
        <v>7</v>
      </c>
    </row>
    <row r="23" spans="1:11" x14ac:dyDescent="0.25">
      <c r="A23" s="5">
        <v>5231</v>
      </c>
      <c r="B23" s="5" t="s">
        <v>194</v>
      </c>
      <c r="C23" s="5">
        <v>3</v>
      </c>
      <c r="D23" s="5" t="s">
        <v>197</v>
      </c>
      <c r="E23" s="8" t="s">
        <v>131</v>
      </c>
      <c r="F23" s="8" t="s">
        <v>132</v>
      </c>
      <c r="G23" s="5">
        <v>320</v>
      </c>
      <c r="H23" s="6">
        <v>1</v>
      </c>
      <c r="I23" s="6">
        <f>Tableau13[[#This Row],[Coût unitaire 
(Hors-taxes)]]*Tableau13[[#This Row],[Quantité]]</f>
        <v>320</v>
      </c>
      <c r="J23" s="5">
        <v>100</v>
      </c>
      <c r="K23" s="5" t="s">
        <v>6</v>
      </c>
    </row>
    <row r="24" spans="1:11" ht="38.25" x14ac:dyDescent="0.25">
      <c r="A24" s="5">
        <v>5231</v>
      </c>
      <c r="B24" s="5" t="s">
        <v>194</v>
      </c>
      <c r="C24" s="5">
        <v>3</v>
      </c>
      <c r="D24" s="5" t="s">
        <v>197</v>
      </c>
      <c r="E24" s="8" t="s">
        <v>133</v>
      </c>
      <c r="F24" s="8" t="s">
        <v>134</v>
      </c>
      <c r="G24" s="5">
        <v>1</v>
      </c>
      <c r="H24" s="6">
        <v>500</v>
      </c>
      <c r="I24" s="6">
        <f>Tableau13[[#This Row],[Coût unitaire 
(Hors-taxes)]]*Tableau13[[#This Row],[Quantité]]</f>
        <v>500</v>
      </c>
      <c r="J24" s="5"/>
      <c r="K24" s="5" t="s">
        <v>6</v>
      </c>
    </row>
    <row r="25" spans="1:11" ht="25.5" x14ac:dyDescent="0.25">
      <c r="A25" s="5">
        <v>5231</v>
      </c>
      <c r="B25" s="5" t="s">
        <v>194</v>
      </c>
      <c r="C25" s="5">
        <v>3</v>
      </c>
      <c r="D25" s="5" t="s">
        <v>197</v>
      </c>
      <c r="E25" s="8" t="s">
        <v>135</v>
      </c>
      <c r="F25" s="8" t="s">
        <v>136</v>
      </c>
      <c r="G25" s="5">
        <v>1</v>
      </c>
      <c r="H25" s="6">
        <v>12.38</v>
      </c>
      <c r="I25" s="6">
        <f>Tableau13[[#This Row],[Coût unitaire 
(Hors-taxes)]]*Tableau13[[#This Row],[Quantité]]</f>
        <v>12.38</v>
      </c>
      <c r="J25" s="5">
        <v>100</v>
      </c>
      <c r="K25" s="5" t="s">
        <v>7</v>
      </c>
    </row>
    <row r="26" spans="1:11" ht="25.5" x14ac:dyDescent="0.25">
      <c r="A26" s="5">
        <v>5231</v>
      </c>
      <c r="B26" s="5" t="s">
        <v>194</v>
      </c>
      <c r="C26" s="5">
        <v>3</v>
      </c>
      <c r="D26" s="5" t="s">
        <v>197</v>
      </c>
      <c r="E26" s="8" t="s">
        <v>135</v>
      </c>
      <c r="F26" s="8" t="s">
        <v>137</v>
      </c>
      <c r="G26" s="5">
        <v>1</v>
      </c>
      <c r="H26" s="6">
        <v>9.7899999999999991</v>
      </c>
      <c r="I26" s="6">
        <f>Tableau13[[#This Row],[Coût unitaire 
(Hors-taxes)]]*Tableau13[[#This Row],[Quantité]]</f>
        <v>9.7899999999999991</v>
      </c>
      <c r="J26" s="5">
        <v>100</v>
      </c>
      <c r="K26" s="5" t="s">
        <v>7</v>
      </c>
    </row>
    <row r="27" spans="1:11" x14ac:dyDescent="0.25">
      <c r="A27" s="5">
        <v>5231</v>
      </c>
      <c r="B27" s="5" t="s">
        <v>194</v>
      </c>
      <c r="C27" s="5">
        <v>3</v>
      </c>
      <c r="D27" s="5" t="s">
        <v>197</v>
      </c>
      <c r="E27" s="8" t="s">
        <v>138</v>
      </c>
      <c r="F27" s="8" t="s">
        <v>139</v>
      </c>
      <c r="G27" s="5">
        <v>2</v>
      </c>
      <c r="H27" s="6">
        <v>0.89</v>
      </c>
      <c r="I27" s="6">
        <f>Tableau13[[#This Row],[Coût unitaire 
(Hors-taxes)]]*Tableau13[[#This Row],[Quantité]]</f>
        <v>1.78</v>
      </c>
      <c r="J27" s="5">
        <v>100</v>
      </c>
      <c r="K27" s="5" t="s">
        <v>7</v>
      </c>
    </row>
    <row r="28" spans="1:11" x14ac:dyDescent="0.25">
      <c r="A28" s="5">
        <v>5231</v>
      </c>
      <c r="B28" s="5" t="s">
        <v>194</v>
      </c>
      <c r="C28" s="5">
        <v>3</v>
      </c>
      <c r="D28" s="5" t="s">
        <v>197</v>
      </c>
      <c r="E28" s="8" t="s">
        <v>140</v>
      </c>
      <c r="F28" s="8" t="s">
        <v>141</v>
      </c>
      <c r="G28" s="5">
        <v>6</v>
      </c>
      <c r="H28" s="6">
        <v>0.79</v>
      </c>
      <c r="I28" s="6">
        <f>Tableau13[[#This Row],[Coût unitaire 
(Hors-taxes)]]*Tableau13[[#This Row],[Quantité]]</f>
        <v>4.74</v>
      </c>
      <c r="J28" s="5">
        <v>100</v>
      </c>
      <c r="K28" s="5" t="s">
        <v>7</v>
      </c>
    </row>
    <row r="29" spans="1:11" x14ac:dyDescent="0.25">
      <c r="A29" s="5">
        <v>5231</v>
      </c>
      <c r="B29" s="5" t="s">
        <v>194</v>
      </c>
      <c r="C29" s="5">
        <v>3</v>
      </c>
      <c r="D29" s="5" t="s">
        <v>197</v>
      </c>
      <c r="E29" s="8" t="s">
        <v>142</v>
      </c>
      <c r="F29" s="8" t="s">
        <v>143</v>
      </c>
      <c r="G29" s="5">
        <v>1</v>
      </c>
      <c r="H29" s="6">
        <v>39.22</v>
      </c>
      <c r="I29" s="6">
        <f>Tableau13[[#This Row],[Coût unitaire 
(Hors-taxes)]]*Tableau13[[#This Row],[Quantité]]</f>
        <v>39.22</v>
      </c>
      <c r="J29" s="5">
        <v>100</v>
      </c>
      <c r="K29" s="5" t="s">
        <v>6</v>
      </c>
    </row>
    <row r="30" spans="1:11" x14ac:dyDescent="0.25">
      <c r="A30" s="5">
        <v>5231</v>
      </c>
      <c r="B30" s="5" t="s">
        <v>194</v>
      </c>
      <c r="C30" s="5">
        <v>3</v>
      </c>
      <c r="D30" s="5" t="s">
        <v>197</v>
      </c>
      <c r="E30" s="8" t="s">
        <v>144</v>
      </c>
      <c r="F30" s="8" t="s">
        <v>145</v>
      </c>
      <c r="G30" s="5">
        <v>1</v>
      </c>
      <c r="H30" s="6">
        <v>500</v>
      </c>
      <c r="I30" s="6">
        <f>Tableau13[[#This Row],[Coût unitaire 
(Hors-taxes)]]*Tableau13[[#This Row],[Quantité]]</f>
        <v>500</v>
      </c>
      <c r="J30" s="5">
        <v>100</v>
      </c>
      <c r="K30" s="5" t="s">
        <v>7</v>
      </c>
    </row>
    <row r="31" spans="1:11" ht="38.25" x14ac:dyDescent="0.25">
      <c r="A31" s="5">
        <v>5231</v>
      </c>
      <c r="B31" s="5" t="s">
        <v>194</v>
      </c>
      <c r="C31" s="5">
        <v>3</v>
      </c>
      <c r="D31" s="5" t="s">
        <v>197</v>
      </c>
      <c r="E31" s="8" t="s">
        <v>146</v>
      </c>
      <c r="F31" s="8" t="s">
        <v>147</v>
      </c>
      <c r="G31" s="5">
        <v>1</v>
      </c>
      <c r="H31" s="6">
        <v>500</v>
      </c>
      <c r="I31" s="6">
        <f>Tableau13[[#This Row],[Coût unitaire 
(Hors-taxes)]]*Tableau13[[#This Row],[Quantité]]</f>
        <v>500</v>
      </c>
      <c r="J31" s="5">
        <v>100</v>
      </c>
      <c r="K31" s="5" t="s">
        <v>7</v>
      </c>
    </row>
    <row r="32" spans="1:11" x14ac:dyDescent="0.25">
      <c r="A32" s="5">
        <v>5231</v>
      </c>
      <c r="B32" s="5" t="s">
        <v>194</v>
      </c>
      <c r="C32" s="5">
        <v>3</v>
      </c>
      <c r="D32" s="5" t="s">
        <v>197</v>
      </c>
      <c r="E32" s="8" t="s">
        <v>148</v>
      </c>
      <c r="F32" s="8" t="s">
        <v>149</v>
      </c>
      <c r="G32" s="5">
        <v>1</v>
      </c>
      <c r="H32" s="6">
        <v>50</v>
      </c>
      <c r="I32" s="6">
        <f>Tableau13[[#This Row],[Coût unitaire 
(Hors-taxes)]]*Tableau13[[#This Row],[Quantité]]</f>
        <v>50</v>
      </c>
      <c r="J32" s="5">
        <v>100</v>
      </c>
      <c r="K32" s="5" t="s">
        <v>7</v>
      </c>
    </row>
    <row r="33" spans="1:11" ht="38.25" x14ac:dyDescent="0.25">
      <c r="A33" s="5">
        <v>5231</v>
      </c>
      <c r="B33" s="5" t="s">
        <v>194</v>
      </c>
      <c r="C33" s="5">
        <v>3</v>
      </c>
      <c r="D33" s="5" t="s">
        <v>197</v>
      </c>
      <c r="E33" s="8" t="s">
        <v>150</v>
      </c>
      <c r="F33" s="8" t="s">
        <v>151</v>
      </c>
      <c r="G33" s="5">
        <v>100</v>
      </c>
      <c r="H33" s="6">
        <v>4</v>
      </c>
      <c r="I33" s="6">
        <f>Tableau13[[#This Row],[Coût unitaire 
(Hors-taxes)]]*Tableau13[[#This Row],[Quantité]]</f>
        <v>400</v>
      </c>
      <c r="J33" s="5">
        <v>40</v>
      </c>
      <c r="K33" s="5" t="s">
        <v>7</v>
      </c>
    </row>
    <row r="34" spans="1:11" x14ac:dyDescent="0.25">
      <c r="A34" s="5">
        <v>5231</v>
      </c>
      <c r="B34" s="5" t="s">
        <v>194</v>
      </c>
      <c r="C34" s="5">
        <v>3</v>
      </c>
      <c r="D34" s="5" t="s">
        <v>197</v>
      </c>
      <c r="E34" s="8" t="s">
        <v>152</v>
      </c>
      <c r="F34" s="8" t="s">
        <v>153</v>
      </c>
      <c r="G34" s="5">
        <v>20</v>
      </c>
      <c r="H34" s="6">
        <v>0.94</v>
      </c>
      <c r="I34" s="6">
        <f>Tableau13[[#This Row],[Coût unitaire 
(Hors-taxes)]]*Tableau13[[#This Row],[Quantité]]</f>
        <v>18.799999999999997</v>
      </c>
      <c r="J34" s="5">
        <v>100</v>
      </c>
      <c r="K34" s="5" t="s">
        <v>7</v>
      </c>
    </row>
    <row r="35" spans="1:11" ht="38.25" x14ac:dyDescent="0.25">
      <c r="A35" s="5">
        <v>5231</v>
      </c>
      <c r="B35" s="5" t="s">
        <v>194</v>
      </c>
      <c r="C35" s="5">
        <v>3</v>
      </c>
      <c r="D35" s="5" t="s">
        <v>197</v>
      </c>
      <c r="E35" s="8" t="s">
        <v>154</v>
      </c>
      <c r="F35" s="8" t="s">
        <v>155</v>
      </c>
      <c r="G35" s="5">
        <v>20</v>
      </c>
      <c r="H35" s="6">
        <v>150</v>
      </c>
      <c r="I35" s="6">
        <f>Tableau13[[#This Row],[Coût unitaire 
(Hors-taxes)]]*Tableau13[[#This Row],[Quantité]]</f>
        <v>3000</v>
      </c>
      <c r="J35" s="5">
        <v>10</v>
      </c>
      <c r="K35" s="5" t="s">
        <v>6</v>
      </c>
    </row>
    <row r="36" spans="1:11" x14ac:dyDescent="0.25">
      <c r="A36" s="5">
        <v>5231</v>
      </c>
      <c r="B36" s="5" t="s">
        <v>194</v>
      </c>
      <c r="C36" s="5">
        <v>3</v>
      </c>
      <c r="D36" s="5" t="s">
        <v>197</v>
      </c>
      <c r="E36" s="8" t="s">
        <v>156</v>
      </c>
      <c r="F36" s="8" t="s">
        <v>157</v>
      </c>
      <c r="G36" s="5">
        <v>1</v>
      </c>
      <c r="H36" s="6">
        <v>650</v>
      </c>
      <c r="I36" s="6">
        <f>Tableau13[[#This Row],[Coût unitaire 
(Hors-taxes)]]*Tableau13[[#This Row],[Quantité]]</f>
        <v>650</v>
      </c>
      <c r="J36" s="5">
        <v>40</v>
      </c>
      <c r="K36" s="5" t="s">
        <v>7</v>
      </c>
    </row>
    <row r="37" spans="1:11" x14ac:dyDescent="0.25">
      <c r="A37" s="5">
        <v>5231</v>
      </c>
      <c r="B37" s="5" t="s">
        <v>194</v>
      </c>
      <c r="C37" s="5">
        <v>3</v>
      </c>
      <c r="D37" s="5" t="s">
        <v>197</v>
      </c>
      <c r="E37" s="8" t="s">
        <v>158</v>
      </c>
      <c r="F37" s="8" t="s">
        <v>159</v>
      </c>
      <c r="G37" s="5">
        <v>20</v>
      </c>
      <c r="H37" s="6">
        <v>300</v>
      </c>
      <c r="I37" s="6">
        <f>Tableau13[[#This Row],[Coût unitaire 
(Hors-taxes)]]*Tableau13[[#This Row],[Quantité]]</f>
        <v>6000</v>
      </c>
      <c r="J37" s="5">
        <v>10</v>
      </c>
      <c r="K37" s="5" t="s">
        <v>7</v>
      </c>
    </row>
    <row r="38" spans="1:11" ht="25.5" x14ac:dyDescent="0.25">
      <c r="A38" s="5">
        <v>5231</v>
      </c>
      <c r="B38" s="5" t="s">
        <v>194</v>
      </c>
      <c r="C38" s="5">
        <v>3</v>
      </c>
      <c r="D38" s="5" t="s">
        <v>197</v>
      </c>
      <c r="E38" s="8" t="s">
        <v>160</v>
      </c>
      <c r="F38" s="8" t="s">
        <v>161</v>
      </c>
      <c r="G38" s="5">
        <v>36</v>
      </c>
      <c r="H38" s="6">
        <v>0.6</v>
      </c>
      <c r="I38" s="6">
        <f>Tableau13[[#This Row],[Coût unitaire 
(Hors-taxes)]]*Tableau13[[#This Row],[Quantité]]</f>
        <v>21.599999999999998</v>
      </c>
      <c r="J38" s="5">
        <v>100</v>
      </c>
      <c r="K38" s="5" t="s">
        <v>6</v>
      </c>
    </row>
    <row r="39" spans="1:11" ht="25.5" x14ac:dyDescent="0.25">
      <c r="A39" s="5">
        <v>5231</v>
      </c>
      <c r="B39" s="5" t="s">
        <v>194</v>
      </c>
      <c r="C39" s="5">
        <v>3</v>
      </c>
      <c r="D39" s="5" t="s">
        <v>197</v>
      </c>
      <c r="E39" s="8" t="s">
        <v>160</v>
      </c>
      <c r="F39" s="8" t="s">
        <v>161</v>
      </c>
      <c r="G39" s="5">
        <v>36</v>
      </c>
      <c r="H39" s="6">
        <v>0.6</v>
      </c>
      <c r="I39" s="6">
        <f>Tableau13[[#This Row],[Coût unitaire 
(Hors-taxes)]]*Tableau13[[#This Row],[Quantité]]</f>
        <v>21.599999999999998</v>
      </c>
      <c r="J39" s="5">
        <v>100</v>
      </c>
      <c r="K39" s="5" t="s">
        <v>7</v>
      </c>
    </row>
    <row r="40" spans="1:11" x14ac:dyDescent="0.25">
      <c r="A40" s="5">
        <v>5231</v>
      </c>
      <c r="B40" s="5" t="s">
        <v>194</v>
      </c>
      <c r="C40" s="5">
        <v>3</v>
      </c>
      <c r="D40" s="5" t="s">
        <v>197</v>
      </c>
      <c r="E40" s="8" t="s">
        <v>162</v>
      </c>
      <c r="F40" s="8" t="s">
        <v>163</v>
      </c>
      <c r="G40" s="5">
        <v>2</v>
      </c>
      <c r="H40" s="6">
        <v>4.34</v>
      </c>
      <c r="I40" s="6">
        <f>Tableau13[[#This Row],[Coût unitaire 
(Hors-taxes)]]*Tableau13[[#This Row],[Quantité]]</f>
        <v>8.68</v>
      </c>
      <c r="J40" s="5">
        <v>100</v>
      </c>
      <c r="K40" s="5" t="s">
        <v>7</v>
      </c>
    </row>
    <row r="41" spans="1:11" x14ac:dyDescent="0.25">
      <c r="A41" s="5">
        <v>5231</v>
      </c>
      <c r="B41" s="5" t="s">
        <v>194</v>
      </c>
      <c r="C41" s="5">
        <v>3</v>
      </c>
      <c r="D41" s="5" t="s">
        <v>197</v>
      </c>
      <c r="E41" s="8" t="s">
        <v>162</v>
      </c>
      <c r="F41" s="8" t="s">
        <v>163</v>
      </c>
      <c r="G41" s="5">
        <v>2</v>
      </c>
      <c r="H41" s="6">
        <v>4.34</v>
      </c>
      <c r="I41" s="6">
        <f>Tableau13[[#This Row],[Coût unitaire 
(Hors-taxes)]]*Tableau13[[#This Row],[Quantité]]</f>
        <v>8.68</v>
      </c>
      <c r="J41" s="5">
        <v>100</v>
      </c>
      <c r="K41" s="5" t="s">
        <v>6</v>
      </c>
    </row>
    <row r="42" spans="1:11" ht="25.5" x14ac:dyDescent="0.25">
      <c r="A42" s="5">
        <v>5231</v>
      </c>
      <c r="B42" s="5" t="s">
        <v>194</v>
      </c>
      <c r="C42" s="5">
        <v>3</v>
      </c>
      <c r="D42" s="5" t="s">
        <v>197</v>
      </c>
      <c r="E42" s="8" t="s">
        <v>164</v>
      </c>
      <c r="F42" s="8" t="s">
        <v>165</v>
      </c>
      <c r="G42" s="5">
        <v>5</v>
      </c>
      <c r="H42" s="6">
        <v>27</v>
      </c>
      <c r="I42" s="6">
        <f>Tableau13[[#This Row],[Coût unitaire 
(Hors-taxes)]]*Tableau13[[#This Row],[Quantité]]</f>
        <v>135</v>
      </c>
      <c r="J42" s="5">
        <v>100</v>
      </c>
      <c r="K42" s="5" t="s">
        <v>6</v>
      </c>
    </row>
    <row r="43" spans="1:11" x14ac:dyDescent="0.25">
      <c r="A43" s="5">
        <v>5231</v>
      </c>
      <c r="B43" s="5" t="s">
        <v>194</v>
      </c>
      <c r="C43" s="5">
        <v>3</v>
      </c>
      <c r="D43" s="5" t="s">
        <v>197</v>
      </c>
      <c r="E43" s="8" t="s">
        <v>166</v>
      </c>
      <c r="F43" s="8" t="s">
        <v>167</v>
      </c>
      <c r="G43" s="5">
        <v>10</v>
      </c>
      <c r="H43" s="6">
        <v>33.299999999999997</v>
      </c>
      <c r="I43" s="6">
        <f>Tableau13[[#This Row],[Coût unitaire 
(Hors-taxes)]]*Tableau13[[#This Row],[Quantité]]</f>
        <v>333</v>
      </c>
      <c r="J43" s="5">
        <v>100</v>
      </c>
      <c r="K43" s="5" t="s">
        <v>6</v>
      </c>
    </row>
    <row r="44" spans="1:11" x14ac:dyDescent="0.25">
      <c r="A44" s="5">
        <v>5231</v>
      </c>
      <c r="B44" s="5" t="s">
        <v>194</v>
      </c>
      <c r="C44" s="5">
        <v>3</v>
      </c>
      <c r="D44" s="5" t="s">
        <v>197</v>
      </c>
      <c r="E44" s="8" t="s">
        <v>166</v>
      </c>
      <c r="F44" s="8" t="s">
        <v>167</v>
      </c>
      <c r="G44" s="5">
        <v>10</v>
      </c>
      <c r="H44" s="6">
        <v>33.299999999999997</v>
      </c>
      <c r="I44" s="6">
        <f>Tableau13[[#This Row],[Coût unitaire 
(Hors-taxes)]]*Tableau13[[#This Row],[Quantité]]</f>
        <v>333</v>
      </c>
      <c r="J44" s="5">
        <v>100</v>
      </c>
      <c r="K44" s="5" t="s">
        <v>7</v>
      </c>
    </row>
    <row r="45" spans="1:11" x14ac:dyDescent="0.25">
      <c r="A45" s="5">
        <v>5231</v>
      </c>
      <c r="B45" s="5" t="s">
        <v>194</v>
      </c>
      <c r="C45" s="5">
        <v>3</v>
      </c>
      <c r="D45" s="5" t="s">
        <v>197</v>
      </c>
      <c r="E45" s="8" t="s">
        <v>166</v>
      </c>
      <c r="F45" s="8" t="s">
        <v>168</v>
      </c>
      <c r="G45" s="5">
        <v>35</v>
      </c>
      <c r="H45" s="6">
        <v>32.65</v>
      </c>
      <c r="I45" s="6">
        <f>Tableau13[[#This Row],[Coût unitaire 
(Hors-taxes)]]*Tableau13[[#This Row],[Quantité]]</f>
        <v>1142.75</v>
      </c>
      <c r="J45" s="5">
        <v>100</v>
      </c>
      <c r="K45" s="5" t="s">
        <v>7</v>
      </c>
    </row>
    <row r="46" spans="1:11" x14ac:dyDescent="0.25">
      <c r="A46" s="5">
        <v>5231</v>
      </c>
      <c r="B46" s="5" t="s">
        <v>194</v>
      </c>
      <c r="C46" s="5">
        <v>3</v>
      </c>
      <c r="D46" s="5" t="s">
        <v>197</v>
      </c>
      <c r="E46" s="8" t="s">
        <v>166</v>
      </c>
      <c r="F46" s="8" t="s">
        <v>168</v>
      </c>
      <c r="G46" s="5">
        <v>35</v>
      </c>
      <c r="H46" s="6">
        <v>32.65</v>
      </c>
      <c r="I46" s="6">
        <f>Tableau13[[#This Row],[Coût unitaire 
(Hors-taxes)]]*Tableau13[[#This Row],[Quantité]]</f>
        <v>1142.75</v>
      </c>
      <c r="J46" s="5">
        <v>100</v>
      </c>
      <c r="K46" s="5" t="s">
        <v>6</v>
      </c>
    </row>
    <row r="47" spans="1:11" x14ac:dyDescent="0.25">
      <c r="A47" s="5">
        <v>5231</v>
      </c>
      <c r="B47" s="5" t="s">
        <v>194</v>
      </c>
      <c r="C47" s="5">
        <v>3</v>
      </c>
      <c r="D47" s="5" t="s">
        <v>197</v>
      </c>
      <c r="E47" s="8" t="s">
        <v>169</v>
      </c>
      <c r="F47" s="8" t="s">
        <v>3</v>
      </c>
      <c r="G47" s="5">
        <v>2</v>
      </c>
      <c r="H47" s="6">
        <v>22</v>
      </c>
      <c r="I47" s="6">
        <f>Tableau13[[#This Row],[Coût unitaire 
(Hors-taxes)]]*Tableau13[[#This Row],[Quantité]]</f>
        <v>44</v>
      </c>
      <c r="J47" s="5">
        <v>100</v>
      </c>
      <c r="K47" s="5" t="s">
        <v>7</v>
      </c>
    </row>
    <row r="48" spans="1:11" ht="51" x14ac:dyDescent="0.25">
      <c r="A48" s="5">
        <v>5231</v>
      </c>
      <c r="B48" s="5" t="s">
        <v>194</v>
      </c>
      <c r="C48" s="5">
        <v>3</v>
      </c>
      <c r="D48" s="5" t="s">
        <v>197</v>
      </c>
      <c r="E48" s="8" t="s">
        <v>170</v>
      </c>
      <c r="F48" s="8" t="s">
        <v>171</v>
      </c>
      <c r="G48" s="5">
        <v>20</v>
      </c>
      <c r="H48" s="6">
        <v>10</v>
      </c>
      <c r="I48" s="6">
        <f>Tableau13[[#This Row],[Coût unitaire 
(Hors-taxes)]]*Tableau13[[#This Row],[Quantité]]</f>
        <v>200</v>
      </c>
      <c r="J48" s="5">
        <v>100</v>
      </c>
      <c r="K48" s="5" t="s">
        <v>7</v>
      </c>
    </row>
    <row r="49" spans="1:11" x14ac:dyDescent="0.25">
      <c r="A49" s="5">
        <v>5231</v>
      </c>
      <c r="B49" s="5" t="s">
        <v>194</v>
      </c>
      <c r="C49" s="5">
        <v>3</v>
      </c>
      <c r="D49" s="5" t="s">
        <v>197</v>
      </c>
      <c r="E49" s="8" t="s">
        <v>170</v>
      </c>
      <c r="F49" s="8" t="s">
        <v>172</v>
      </c>
      <c r="G49" s="5">
        <v>20</v>
      </c>
      <c r="H49" s="6">
        <v>10</v>
      </c>
      <c r="I49" s="6">
        <f>Tableau13[[#This Row],[Coût unitaire 
(Hors-taxes)]]*Tableau13[[#This Row],[Quantité]]</f>
        <v>200</v>
      </c>
      <c r="J49" s="5">
        <v>100</v>
      </c>
      <c r="K49" s="5" t="s">
        <v>7</v>
      </c>
    </row>
    <row r="50" spans="1:11" x14ac:dyDescent="0.25">
      <c r="A50" s="5">
        <v>5231</v>
      </c>
      <c r="B50" s="5" t="s">
        <v>194</v>
      </c>
      <c r="C50" s="5">
        <v>3</v>
      </c>
      <c r="D50" s="5" t="s">
        <v>197</v>
      </c>
      <c r="E50" s="8" t="s">
        <v>173</v>
      </c>
      <c r="F50" s="8" t="s">
        <v>3</v>
      </c>
      <c r="G50" s="5">
        <v>2</v>
      </c>
      <c r="H50" s="6">
        <v>50</v>
      </c>
      <c r="I50" s="6">
        <f>Tableau13[[#This Row],[Coût unitaire 
(Hors-taxes)]]*Tableau13[[#This Row],[Quantité]]</f>
        <v>100</v>
      </c>
      <c r="J50" s="5">
        <v>100</v>
      </c>
      <c r="K50" s="5" t="s">
        <v>7</v>
      </c>
    </row>
    <row r="51" spans="1:11" x14ac:dyDescent="0.25">
      <c r="A51" s="5">
        <v>5231</v>
      </c>
      <c r="B51" s="5" t="s">
        <v>194</v>
      </c>
      <c r="C51" s="5">
        <v>3</v>
      </c>
      <c r="D51" s="5" t="s">
        <v>197</v>
      </c>
      <c r="E51" s="8" t="s">
        <v>174</v>
      </c>
      <c r="F51" s="8" t="s">
        <v>175</v>
      </c>
      <c r="G51" s="5">
        <v>1</v>
      </c>
      <c r="H51" s="6">
        <v>33</v>
      </c>
      <c r="I51" s="6">
        <f>Tableau13[[#This Row],[Coût unitaire 
(Hors-taxes)]]*Tableau13[[#This Row],[Quantité]]</f>
        <v>33</v>
      </c>
      <c r="J51" s="5">
        <v>100</v>
      </c>
      <c r="K51" s="5" t="s">
        <v>7</v>
      </c>
    </row>
    <row r="52" spans="1:11" x14ac:dyDescent="0.25">
      <c r="A52" s="5">
        <v>5231</v>
      </c>
      <c r="B52" s="5" t="s">
        <v>194</v>
      </c>
      <c r="C52" s="5">
        <v>3</v>
      </c>
      <c r="D52" s="5" t="s">
        <v>197</v>
      </c>
      <c r="E52" s="8" t="s">
        <v>174</v>
      </c>
      <c r="F52" s="8" t="s">
        <v>176</v>
      </c>
      <c r="G52" s="5">
        <v>1</v>
      </c>
      <c r="H52" s="6">
        <v>28</v>
      </c>
      <c r="I52" s="6">
        <f>Tableau13[[#This Row],[Coût unitaire 
(Hors-taxes)]]*Tableau13[[#This Row],[Quantité]]</f>
        <v>28</v>
      </c>
      <c r="J52" s="5">
        <v>100</v>
      </c>
      <c r="K52" s="5" t="s">
        <v>7</v>
      </c>
    </row>
    <row r="53" spans="1:11" x14ac:dyDescent="0.25">
      <c r="A53" s="5">
        <v>5231</v>
      </c>
      <c r="B53" s="5" t="s">
        <v>194</v>
      </c>
      <c r="C53" s="5">
        <v>3</v>
      </c>
      <c r="D53" s="5" t="s">
        <v>197</v>
      </c>
      <c r="E53" s="8" t="s">
        <v>177</v>
      </c>
      <c r="F53" s="8" t="s">
        <v>3</v>
      </c>
      <c r="G53" s="5">
        <v>20</v>
      </c>
      <c r="H53" s="6">
        <v>3.5</v>
      </c>
      <c r="I53" s="6">
        <f>Tableau13[[#This Row],[Coût unitaire 
(Hors-taxes)]]*Tableau13[[#This Row],[Quantité]]</f>
        <v>70</v>
      </c>
      <c r="J53" s="5">
        <v>100</v>
      </c>
      <c r="K53" s="5" t="s">
        <v>7</v>
      </c>
    </row>
    <row r="54" spans="1:11" x14ac:dyDescent="0.25">
      <c r="A54" s="5">
        <v>5231</v>
      </c>
      <c r="B54" s="5" t="s">
        <v>194</v>
      </c>
      <c r="C54" s="5">
        <v>3</v>
      </c>
      <c r="D54" s="5" t="s">
        <v>197</v>
      </c>
      <c r="E54" s="8" t="s">
        <v>178</v>
      </c>
      <c r="F54" s="8" t="s">
        <v>3</v>
      </c>
      <c r="G54" s="5">
        <v>50</v>
      </c>
      <c r="H54" s="6">
        <v>2.6</v>
      </c>
      <c r="I54" s="6">
        <f>Tableau13[[#This Row],[Coût unitaire 
(Hors-taxes)]]*Tableau13[[#This Row],[Quantité]]</f>
        <v>130</v>
      </c>
      <c r="J54" s="5">
        <v>100</v>
      </c>
      <c r="K54" s="5" t="s">
        <v>7</v>
      </c>
    </row>
    <row r="55" spans="1:11" x14ac:dyDescent="0.25">
      <c r="A55" s="5">
        <v>5231</v>
      </c>
      <c r="B55" s="5" t="s">
        <v>194</v>
      </c>
      <c r="C55" s="5">
        <v>3</v>
      </c>
      <c r="D55" s="5" t="s">
        <v>197</v>
      </c>
      <c r="E55" s="8" t="s">
        <v>179</v>
      </c>
      <c r="F55" s="8" t="s">
        <v>180</v>
      </c>
      <c r="G55" s="5">
        <v>6</v>
      </c>
      <c r="H55" s="6">
        <v>22</v>
      </c>
      <c r="I55" s="6">
        <f>Tableau13[[#This Row],[Coût unitaire 
(Hors-taxes)]]*Tableau13[[#This Row],[Quantité]]</f>
        <v>132</v>
      </c>
      <c r="J55" s="5">
        <v>100</v>
      </c>
      <c r="K55" s="5" t="s">
        <v>6</v>
      </c>
    </row>
    <row r="56" spans="1:11" x14ac:dyDescent="0.25">
      <c r="A56" s="5">
        <v>5231</v>
      </c>
      <c r="B56" s="5" t="s">
        <v>194</v>
      </c>
      <c r="C56" s="5">
        <v>3</v>
      </c>
      <c r="D56" s="5" t="s">
        <v>197</v>
      </c>
      <c r="E56" s="8" t="s">
        <v>179</v>
      </c>
      <c r="F56" s="8" t="s">
        <v>180</v>
      </c>
      <c r="G56" s="5">
        <v>6</v>
      </c>
      <c r="H56" s="6">
        <v>22</v>
      </c>
      <c r="I56" s="6">
        <f>Tableau13[[#This Row],[Coût unitaire 
(Hors-taxes)]]*Tableau13[[#This Row],[Quantité]]</f>
        <v>132</v>
      </c>
      <c r="J56" s="5">
        <v>100</v>
      </c>
      <c r="K56" s="5" t="s">
        <v>7</v>
      </c>
    </row>
    <row r="57" spans="1:11" x14ac:dyDescent="0.25">
      <c r="A57" s="5">
        <v>5231</v>
      </c>
      <c r="B57" s="5" t="s">
        <v>194</v>
      </c>
      <c r="C57" s="5">
        <v>3</v>
      </c>
      <c r="D57" s="5" t="s">
        <v>197</v>
      </c>
      <c r="E57" s="8" t="s">
        <v>181</v>
      </c>
      <c r="F57" s="8" t="s">
        <v>3</v>
      </c>
      <c r="G57" s="5">
        <v>5</v>
      </c>
      <c r="H57" s="6">
        <v>2</v>
      </c>
      <c r="I57" s="6">
        <f>Tableau13[[#This Row],[Coût unitaire 
(Hors-taxes)]]*Tableau13[[#This Row],[Quantité]]</f>
        <v>10</v>
      </c>
      <c r="J57" s="5">
        <v>50</v>
      </c>
      <c r="K57" s="5" t="s">
        <v>7</v>
      </c>
    </row>
    <row r="58" spans="1:11" x14ac:dyDescent="0.25">
      <c r="A58" s="5">
        <v>5231</v>
      </c>
      <c r="B58" s="5" t="s">
        <v>194</v>
      </c>
      <c r="C58" s="5">
        <v>3</v>
      </c>
      <c r="D58" s="5" t="s">
        <v>197</v>
      </c>
      <c r="E58" s="8" t="s">
        <v>182</v>
      </c>
      <c r="F58" s="8" t="s">
        <v>183</v>
      </c>
      <c r="G58" s="5">
        <v>5</v>
      </c>
      <c r="H58" s="6">
        <v>4</v>
      </c>
      <c r="I58" s="6">
        <f>Tableau13[[#This Row],[Coût unitaire 
(Hors-taxes)]]*Tableau13[[#This Row],[Quantité]]</f>
        <v>20</v>
      </c>
      <c r="J58" s="5">
        <v>50</v>
      </c>
      <c r="K58" s="5" t="s">
        <v>7</v>
      </c>
    </row>
    <row r="59" spans="1:11" x14ac:dyDescent="0.25">
      <c r="A59" s="5">
        <v>5231</v>
      </c>
      <c r="B59" s="5" t="s">
        <v>194</v>
      </c>
      <c r="C59" s="5">
        <v>3</v>
      </c>
      <c r="D59" s="5" t="s">
        <v>197</v>
      </c>
      <c r="E59" s="8" t="s">
        <v>184</v>
      </c>
      <c r="F59" s="8" t="s">
        <v>185</v>
      </c>
      <c r="G59" s="5">
        <v>10</v>
      </c>
      <c r="H59" s="6">
        <v>0.41</v>
      </c>
      <c r="I59" s="6">
        <f>Tableau13[[#This Row],[Coût unitaire 
(Hors-taxes)]]*Tableau13[[#This Row],[Quantité]]</f>
        <v>4.0999999999999996</v>
      </c>
      <c r="J59" s="5">
        <v>100</v>
      </c>
      <c r="K59" s="5" t="s">
        <v>7</v>
      </c>
    </row>
    <row r="60" spans="1:11" x14ac:dyDescent="0.25">
      <c r="A60" s="5">
        <v>5231</v>
      </c>
      <c r="B60" s="5" t="s">
        <v>194</v>
      </c>
      <c r="C60" s="5">
        <v>3</v>
      </c>
      <c r="D60" s="5" t="s">
        <v>197</v>
      </c>
      <c r="E60" s="8" t="s">
        <v>184</v>
      </c>
      <c r="F60" s="8" t="s">
        <v>186</v>
      </c>
      <c r="G60" s="5">
        <v>10</v>
      </c>
      <c r="H60" s="6">
        <v>0.36</v>
      </c>
      <c r="I60" s="6">
        <f>Tableau13[[#This Row],[Coût unitaire 
(Hors-taxes)]]*Tableau13[[#This Row],[Quantité]]</f>
        <v>3.5999999999999996</v>
      </c>
      <c r="J60" s="5">
        <v>100</v>
      </c>
      <c r="K60" s="5" t="s">
        <v>7</v>
      </c>
    </row>
    <row r="61" spans="1:11" x14ac:dyDescent="0.25">
      <c r="A61" s="5">
        <v>5231</v>
      </c>
      <c r="B61" s="5" t="s">
        <v>194</v>
      </c>
      <c r="C61" s="5">
        <v>3</v>
      </c>
      <c r="D61" s="5" t="s">
        <v>197</v>
      </c>
      <c r="E61" s="8" t="s">
        <v>184</v>
      </c>
      <c r="F61" s="8" t="s">
        <v>187</v>
      </c>
      <c r="G61" s="5">
        <v>10</v>
      </c>
      <c r="H61" s="6">
        <v>1.3</v>
      </c>
      <c r="I61" s="6">
        <f>Tableau13[[#This Row],[Coût unitaire 
(Hors-taxes)]]*Tableau13[[#This Row],[Quantité]]</f>
        <v>13</v>
      </c>
      <c r="J61" s="5">
        <v>100</v>
      </c>
      <c r="K61" s="5" t="s">
        <v>7</v>
      </c>
    </row>
  </sheetData>
  <mergeCells count="2">
    <mergeCell ref="A4:K4"/>
    <mergeCell ref="A5:K5"/>
  </mergeCells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(externe) Francoeur</dc:creator>
  <cp:lastModifiedBy>Ann (externe) Francoeur</cp:lastModifiedBy>
  <cp:lastPrinted>2023-03-27T18:13:05Z</cp:lastPrinted>
  <dcterms:created xsi:type="dcterms:W3CDTF">2023-03-27T15:52:54Z</dcterms:created>
  <dcterms:modified xsi:type="dcterms:W3CDTF">2023-03-31T19:26:58Z</dcterms:modified>
</cp:coreProperties>
</file>