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raan11\Desktop\"/>
    </mc:Choice>
  </mc:AlternateContent>
  <xr:revisionPtr revIDLastSave="0" documentId="13_ncr:1_{D022E516-E57A-4DB4-8161-2010F883E69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 1186" sheetId="2" r:id="rId2"/>
  </sheets>
  <definedNames>
    <definedName name="_xlnm._FilterDatabase" localSheetId="0" hidden="1">MAO!$A$7:$L$7</definedName>
    <definedName name="_xlnm._FilterDatabase" localSheetId="1" hidden="1">'RM 1186'!$A$7:$L$7</definedName>
    <definedName name="_xlnm.Print_Titles" localSheetId="0">MAO!$1:$7</definedName>
    <definedName name="_xlnm.Print_Titles" localSheetId="1">'RM 1186'!$1:$7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24" i="1"/>
  <c r="I22" i="1"/>
  <c r="I21" i="1"/>
  <c r="I13" i="1"/>
  <c r="I10" i="1"/>
  <c r="I8" i="1"/>
  <c r="I11" i="1"/>
  <c r="I12" i="1"/>
  <c r="I14" i="1"/>
  <c r="I15" i="1"/>
  <c r="I16" i="1"/>
  <c r="I17" i="1"/>
  <c r="I19" i="1"/>
  <c r="I20" i="1"/>
  <c r="I23" i="1"/>
  <c r="I25" i="1"/>
  <c r="I9" i="1"/>
  <c r="I26" i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A3" i="2"/>
</calcChain>
</file>

<file path=xl/sharedStrings.xml><?xml version="1.0" encoding="utf-8"?>
<sst xmlns="http://schemas.openxmlformats.org/spreadsheetml/2006/main" count="3207" uniqueCount="971">
  <si>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</si>
  <si>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</si>
  <si>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</si>
  <si>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</si>
  <si>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</si>
  <si>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</si>
  <si>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</si>
  <si>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</si>
  <si>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</si>
  <si>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</si>
  <si>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</si>
  <si>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</si>
  <si>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</si>
  <si>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</si>
  <si>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</si>
  <si>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Ressources matérielles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</si>
  <si>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</si>
  <si>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</si>
  <si>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Coût unitaire 
(Hors taxes)</t>
  </si>
  <si>
    <t>Logiciel d'application de bureau</t>
  </si>
  <si>
    <t>Micro-ordinateur</t>
  </si>
  <si>
    <t>Cl</t>
  </si>
  <si>
    <t>La</t>
  </si>
  <si>
    <t>Ma</t>
  </si>
  <si>
    <t>At</t>
  </si>
  <si>
    <t>Appareillages et outillages</t>
  </si>
  <si>
    <t>Alternateur</t>
  </si>
  <si>
    <t>Coffre à outils</t>
  </si>
  <si>
    <t>Démarreur</t>
  </si>
  <si>
    <t>Imprimante</t>
  </si>
  <si>
    <t>Outils spéciaux</t>
  </si>
  <si>
    <t>Pèse-acide</t>
  </si>
  <si>
    <t>Scie à métaux</t>
  </si>
  <si>
    <t>Assortiment</t>
  </si>
  <si>
    <t>Encadrement de stages</t>
  </si>
  <si>
    <t>Pêche professionnelle</t>
  </si>
  <si>
    <t>DEP 5257 - PÊCHE PROFESSIONNELLE</t>
  </si>
  <si>
    <t>Adapteur 2 voies</t>
  </si>
  <si>
    <t>600,00 $</t>
  </si>
  <si>
    <t>10</t>
  </si>
  <si>
    <t>Adapteur borne fontaine</t>
  </si>
  <si>
    <t>250,00 $</t>
  </si>
  <si>
    <t>Affiche d'astronomie</t>
  </si>
  <si>
    <t>80,00 $</t>
  </si>
  <si>
    <t>20</t>
  </si>
  <si>
    <t>Alidade à pinnules</t>
  </si>
  <si>
    <t>200,00 $</t>
  </si>
  <si>
    <t>25</t>
  </si>
  <si>
    <t>Alidade à prisme</t>
  </si>
  <si>
    <t>400,00 $</t>
  </si>
  <si>
    <t>50,00 $</t>
  </si>
  <si>
    <t>800,00 $</t>
  </si>
  <si>
    <t>Analyseur de charge</t>
  </si>
  <si>
    <t>2 000,00 $</t>
  </si>
  <si>
    <t>Antenne</t>
  </si>
  <si>
    <t>30,00 $</t>
  </si>
  <si>
    <t>15</t>
  </si>
  <si>
    <t>Antenne externe pour GPS portatif</t>
  </si>
  <si>
    <t>170,00 $</t>
  </si>
  <si>
    <t>Antenne GPS</t>
  </si>
  <si>
    <t>500,00 $</t>
  </si>
  <si>
    <t>Antenne Loran-C</t>
  </si>
  <si>
    <t>Appareil à gouverner</t>
  </si>
  <si>
    <t>5 000,00 $</t>
  </si>
  <si>
    <t>Appareil d'essai</t>
  </si>
  <si>
    <t>Appareil vidéo</t>
  </si>
  <si>
    <t>Appareils de chauffage</t>
  </si>
  <si>
    <t>3 000,00 $</t>
  </si>
  <si>
    <t>Appareils de mesure</t>
  </si>
  <si>
    <t>Arbre de couche</t>
  </si>
  <si>
    <t>Balance électronique</t>
  </si>
  <si>
    <t>2 600,00 $</t>
  </si>
  <si>
    <t>1 500,00 $</t>
  </si>
  <si>
    <t>Banc d'alignement</t>
  </si>
  <si>
    <t>Banc de réfrigération</t>
  </si>
  <si>
    <t>15 000,00 $</t>
  </si>
  <si>
    <t>Banc d'essai</t>
  </si>
  <si>
    <t>23 000,00 $</t>
  </si>
  <si>
    <t>Baromètre enregistreur</t>
  </si>
  <si>
    <t>650,00 $</t>
  </si>
  <si>
    <t>Bassin pour maquette</t>
  </si>
  <si>
    <t>Bateau de pêche</t>
  </si>
  <si>
    <t>175 000,00 $</t>
  </si>
  <si>
    <t>Benne d'échantillonnage</t>
  </si>
  <si>
    <t>1 200,00 $</t>
  </si>
  <si>
    <t>1 810,00 $</t>
  </si>
  <si>
    <t>Bouée couronne</t>
  </si>
  <si>
    <t>Bouée luminaire</t>
  </si>
  <si>
    <t>Bouteille de prélèvement d'eau</t>
  </si>
  <si>
    <t>1 000,00 $</t>
  </si>
  <si>
    <t>Câble d'acier</t>
  </si>
  <si>
    <t>5</t>
  </si>
  <si>
    <t>Câble de terrain</t>
  </si>
  <si>
    <t>700,00 $</t>
  </si>
  <si>
    <t>Cagoule de pompier</t>
  </si>
  <si>
    <t>20,00 $</t>
  </si>
  <si>
    <t>Capsule OVATECK</t>
  </si>
  <si>
    <t>9 220,00 $</t>
  </si>
  <si>
    <t>Carte électronique</t>
  </si>
  <si>
    <t>350,00 $</t>
  </si>
  <si>
    <t>Carte électronique C-MAP</t>
  </si>
  <si>
    <t>340,00 $</t>
  </si>
  <si>
    <t>Cartes marines</t>
  </si>
  <si>
    <t>Casiers</t>
  </si>
  <si>
    <t>90,00 $</t>
  </si>
  <si>
    <t>100,00 $</t>
  </si>
  <si>
    <t>150,00 $</t>
  </si>
  <si>
    <t>125,00 $</t>
  </si>
  <si>
    <t>75,00 $</t>
  </si>
  <si>
    <t>Casque de pompier</t>
  </si>
  <si>
    <t>Chalumeau au propane</t>
  </si>
  <si>
    <t>16,00 $</t>
  </si>
  <si>
    <t>Chalut à crevette</t>
  </si>
  <si>
    <t>4 500,00 $</t>
  </si>
  <si>
    <t>Chalut à poissons de fond</t>
  </si>
  <si>
    <t>3 800,00 $</t>
  </si>
  <si>
    <t>Chambre à congélation</t>
  </si>
  <si>
    <t>60 000,00 $</t>
  </si>
  <si>
    <t>30</t>
  </si>
  <si>
    <t>Chambre d'entreposage</t>
  </si>
  <si>
    <t>40 000,00 $</t>
  </si>
  <si>
    <t>Chambre réfrigérée</t>
  </si>
  <si>
    <t>7 500,00 $</t>
  </si>
  <si>
    <t>Chargeur</t>
  </si>
  <si>
    <t>390,00 $</t>
  </si>
  <si>
    <t>Chargeur à batteries (nickel-cadmium)</t>
  </si>
  <si>
    <t>60,00 $</t>
  </si>
  <si>
    <t>Clés</t>
  </si>
  <si>
    <t>Clés de serrage</t>
  </si>
  <si>
    <t>45,00 $</t>
  </si>
  <si>
    <t>2 500,00 $</t>
  </si>
  <si>
    <t>Compas de relèvement</t>
  </si>
  <si>
    <t>220,00 $</t>
  </si>
  <si>
    <t>Compas magnétique de 5 po.</t>
  </si>
  <si>
    <t>Compas magnétique de 7 po.</t>
  </si>
  <si>
    <t>Compresseur à air</t>
  </si>
  <si>
    <t>Contenants de plastique</t>
  </si>
  <si>
    <t>Contenants isothermes</t>
  </si>
  <si>
    <t>Coupe-câble hydraulique</t>
  </si>
  <si>
    <t>450,00 $</t>
  </si>
  <si>
    <t>Couteau à fileter</t>
  </si>
  <si>
    <t>Démarreur pour moteur électrique</t>
  </si>
  <si>
    <t>Démonstrateur automatique</t>
  </si>
  <si>
    <t>1 300,00 $</t>
  </si>
  <si>
    <t>Démonstrateur de la force de Coriolis</t>
  </si>
  <si>
    <t>Démonstrateur manuel</t>
  </si>
  <si>
    <t>Dépresseur</t>
  </si>
  <si>
    <t>Diffuseurs</t>
  </si>
  <si>
    <t>Disque de Secchi</t>
  </si>
  <si>
    <t>97,50 $</t>
  </si>
  <si>
    <t>Drague à pétoncles</t>
  </si>
  <si>
    <t>1 800,00 $</t>
  </si>
  <si>
    <t>Drague biologique</t>
  </si>
  <si>
    <t>Emballeuse sous vide</t>
  </si>
  <si>
    <t>Ensemble d'appareils pour la soudure</t>
  </si>
  <si>
    <t>8 000,00 $</t>
  </si>
  <si>
    <t>Ensemble de contenants en plastique</t>
  </si>
  <si>
    <t>Ensemble de couteaux tout usage</t>
  </si>
  <si>
    <t>300,00 $</t>
  </si>
  <si>
    <t>Galon à mesurer</t>
  </si>
  <si>
    <t>35,00 $</t>
  </si>
  <si>
    <t>Gilet de sauvetage</t>
  </si>
  <si>
    <t>Globe de relief hydrographique</t>
  </si>
  <si>
    <t>70,00 $</t>
  </si>
  <si>
    <t>Globe terrestre de 12 po</t>
  </si>
  <si>
    <t>Groupe électrogène</t>
  </si>
  <si>
    <t>25 000,00 $</t>
  </si>
  <si>
    <t>Habit de pompier</t>
  </si>
  <si>
    <t>Hache à incendie</t>
  </si>
  <si>
    <t>Hélice à pas fixe</t>
  </si>
  <si>
    <t>Hélice à pas variable</t>
  </si>
  <si>
    <t>45 000,00 $</t>
  </si>
  <si>
    <t>Hydromètre</t>
  </si>
  <si>
    <t>40,00 $</t>
  </si>
  <si>
    <t>Interface pour lecteur de cassettes</t>
  </si>
  <si>
    <t>Interphone</t>
  </si>
  <si>
    <t>Interrupteur d'isolement</t>
  </si>
  <si>
    <t>Jeu complet de pavillons</t>
  </si>
  <si>
    <t>Jigger automatique</t>
  </si>
  <si>
    <t>4 800,00 $</t>
  </si>
  <si>
    <t>Lampe de signalisation</t>
  </si>
  <si>
    <t>Lance d'incendie</t>
  </si>
  <si>
    <t>Largueur automatique</t>
  </si>
  <si>
    <t>Laveuse à vapeur</t>
  </si>
  <si>
    <t>Lecteur de cartes/traceur/GPS</t>
  </si>
  <si>
    <t>Lecteur de cassettes stéréo</t>
  </si>
  <si>
    <t>Ensemble de cuvettes à dissection</t>
  </si>
  <si>
    <t>280,00 $</t>
  </si>
  <si>
    <t>Ensemble de disjoncteurs</t>
  </si>
  <si>
    <t>1 896,00 $</t>
  </si>
  <si>
    <t>Ensemble de gants de caoutchouc</t>
  </si>
  <si>
    <t>5,00 $</t>
  </si>
  <si>
    <t>Ensemble de gants de pompier</t>
  </si>
  <si>
    <t>10,00 $</t>
  </si>
  <si>
    <t>Ensemble de modèles réduits de navire</t>
  </si>
  <si>
    <t>4 000,00 $</t>
  </si>
  <si>
    <t>Ensemble de multimètre</t>
  </si>
  <si>
    <t>140,00 $</t>
  </si>
  <si>
    <t>Ensemble de sextant</t>
  </si>
  <si>
    <t>5 240,00 $</t>
  </si>
  <si>
    <t>Ensemble d'extincteurs</t>
  </si>
  <si>
    <t>Ensemble d'instruments de mesure</t>
  </si>
  <si>
    <t>Équipement de pont</t>
  </si>
  <si>
    <t>30 000,00 $</t>
  </si>
  <si>
    <t>Établi</t>
  </si>
  <si>
    <t>Étau</t>
  </si>
  <si>
    <t>360,00 $</t>
  </si>
  <si>
    <t>Étaux à tuyaux</t>
  </si>
  <si>
    <t>Extension électrique</t>
  </si>
  <si>
    <t>Fax récepteur HF</t>
  </si>
  <si>
    <t>Fer à souder électrique</t>
  </si>
  <si>
    <t>84,00 $</t>
  </si>
  <si>
    <t>Feux de navigation</t>
  </si>
  <si>
    <t>Filet à plancton</t>
  </si>
  <si>
    <t>Logiciel antivirus</t>
  </si>
  <si>
    <t>29,00 $</t>
  </si>
  <si>
    <t>Logiciel Cadtrawl</t>
  </si>
  <si>
    <t>Logiciel Cats</t>
  </si>
  <si>
    <t>249,00 $</t>
  </si>
  <si>
    <t>Logiciel de météorologie</t>
  </si>
  <si>
    <t>Logiciel Fax</t>
  </si>
  <si>
    <t>120,00 $</t>
  </si>
  <si>
    <t>Logiciel Fishelp</t>
  </si>
  <si>
    <t>Lumière automatique</t>
  </si>
  <si>
    <t>Lunette de sécurité</t>
  </si>
  <si>
    <t>Machine à glace</t>
  </si>
  <si>
    <t>5 500,00 $</t>
  </si>
  <si>
    <t>6 000,00 $</t>
  </si>
  <si>
    <t>Magnétoscope</t>
  </si>
  <si>
    <t>Mannequin pour premiers soins (RCR)</t>
  </si>
  <si>
    <t>Mappemonde</t>
  </si>
  <si>
    <t>Maquette de démonstration</t>
  </si>
  <si>
    <t>550,00 $</t>
  </si>
  <si>
    <t>Maquette de stabilité</t>
  </si>
  <si>
    <t>Mât de charge</t>
  </si>
  <si>
    <t>Matériel de levage</t>
  </si>
  <si>
    <t>Messager</t>
  </si>
  <si>
    <t>Messager pour benne d'échantillonnage</t>
  </si>
  <si>
    <t>45,50 $</t>
  </si>
  <si>
    <t>Meule</t>
  </si>
  <si>
    <t>Meule d'établi</t>
  </si>
  <si>
    <t>110,00 $</t>
  </si>
  <si>
    <t>Meule électrique</t>
  </si>
  <si>
    <t>1 600,00 $</t>
  </si>
  <si>
    <t>Microscope composé</t>
  </si>
  <si>
    <t>Monte charge</t>
  </si>
  <si>
    <t>Moteur à essence</t>
  </si>
  <si>
    <t>Moteur à injection électronique</t>
  </si>
  <si>
    <t>32 900,00 $</t>
  </si>
  <si>
    <t>Moteur diésel</t>
  </si>
  <si>
    <t>12 000,00 $</t>
  </si>
  <si>
    <t>Moteur électrique</t>
  </si>
  <si>
    <t>Moteur hors bord</t>
  </si>
  <si>
    <t>12 234,00 $</t>
  </si>
  <si>
    <t>Moteur hydraulique</t>
  </si>
  <si>
    <t>Outils pour filet</t>
  </si>
  <si>
    <t>99,00 $</t>
  </si>
  <si>
    <t>10 000,00 $</t>
  </si>
  <si>
    <t>Oxymètre portatif</t>
  </si>
  <si>
    <t>1 295,00 $</t>
  </si>
  <si>
    <t>Palan double</t>
  </si>
  <si>
    <t>Palan quadruple</t>
  </si>
  <si>
    <t>Palan simple</t>
  </si>
  <si>
    <t>Palan triple</t>
  </si>
  <si>
    <t>Palangre</t>
  </si>
  <si>
    <t>Panne à incendie</t>
  </si>
  <si>
    <t>Panneau de chalut</t>
  </si>
  <si>
    <t>Panneau de distribution</t>
  </si>
  <si>
    <t>210,00 $</t>
  </si>
  <si>
    <t>Perceuse</t>
  </si>
  <si>
    <t>Perceuse électrique</t>
  </si>
  <si>
    <t>6,00 $</t>
  </si>
  <si>
    <t>Pesée de plomp</t>
  </si>
  <si>
    <t>Ph-mètre</t>
  </si>
  <si>
    <t>528,00 $</t>
  </si>
  <si>
    <t>Pied à coulisse, à lecture vernier</t>
  </si>
  <si>
    <t>9,34 $</t>
  </si>
  <si>
    <t>Pince ampèremétrique</t>
  </si>
  <si>
    <t>160,00 $</t>
  </si>
  <si>
    <t>Pistolet CI.B</t>
  </si>
  <si>
    <t>Plan de construction du navire</t>
  </si>
  <si>
    <t>Planche à mesurer les poissons</t>
  </si>
  <si>
    <t>185,00 $</t>
  </si>
  <si>
    <t>Planches à découper</t>
  </si>
  <si>
    <t>Planétarium motorisé</t>
  </si>
  <si>
    <t>Plinthe de chauffage</t>
  </si>
  <si>
    <t>Poinçons</t>
  </si>
  <si>
    <t>12,00 $</t>
  </si>
  <si>
    <t>Pointe sèche</t>
  </si>
  <si>
    <t>25,00 $</t>
  </si>
  <si>
    <t>Pôle diffuseur</t>
  </si>
  <si>
    <t>175,00 $</t>
  </si>
  <si>
    <t>Ponceuse électrique</t>
  </si>
  <si>
    <t>Prise de pouvoir</t>
  </si>
  <si>
    <t>Projecteur multimédia</t>
  </si>
  <si>
    <t>3 600,00 $</t>
  </si>
  <si>
    <t>Protecteur de surtension à 6 prises</t>
  </si>
  <si>
    <t>Psychomètre</t>
  </si>
  <si>
    <t>3 500,00 $</t>
  </si>
  <si>
    <t>Radar sur pied de 64 milles nautiques</t>
  </si>
  <si>
    <t>Radio</t>
  </si>
  <si>
    <t>Radio récepteur</t>
  </si>
  <si>
    <t>Radio VHF</t>
  </si>
  <si>
    <t>Rallonge électrique</t>
  </si>
  <si>
    <t>Récepteur GPS portatif</t>
  </si>
  <si>
    <t>Récepteur GPS/LORAN (fixe)</t>
  </si>
  <si>
    <t>Réducteur-inverseur hydraulique</t>
  </si>
  <si>
    <t>Réfrigérateur</t>
  </si>
  <si>
    <t>Règle à parallèles</t>
  </si>
  <si>
    <t>Sac démonstrateur</t>
  </si>
  <si>
    <t>Salinomètre</t>
  </si>
  <si>
    <t>895,00 $</t>
  </si>
  <si>
    <t>Sécateur à long manche</t>
  </si>
  <si>
    <t>Senne</t>
  </si>
  <si>
    <t>Séparateur d'huile</t>
  </si>
  <si>
    <t>347 719,00 $</t>
  </si>
  <si>
    <t>Sonar</t>
  </si>
  <si>
    <t>52 000,00 $</t>
  </si>
  <si>
    <t>Sonde multiparamètre de type YSY 85</t>
  </si>
  <si>
    <t>1 700,00 $</t>
  </si>
  <si>
    <t>Sondeur (papier/digital)</t>
  </si>
  <si>
    <t>Sondeur couleur</t>
  </si>
  <si>
    <t>Soupape directionnelle à centre ouvert</t>
  </si>
  <si>
    <t>Station météo</t>
  </si>
  <si>
    <t>750,00 $</t>
  </si>
  <si>
    <t>Stéréomicroscope</t>
  </si>
  <si>
    <t>Système de pompage</t>
  </si>
  <si>
    <t>Table traçante pour simulation radar</t>
  </si>
  <si>
    <t>Tableau de bord</t>
  </si>
  <si>
    <t>Télémètre</t>
  </si>
  <si>
    <t>Téléviseur</t>
  </si>
  <si>
    <t>Thermomètre</t>
  </si>
  <si>
    <t>265,00 $</t>
  </si>
  <si>
    <t>Thermomètre au mercure</t>
  </si>
  <si>
    <t>Thermomètre numérique</t>
  </si>
  <si>
    <t>Torrymètre</t>
  </si>
  <si>
    <t>Tour d'antennes</t>
  </si>
  <si>
    <t>Transformateur</t>
  </si>
  <si>
    <t>Transformateur fixe</t>
  </si>
  <si>
    <t>Transformateur portatif</t>
  </si>
  <si>
    <t>Treuils à main</t>
  </si>
  <si>
    <t>Trousse à dissection</t>
  </si>
  <si>
    <t>Trousse d'outils</t>
  </si>
  <si>
    <t>Trousse Lab Volt</t>
  </si>
  <si>
    <t>Un ensemble de bottes de pompier</t>
  </si>
  <si>
    <t>Vérins</t>
  </si>
  <si>
    <t>Veste de sauvetage</t>
  </si>
  <si>
    <t>130,00 $</t>
  </si>
  <si>
    <t>Boîte de sécurité pour fusées de détresse</t>
  </si>
  <si>
    <t>Bloc d'alimentation hydraulique à moteur d'essence</t>
  </si>
  <si>
    <t>Banc d'essai pour appareillage hydraulique</t>
  </si>
  <si>
    <t>A field guide to the Atlantic seashore</t>
  </si>
  <si>
    <t>par Kenneth Gosner, Peterson field guide</t>
  </si>
  <si>
    <t>ABC et D des extincteurs portatifs</t>
  </si>
  <si>
    <t>film</t>
  </si>
  <si>
    <t>2</t>
  </si>
  <si>
    <t>Abonnement</t>
  </si>
  <si>
    <t>Avis aux navigateurs (mensuel).  Édition de l'est.  Garde côtière canadienne</t>
  </si>
  <si>
    <t>8,9,12</t>
  </si>
  <si>
    <t>Bu</t>
  </si>
  <si>
    <t>Abonnement journal</t>
  </si>
  <si>
    <t>Pêche Impact (6 numéros)</t>
  </si>
  <si>
    <t>Tous</t>
  </si>
  <si>
    <t>Le marin (hebdo)</t>
  </si>
  <si>
    <t>Abonnement revue</t>
  </si>
  <si>
    <t>Maritime (4 numéros)</t>
  </si>
  <si>
    <t>2,5,7,8,9,12,13,22</t>
  </si>
  <si>
    <t>L'escale nautique, 5 numéros</t>
  </si>
  <si>
    <t>7,8,9,12,13</t>
  </si>
  <si>
    <t>Maritime, 4 numéros</t>
  </si>
  <si>
    <t>Accumulateur marin</t>
  </si>
  <si>
    <t>12 V, 700 A</t>
  </si>
  <si>
    <t>19</t>
  </si>
  <si>
    <t>C8D36, 12 V</t>
  </si>
  <si>
    <t>8 volts</t>
  </si>
  <si>
    <t>Aides radio à la navigation</t>
  </si>
  <si>
    <t>Garde côtière canadienne</t>
  </si>
  <si>
    <t>8,12,13,15,16,25</t>
  </si>
  <si>
    <t>Aiguilles à ramender</t>
  </si>
  <si>
    <t>Aiguilles plate 10 po</t>
  </si>
  <si>
    <t>3</t>
  </si>
  <si>
    <t>Aiguilles norvégiennes 8 po</t>
  </si>
  <si>
    <t>Alain Bombard (naufragé volontaire)</t>
  </si>
  <si>
    <t>Ampoule électriques</t>
  </si>
  <si>
    <t>120 V/100 W</t>
  </si>
  <si>
    <t>Ampoules électriques</t>
  </si>
  <si>
    <t>120 V/ 60 W</t>
  </si>
  <si>
    <t>120 V / 40 W</t>
  </si>
  <si>
    <t>Anneaux</t>
  </si>
  <si>
    <t>Anneaux d'acier pour drague</t>
  </si>
  <si>
    <t>14</t>
  </si>
  <si>
    <t>Arrimage et manutention des marchandises</t>
  </si>
  <si>
    <t>IMQ</t>
  </si>
  <si>
    <t>Atlantic fishes of Canada</t>
  </si>
  <si>
    <t>par William B. Scott et Wildred G. Scott</t>
  </si>
  <si>
    <t>10, 17</t>
  </si>
  <si>
    <t>Avis aux navigateurs (Édition annuelle)</t>
  </si>
  <si>
    <t>Pêches et Océans Canada, Garde côtière</t>
  </si>
  <si>
    <t>Biologie marine - Applications aux eaux du Saint-Laurent</t>
  </si>
  <si>
    <t>par Claude Levasseur</t>
  </si>
  <si>
    <t>10, 11, 17</t>
  </si>
  <si>
    <t>Boîte de jonction</t>
  </si>
  <si>
    <t>rectangulaire</t>
  </si>
  <si>
    <t>octogonale</t>
  </si>
  <si>
    <t>Bonbonne de propane</t>
  </si>
  <si>
    <t>rechange pour chalumeau</t>
  </si>
  <si>
    <t>Bouteille à échantillon</t>
  </si>
  <si>
    <t>4 contenants de 180 mL, en verre</t>
  </si>
  <si>
    <t>4 contenants de 240 mL, en verre</t>
  </si>
  <si>
    <t>4 contenants de 480 mL, en verre</t>
  </si>
  <si>
    <t>Bouteilles à échantillon</t>
  </si>
  <si>
    <t>couvert en plastique, 4 contenants de verre, 60 mL</t>
  </si>
  <si>
    <t>4 contenants de 120 mL, en verre</t>
  </si>
  <si>
    <t>Câble d'acier 1/2 po  6 x 19, (pi)</t>
  </si>
  <si>
    <t>9/16 po, 6 x 9 (pi)</t>
  </si>
  <si>
    <t>Na</t>
  </si>
  <si>
    <t>Câble électrique</t>
  </si>
  <si>
    <t>NMD 90, 14/2, conducteurs B et N, sous gaine non-métallique, rouleau de 75 m</t>
  </si>
  <si>
    <t>NMD 90, 14/3, sous gaine non-métallique, rouleau de 75 m</t>
  </si>
  <si>
    <t>NMD 90, 12/2, conducteurs B et N, sous gaine non-métallique, rouleau de 75 m</t>
  </si>
  <si>
    <t>NMD 90, 12/2, conducteurs R et N, sous gaine non-métallique, rouleau de 75 m</t>
  </si>
  <si>
    <t>NMD 90, 14/2, conducteurs R et N, sous gaine non-métallique, rouleau de 75 m</t>
  </si>
  <si>
    <t>NMD 90, 10/3, sous gaine non-métallique, rouleau de 25 m</t>
  </si>
  <si>
    <t>NMD 90, 8/3, sous gaine non-métallique, rouleau de 15 m</t>
  </si>
  <si>
    <t>NMD 90, 14/2, conducteurs B et N, sous gaine métallique, rouleau de 25 m</t>
  </si>
  <si>
    <t>NMD 90, 14/3, sous gaine métallique, rouleau de 25 m</t>
  </si>
  <si>
    <t>Câble marin</t>
  </si>
  <si>
    <t>XLPE, 14/2, sous gaine non-métallique, rouleau de 25 m</t>
  </si>
  <si>
    <t>XLPE, 14/3, sous gaine non-métallique, rouleau de 25 m</t>
  </si>
  <si>
    <t>Câbles</t>
  </si>
  <si>
    <t>Câble mixte polyclad 5/8 po, (pi)</t>
  </si>
  <si>
    <t>Cahier de stabilité</t>
  </si>
  <si>
    <t>différents type de navire</t>
  </si>
  <si>
    <t>Cahier des fonctions d'urgence en mer</t>
  </si>
  <si>
    <t>par Gérard LeDiscorde et Serge Hotton, Centre spécialisé des pêches</t>
  </si>
  <si>
    <t>2,6,15,16,25</t>
  </si>
  <si>
    <t>Carburant</t>
  </si>
  <si>
    <t>Carburant diésel  (litres) pour navire.</t>
  </si>
  <si>
    <t>10,15,16,22</t>
  </si>
  <si>
    <t>Cartes diverses</t>
  </si>
  <si>
    <t>Cartes servant de démonstrateurs pour divers aspects touchant les cartes marines et les instruments de navigation</t>
  </si>
  <si>
    <t>Cartes marines L/C</t>
  </si>
  <si>
    <t>Nos 4024, 4025,4026,4485 et 4486 (18 de chaque).  12 de chaque pour les élèves et 6 de chaque pour les postes situés dans l'atelier d'instruments</t>
  </si>
  <si>
    <t>Cartes nuage couleur</t>
  </si>
  <si>
    <t>12</t>
  </si>
  <si>
    <t>Cartouche de gaz carbonique</t>
  </si>
  <si>
    <t>pour exincteur à poudre</t>
  </si>
  <si>
    <t>2,16</t>
  </si>
  <si>
    <t>Te</t>
  </si>
  <si>
    <t>Ceci est votre radeau pneumatique</t>
  </si>
  <si>
    <t>Chaîne</t>
  </si>
  <si>
    <t>Chaîne testée 3/8 po</t>
  </si>
  <si>
    <t>Chaîne 3/8 po pour drague</t>
  </si>
  <si>
    <t>Chaînes</t>
  </si>
  <si>
    <t>Chaînes " yo-yo" 16 po</t>
  </si>
  <si>
    <t>Code international des signaux</t>
  </si>
  <si>
    <t>7,13,15</t>
  </si>
  <si>
    <t>Connecteur sans soudure</t>
  </si>
  <si>
    <t>marette #35, boîte de 100</t>
  </si>
  <si>
    <t>marette #33, boîte de 100</t>
  </si>
  <si>
    <t>marr #1, boîte de 50</t>
  </si>
  <si>
    <t>marr #2, boîte de 50</t>
  </si>
  <si>
    <t>Cordage</t>
  </si>
  <si>
    <t>Polypropylène tordu 3/8" (lb)</t>
  </si>
  <si>
    <t>polypropylène tordu 1/2 po (lb)</t>
  </si>
  <si>
    <t>Polypropylène tressé MFP 1/4 po (lb)</t>
  </si>
  <si>
    <t>Nylon tressé type Samson 1/2 po (lb)</t>
  </si>
  <si>
    <t>Nylon tressé type Samson 5/8 po (lb)</t>
  </si>
  <si>
    <t>Polyéthylène tressé 1 po (lb)</t>
  </si>
  <si>
    <t>Polypropylène 5/8 po (lb)</t>
  </si>
  <si>
    <t>Polypropylène 1 po (lb)</t>
  </si>
  <si>
    <t>Cordon souple</t>
  </si>
  <si>
    <t>SJOW, 18/2, rouleau de 25 m</t>
  </si>
  <si>
    <t>SJOW, 18/3, rouleau de 25 m</t>
  </si>
  <si>
    <t>SJOW, 16/3, rouleau de 25 m</t>
  </si>
  <si>
    <t>SJOW, 16/2, rouleau de 25 m</t>
  </si>
  <si>
    <t>SJOW, 14/3, rouleau de 25 m</t>
  </si>
  <si>
    <t>SJOW, 14/2, rouleau de 25 m</t>
  </si>
  <si>
    <t>SPT-2, 18 AWG, rouleau de 25 m</t>
  </si>
  <si>
    <t>Cosse à sertir</t>
  </si>
  <si>
    <t>Cosses</t>
  </si>
  <si>
    <t>Cosses galvanisés 1/2 po</t>
  </si>
  <si>
    <t>Cosses galvanisés 5/8 po</t>
  </si>
  <si>
    <t>Cosses galvanisés 3/4 po</t>
  </si>
  <si>
    <t>Cotisation à la CSST</t>
  </si>
  <si>
    <t>Demi-sphères</t>
  </si>
  <si>
    <t>Demi-sphères en caoutchouc 12 po</t>
  </si>
  <si>
    <t>Demi-sphères en caoutchouc 14 po</t>
  </si>
  <si>
    <t>Disques de caoutchouc</t>
  </si>
  <si>
    <t>Disques de caoutchouc 11/2 po</t>
  </si>
  <si>
    <t>Disquette</t>
  </si>
  <si>
    <t>boîte de 10</t>
  </si>
  <si>
    <t>23,24</t>
  </si>
  <si>
    <t>Li</t>
  </si>
  <si>
    <t>Éléments de navigation</t>
  </si>
  <si>
    <t>Par Charles H. Cotter</t>
  </si>
  <si>
    <t>8,9</t>
  </si>
  <si>
    <t>Embarquement étudiants</t>
  </si>
  <si>
    <t>Location de bateaux. 4 étudiants par groupe, 3 groupes, 10 jours. ( Hypothèse location d'un bateau )</t>
  </si>
  <si>
    <t>16</t>
  </si>
  <si>
    <t>Lo</t>
  </si>
  <si>
    <t>Embarquements étudiants</t>
  </si>
  <si>
    <t>Embarquement des étudiants pour initiation au métier.Un étudiant par navire (jours).</t>
  </si>
  <si>
    <t>6</t>
  </si>
  <si>
    <t>Embarquements des étudiants pour intégration au milieu de travail. Un étudiant par navire. (jours)</t>
  </si>
  <si>
    <t>Entretien (véhicules et équipement)</t>
  </si>
  <si>
    <t>2,6,9,10,12,15,16,17,18,19,20,21,22,23,24</t>
  </si>
  <si>
    <t>Entretien général</t>
  </si>
  <si>
    <t>Entretien général du bateau ( peinture, hivernage,mécanique, etc).  ( Hypothèse achat d'un bateau )</t>
  </si>
  <si>
    <t>22</t>
  </si>
  <si>
    <t>Épingles pour dissection</t>
  </si>
  <si>
    <t>en T, 1 1/2 po, paquet de 100</t>
  </si>
  <si>
    <t>en T, 2 po, paquet de 100</t>
  </si>
  <si>
    <t>Essence (véhicules et équipements)</t>
  </si>
  <si>
    <t>2,6,10,15,16,20,21,25</t>
  </si>
  <si>
    <t>Étain à souder</t>
  </si>
  <si>
    <t>60/40, centre de résine, 200 g</t>
  </si>
  <si>
    <t>50/50, 227 g</t>
  </si>
  <si>
    <t>Fermeture du caneau pneumatique</t>
  </si>
  <si>
    <t>Coûts associés</t>
  </si>
  <si>
    <t>Feuilles de report radar (Plotting)</t>
  </si>
  <si>
    <t>Tablette de 50 feuilles pour exercices de pointage radar (pour l'élève et le personnel enseignant)</t>
  </si>
  <si>
    <t>9</t>
  </si>
  <si>
    <t>Fiche femelle</t>
  </si>
  <si>
    <t>120 V, 3 fils, pour cordon SJOW</t>
  </si>
  <si>
    <t>120 V, 2 fils, pour cordon SJOW</t>
  </si>
  <si>
    <t>120 V, pour cordon SPT-2</t>
  </si>
  <si>
    <t>Fiche mâle</t>
  </si>
  <si>
    <t>Fil</t>
  </si>
  <si>
    <t>Fil polyéthylène  3 mm</t>
  </si>
  <si>
    <t>Fil nylon goudronné 1,5 mm</t>
  </si>
  <si>
    <t>Fil à ramender</t>
  </si>
  <si>
    <t>Fil polyéthylène tressé 2,5 mm</t>
  </si>
  <si>
    <t>Fil polyéthylène tressé 3 mm</t>
  </si>
  <si>
    <t>Fil polyéthylène tressé 1,75 mm</t>
  </si>
  <si>
    <t>Fil électrique</t>
  </si>
  <si>
    <t>1 conducteur, 16 AWG, rouleau de 60 pi., différentes couleurs</t>
  </si>
  <si>
    <t>Filets</t>
  </si>
  <si>
    <t>Filets à maquereau avec cordages, ancrages et bouées</t>
  </si>
  <si>
    <t>Filet à hareng avec cordages, ancrages et bouées</t>
  </si>
  <si>
    <t>Filets à poissons de fond avec cordages, ancrages et bouées</t>
  </si>
  <si>
    <t>Flotteurs</t>
  </si>
  <si>
    <t>Flotteurs en plastiques 8 po</t>
  </si>
  <si>
    <t>Formol</t>
  </si>
  <si>
    <t>solution de préservation des organismes, contenant de 21,6 L</t>
  </si>
  <si>
    <t>Fourniture pour montage marin</t>
  </si>
  <si>
    <t>interrupteur, prise, boîte de jonction, etc.</t>
  </si>
  <si>
    <t>Fusibles</t>
  </si>
  <si>
    <t>Différents type</t>
  </si>
  <si>
    <t>Gants de latex</t>
  </si>
  <si>
    <t>boîte de 100, large</t>
  </si>
  <si>
    <t>boîte de 100, moyen</t>
  </si>
  <si>
    <t>Gélose</t>
  </si>
  <si>
    <t>pour comptes totaux, 1 contenant de 500 g</t>
  </si>
  <si>
    <t>17</t>
  </si>
  <si>
    <t>Guide d'apprentissage</t>
  </si>
  <si>
    <t>pour certificat restreint opérateur radio, 90 pages</t>
  </si>
  <si>
    <t>13</t>
  </si>
  <si>
    <t>Guide d'identification du zooplancton</t>
  </si>
  <si>
    <t>par Guy Lacroix</t>
  </si>
  <si>
    <t>Guindineau</t>
  </si>
  <si>
    <t>Guindineau en acier 24 po</t>
  </si>
  <si>
    <t>Habit de survie</t>
  </si>
  <si>
    <t>Habit flotteur</t>
  </si>
  <si>
    <t>veste de type «Mustang»</t>
  </si>
  <si>
    <t>Huile</t>
  </si>
  <si>
    <t>Huile pour moteur et équipemens marins. ( Hypothèse achat d'un bateau )</t>
  </si>
  <si>
    <t>Immatriculation</t>
  </si>
  <si>
    <t>Camion et camionnette</t>
  </si>
  <si>
    <t>Incendie à bord</t>
  </si>
  <si>
    <t>Instructions nautiques :  Fleuve St-Laurent (Cap Gaspé aux Escoumins)</t>
  </si>
  <si>
    <t>Instructions nautiques :  Golfe du St-laurent (1ère édition 1992)</t>
  </si>
  <si>
    <t>Intermédiaires de caoutchouc</t>
  </si>
  <si>
    <t>Intermédiaires de caoutchouc  4 po x 8 po</t>
  </si>
  <si>
    <t>Interrupteur 3 voies</t>
  </si>
  <si>
    <t>120 V/15 A</t>
  </si>
  <si>
    <t>Interrupteur bipolaire</t>
  </si>
  <si>
    <t>120 V/15A</t>
  </si>
  <si>
    <t>La nature du feu</t>
  </si>
  <si>
    <t>La navigation côtière.  Cartes et pilotage, instruments</t>
  </si>
  <si>
    <t>Par Jacques Cochin</t>
  </si>
  <si>
    <t>La sécurité à bord</t>
  </si>
  <si>
    <t>Lamelles</t>
  </si>
  <si>
    <t>Paquet de 72</t>
  </si>
  <si>
    <t>Lance à incendie</t>
  </si>
  <si>
    <t>Le bateau de pêche côtière</t>
  </si>
  <si>
    <t>Centre spécialisé des pêches</t>
  </si>
  <si>
    <t>tous</t>
  </si>
  <si>
    <t>Par J. Cochin, G. LeDiscorde et G. Myre</t>
  </si>
  <si>
    <t>2,8,9,12,13,15</t>
  </si>
  <si>
    <t>Le Nancy J ne pêchera plus</t>
  </si>
  <si>
    <t>Le phytoplancton de la baie des Chaleurs</t>
  </si>
  <si>
    <t>par Jules Brunel</t>
  </si>
  <si>
    <t>Le radeau de sauvetage</t>
  </si>
  <si>
    <t>Le système canadien d'aides à la navigation</t>
  </si>
  <si>
    <t>7,8,9,12,15</t>
  </si>
  <si>
    <t>Les animaux littoraux du Saint-Laurent</t>
  </si>
  <si>
    <t>Guide d'identification, par Edwin Bourget</t>
  </si>
  <si>
    <t>Livre des feux, des bouées et des signaux de brume (Côte Atlantique)</t>
  </si>
  <si>
    <t>Location piscine</t>
  </si>
  <si>
    <t>à l'heure</t>
  </si>
  <si>
    <t>Loi sur la marine marchande du Canada et ses règlements</t>
  </si>
  <si>
    <t>Adresse Internet :  http://www.tc.gc.ca</t>
  </si>
  <si>
    <t>1,2,5,6,7,8,9,12,13,15,19,22,25</t>
  </si>
  <si>
    <t>Loi sur la radio au Canada</t>
  </si>
  <si>
    <t>30 pages</t>
  </si>
  <si>
    <t>Loran-C Introduction</t>
  </si>
  <si>
    <t>Maillons de raccord</t>
  </si>
  <si>
    <t>Maillons de raccord 1/2 po</t>
  </si>
  <si>
    <t>Maillons de raccord 5/8 po</t>
  </si>
  <si>
    <t>Manilles</t>
  </si>
  <si>
    <t>Manilles en "D" 3/8 po</t>
  </si>
  <si>
    <t>Manilles en "D" 1/2po</t>
  </si>
  <si>
    <t>Manilles en "D" 5/8 po</t>
  </si>
  <si>
    <t>Manilles en "D"  1 po</t>
  </si>
  <si>
    <t>Manuel canadien des marées</t>
  </si>
  <si>
    <t>Par W.D. Forrester</t>
  </si>
  <si>
    <t>8,12</t>
  </si>
  <si>
    <t>Manuel de sécurité et d'hygiène du pêcheur</t>
  </si>
  <si>
    <t>Garde Côtière Canadienne</t>
  </si>
  <si>
    <t>Marine life of the North Atlantic</t>
  </si>
  <si>
    <t>par Andrew  J. Martinez et Richard  A. Harlow</t>
  </si>
  <si>
    <t>Mise à l'eau d'une embarcation de sauvetage</t>
  </si>
  <si>
    <t>Nappe de filet</t>
  </si>
  <si>
    <t>Nappe de filet polyéthylène 140 mm  x 2,5 mm</t>
  </si>
  <si>
    <t>Nappe de filet polyéthylène 140 mm  x 3 mm</t>
  </si>
  <si>
    <t>Nappe de filet polyéthylène 60 mm  x  1,75 mm</t>
  </si>
  <si>
    <t>Filet à maquereau</t>
  </si>
  <si>
    <t>4</t>
  </si>
  <si>
    <t>Filet à hareng</t>
  </si>
  <si>
    <t>Filet à poisson de fond</t>
  </si>
  <si>
    <t>filet polyéthylène 45 mm x 1,75 mm</t>
  </si>
  <si>
    <t>Filet polyéthylène 60 mm x 1,75 mm</t>
  </si>
  <si>
    <t>Filet polyéthylène 150 mm x 4 mm double</t>
  </si>
  <si>
    <t>Filet polyéthylène 150 mm x 3 mm</t>
  </si>
  <si>
    <t>Nautical Almanac (Commercial edition)</t>
  </si>
  <si>
    <t>Navigation côtière au Canada</t>
  </si>
  <si>
    <t>Par Bernard Leiffet</t>
  </si>
  <si>
    <t>8,9,12,13</t>
  </si>
  <si>
    <t>Outils de rechange</t>
  </si>
  <si>
    <t>coffre et magasin</t>
  </si>
  <si>
    <t>18,20,21</t>
  </si>
  <si>
    <t>Paniers</t>
  </si>
  <si>
    <t>Paniers pour drague à pétoncles</t>
  </si>
  <si>
    <t>Pâte à souder</t>
  </si>
  <si>
    <t>pour soudure à l'étain</t>
  </si>
  <si>
    <t>Petits bateaux de pêche</t>
  </si>
  <si>
    <t>produit par la FAO, construction</t>
  </si>
  <si>
    <t>Pièces de rechange</t>
  </si>
  <si>
    <t>pour trousse d'électricité Lab Volt</t>
  </si>
  <si>
    <t>pour moteurs diésel 2 et 4 temps</t>
  </si>
  <si>
    <t>pour petit moteurs à essence</t>
  </si>
  <si>
    <t>pour moteur hors bord</t>
  </si>
  <si>
    <t>pour réducteur-inverseur</t>
  </si>
  <si>
    <t>21</t>
  </si>
  <si>
    <t>pour prise de pouvoir</t>
  </si>
  <si>
    <t>pour système de pompage</t>
  </si>
  <si>
    <t>appareillage hydraulique</t>
  </si>
  <si>
    <t>pour alternateur et démarreur</t>
  </si>
  <si>
    <t>Pièces de remplacement</t>
  </si>
  <si>
    <t>outils pour filet</t>
  </si>
  <si>
    <t>Piles</t>
  </si>
  <si>
    <t>pour remplacement, appareils de mesure</t>
  </si>
  <si>
    <t>Plateau en styromousse</t>
  </si>
  <si>
    <t>paquet de 500, 7 x 10 po</t>
  </si>
  <si>
    <t>Pointe de rechange</t>
  </si>
  <si>
    <t>fer à souder, Weller 260/200 W, paquet de 2</t>
  </si>
  <si>
    <t>Poudre de remplacement</t>
  </si>
  <si>
    <t>pour extincteur, en chaudière</t>
  </si>
  <si>
    <t>Prise de courant</t>
  </si>
  <si>
    <t>Radar and electronic navigation</t>
  </si>
  <si>
    <t>Par G.J. Sonnenberg</t>
  </si>
  <si>
    <t>Radar observer's handbook for merchant navy officers</t>
  </si>
  <si>
    <t>Par W. Burger</t>
  </si>
  <si>
    <t>Réceptacle pour ampoule</t>
  </si>
  <si>
    <t>120 V/ 15A</t>
  </si>
  <si>
    <t>Recharge des cartouches à CO2</t>
  </si>
  <si>
    <t>Règlement sur la prévention des abordages</t>
  </si>
  <si>
    <t>Règlement sur la prévention par les déchets</t>
  </si>
  <si>
    <t>Règlement sur la sécurité au travail</t>
  </si>
  <si>
    <t>pour le travail à bord du navire de pêche</t>
  </si>
  <si>
    <t>Règlements</t>
  </si>
  <si>
    <t>pratiques et règles pour radio VHF, 30 pages</t>
  </si>
  <si>
    <t>2,6,9,12,13,15,16,19,25</t>
  </si>
  <si>
    <t>caractéristiques techniques de la radio</t>
  </si>
  <si>
    <t>9,12,13</t>
  </si>
  <si>
    <t>Règlements I et II</t>
  </si>
  <si>
    <t>radio I et II</t>
  </si>
  <si>
    <t>RLS 406 MHZ</t>
  </si>
  <si>
    <t>Ruban de vinyle</t>
  </si>
  <si>
    <t>noir</t>
  </si>
  <si>
    <t>Ruban gommé</t>
  </si>
  <si>
    <t>Ruban gommé en plastique</t>
  </si>
  <si>
    <t>Sacs d'emballage</t>
  </si>
  <si>
    <t>sous vide, 1000 par paquet, 8 x 12 po</t>
  </si>
  <si>
    <t>Secourisme en milieu de travail</t>
  </si>
  <si>
    <t>Commission de la santé et de la sécurité du travail, éditions Héritage inc.</t>
  </si>
  <si>
    <t>Sécurité à bord</t>
  </si>
  <si>
    <t>Serre-câble</t>
  </si>
  <si>
    <t>Boîte de 50</t>
  </si>
  <si>
    <t>Signes conventionnels, abréviations, termes (Carte 1)</t>
  </si>
  <si>
    <t>Pêches et Océans Canada</t>
  </si>
  <si>
    <t>Sourire en mer</t>
  </si>
  <si>
    <t>Sous les eaux du Saint-Laurent</t>
  </si>
  <si>
    <t>par Pierre-H. Fontaine et Robert La Salle</t>
  </si>
  <si>
    <t>Spécimen</t>
  </si>
  <si>
    <t>Poisson, molusque,crustacé (lb)</t>
  </si>
  <si>
    <t>Sphères</t>
  </si>
  <si>
    <t>Sphères en caoutchouc 16 po</t>
  </si>
  <si>
    <t>Suppléments au Livre des feux, des bouées et des signaux de brume (1995 à 1997)</t>
  </si>
  <si>
    <t>Table des marées et courants du Canada :  Fleuve St-Laurent</t>
  </si>
  <si>
    <t>Table des marées et courants du Canada :  Golfe du St-Laurent</t>
  </si>
  <si>
    <t>Transformation des produits marins</t>
  </si>
  <si>
    <t>par Christine Bélanger et Jean Roland Chevrier, Éditions L'Escale</t>
  </si>
  <si>
    <t>Trousse d'analyse de l'eau</t>
  </si>
  <si>
    <t>pour eau salée, ammoniac, nitrate, nitrite, pH, alcalinité, dioxyde de carbone, oxygène dissous, salinité, température</t>
  </si>
  <si>
    <t>Trousse de premiers soins</t>
  </si>
  <si>
    <t>2,3,4,14,16,17,18,19,20,21,22</t>
  </si>
  <si>
    <t>Une fois sur trois c'est un bateau de pêche</t>
  </si>
  <si>
    <t>Vases de pétri</t>
  </si>
  <si>
    <t>avec couvercles, compartimenté, contenant de 25</t>
  </si>
  <si>
    <t>100 x 20 mm, paquet de 20</t>
  </si>
  <si>
    <t>60 x 15 mm, paquet de 20</t>
  </si>
  <si>
    <t>Vêtements protecteurs</t>
  </si>
  <si>
    <t>soudure, meulage, etc.</t>
  </si>
  <si>
    <t>18,19,20,21</t>
  </si>
  <si>
    <t>Ensemble de projections cartographiques</t>
  </si>
  <si>
    <t>Machine à rectifier les sièges des soupapes</t>
  </si>
  <si>
    <t>Outils pour l'entretien des accumulateurs</t>
  </si>
  <si>
    <t>Radar de 24 milles nautiques sur antenne</t>
  </si>
  <si>
    <t>Simulateur de timonerie pour bateau de pêche</t>
  </si>
  <si>
    <t>Pour lance à incendie</t>
  </si>
  <si>
    <t>Pour le sauvetage, avec orin (câble)</t>
  </si>
  <si>
    <t>À allumage automatique</t>
  </si>
  <si>
    <t>En aluminium</t>
  </si>
  <si>
    <t>6 places</t>
  </si>
  <si>
    <t>Automatique, 406 MHZ</t>
  </si>
  <si>
    <t>Manuel, RLS 406 MHZ</t>
  </si>
  <si>
    <t>De type "Hammar H20"</t>
  </si>
  <si>
    <t>L 41B</t>
  </si>
  <si>
    <t>Pour feux de détresse</t>
  </si>
  <si>
    <t>Matériel pour le radeau (héliographe, siflets, lampe de signalisation, etc.), classe A</t>
  </si>
  <si>
    <t>De type: Transas</t>
  </si>
  <si>
    <t>Atelier</t>
  </si>
  <si>
    <t>De type 12 V, 100 A, automobile</t>
  </si>
  <si>
    <t>De type 12, 24 et 32 Volts, pour moteur diesel</t>
  </si>
  <si>
    <t>Pour accumulateur</t>
  </si>
  <si>
    <t>Antenne intégrée</t>
  </si>
  <si>
    <t>Pour induit de démarreur</t>
  </si>
  <si>
    <t>Électrique, air chaud, eau, vapeur</t>
  </si>
  <si>
    <t>Pour pression, température, niveau des liquides, etc.</t>
  </si>
  <si>
    <t>Incluant coussinets, tube d'étambot, etc.</t>
  </si>
  <si>
    <t>Jusqu'à 15 Kg</t>
  </si>
  <si>
    <t>Pour procéder à l'alignement de l'arbre de couche</t>
  </si>
  <si>
    <t>Simulateur pour la réfrigération</t>
  </si>
  <si>
    <t>Pour alternateur et démarreur</t>
  </si>
  <si>
    <t>Casiers à homard</t>
  </si>
  <si>
    <t>Casiers à crabes</t>
  </si>
  <si>
    <t>Casiers à poissons</t>
  </si>
  <si>
    <t>Pour produits congelés, -26 ºC</t>
  </si>
  <si>
    <t>De type -40 ºC</t>
  </si>
  <si>
    <t>De type 0 à 4 ºC</t>
  </si>
  <si>
    <t>Pour accumulateur 12 V</t>
  </si>
  <si>
    <t>Pour instruments de navigation portatifs et autres appareils</t>
  </si>
  <si>
    <t>Semi automatique, démo, morse</t>
  </si>
  <si>
    <t>Contenant les outils spéciaux</t>
  </si>
  <si>
    <t>Avec outillage pour la mécanique générale</t>
  </si>
  <si>
    <t>De type 38 po x 22 po x 16,5 po</t>
  </si>
  <si>
    <t>Pour câble d'acier jusqu'à 3/4 po</t>
  </si>
  <si>
    <t>Pour moteur diesel 12-24-32 Volts, reconditionné</t>
  </si>
  <si>
    <t>Monophasé, triphasé, différentes tensions</t>
  </si>
  <si>
    <t>2 compartiments</t>
  </si>
  <si>
    <t>Soudure électrique et au gaz</t>
  </si>
  <si>
    <t>15 A, unipolaire, bipolaire, tripolaire, 20 A, bipolaire, 30 A, bipolaire, 40 A, bipolaire</t>
  </si>
  <si>
    <t>De type: règle, équerre, jauge, micromère, vermier, etc.</t>
  </si>
  <si>
    <t>Pour démonstration (treuil, cabestan, poulie, etc.)</t>
  </si>
  <si>
    <t>En métal, 30 po x 72 po</t>
  </si>
  <si>
    <t>Étau d'établi</t>
  </si>
  <si>
    <t>Étaux à tuyau modifiés pour les épissures sur câbles d'acier</t>
  </si>
  <si>
    <t>Weller 260/200 W</t>
  </si>
  <si>
    <t>tribord, babord, de mât, etc</t>
  </si>
  <si>
    <t>25 pi en matière plastique</t>
  </si>
  <si>
    <t>100 pi en matière plastique</t>
  </si>
  <si>
    <t>Génératrice permettant la synchronisation</t>
  </si>
  <si>
    <t>Pour démonstrations, travaux de réparation et d'ajustement</t>
  </si>
  <si>
    <t>Fonctionne en accord avec le sondeur couleur de 1 000 W.  Permet de réaliser des échogrammes en mer pour lecture ultérieure en atelier</t>
  </si>
  <si>
    <t>Différentes configurations, différentes tensions et intensités</t>
  </si>
  <si>
    <t>Pour le code morse</t>
  </si>
  <si>
    <t>Incluant l'antenne GPS</t>
  </si>
  <si>
    <t>De qualité studio.  Fonctionne avec l'interface pour lecteur de cassettes</t>
  </si>
  <si>
    <t>Glaces à flocons</t>
  </si>
  <si>
    <t>Noeuds de pêche</t>
  </si>
  <si>
    <t>Pour engins de pêche, ensemble de 10 maquettes (casier, engins mobiles, engins fixes)</t>
  </si>
  <si>
    <t>Épissures</t>
  </si>
  <si>
    <t>Cordages</t>
  </si>
  <si>
    <t>Corde, chaîne, levier, vérin, ancrage, etc.</t>
  </si>
  <si>
    <t>115 V, ½HP, 6 po. de diamètre</t>
  </si>
  <si>
    <t>Meule avec disques de 6 po</t>
  </si>
  <si>
    <t>Petit moteur de 9 hp</t>
  </si>
  <si>
    <t>De type  420 hp, Diesel, 6 cylindres</t>
  </si>
  <si>
    <t>De type : 2 et 4 temps</t>
  </si>
  <si>
    <t>De type :120 V, ½ HP</t>
  </si>
  <si>
    <t>De type :120/240 V, 1 HP</t>
  </si>
  <si>
    <t>De type :208 V, 1 HP, triphasé</t>
  </si>
  <si>
    <t>De type :injection électronique</t>
  </si>
  <si>
    <t>De type : 11,9 pouces cubes</t>
  </si>
  <si>
    <t>Outils qui ne sont pas dans les coffres (perceuses à main, scies à fer, clés spéciales, etc)</t>
  </si>
  <si>
    <t>Outillage général</t>
  </si>
  <si>
    <t>De type :ilière, taraux, lubrifiant, etc.</t>
  </si>
  <si>
    <t>De type :brosse pour bornes, extracteur, etc</t>
  </si>
  <si>
    <t>Pour moteur hors bord</t>
  </si>
  <si>
    <t>Pour petit moteur à essence</t>
  </si>
  <si>
    <t>Pour moteur diésel à 2 et 4 temps</t>
  </si>
  <si>
    <t>Pour moteur à injection électronique</t>
  </si>
  <si>
    <t>De type :240 V, monophasé, 16 circuits, avec disjoncteur 100 A</t>
  </si>
  <si>
    <t>De type :120/208 V, triphasé, 24 circuits, avec disjonteur 100 A</t>
  </si>
  <si>
    <t>À colonne et portative</t>
  </si>
  <si>
    <t>Perceuse électrique 3/8" à vitesse variable</t>
  </si>
  <si>
    <t>Pour vérification des accumulateurs</t>
  </si>
  <si>
    <t>De type :500 g</t>
  </si>
  <si>
    <t>Courant alternatif</t>
  </si>
  <si>
    <t>De type :500 W/240 V</t>
  </si>
  <si>
    <t>Poinçons pour démontage des maillons de raccord</t>
  </si>
  <si>
    <t>Ponceuse rotative à disque</t>
  </si>
  <si>
    <t>De type :(1/8 à 24 m.n.).  Comprend : antenne radôme de 24 po. De 4 kW et une visière.</t>
  </si>
  <si>
    <t>10 kW, écran de 10 po., (0,25 à 64 m.n.), 32 VDC.  Antenne de 6 pi..  Comprend :  visière, marqueur de distance variable,  règle à relèvements.</t>
  </si>
  <si>
    <t>De type :Motorola, HF, 500 KHZ à 30 MGHZ</t>
  </si>
  <si>
    <t>De type :Surino, Fax 207</t>
  </si>
  <si>
    <t>De type :FMX</t>
  </si>
  <si>
    <t>De type :¨sailor¨</t>
  </si>
  <si>
    <t>100 pi</t>
  </si>
  <si>
    <t>Fonctionne sur 2 modes : antenne et simulateur</t>
  </si>
  <si>
    <t>transmission pour le navire</t>
  </si>
  <si>
    <t>14 pieds cubes, 2 portes</t>
  </si>
  <si>
    <t>Scie à métaux 12 po</t>
  </si>
  <si>
    <t>Sécateur à double levier avec manche de 36 po pour couper chaines et cables</t>
  </si>
  <si>
    <t>De type : De Laval</t>
  </si>
  <si>
    <t>Écran de 11 po. (diag.), 750 W, 110/32/12 VDC, triple fréquence 38/50/200 kHz, transducteur en bronze</t>
  </si>
  <si>
    <t>Écran de 8 po. (diag.), 500 W, 32 VDC, double fréquence 50/200 kHz, transducteur en bronze</t>
  </si>
  <si>
    <t>Écran de 11 po. (diag.), 1 000 W, 32 VDC, double fréquence 50/200 kHz, transducteur en bronze</t>
  </si>
  <si>
    <t>De type : 3 positions, à 4 voies</t>
  </si>
  <si>
    <t>De type :Davis, avec baromètre, thermomètre, pluviomètre, girouette, anémomètre</t>
  </si>
  <si>
    <t>Pompes, soupapes, crépines, etc.</t>
  </si>
  <si>
    <t>Pour jauges de moteur diésel</t>
  </si>
  <si>
    <t>maxima - minima</t>
  </si>
  <si>
    <t>Par conductivité</t>
  </si>
  <si>
    <t>Permet l'installation des antennes (radar, radio, GPS et Loran-C) et des instruments de météo</t>
  </si>
  <si>
    <t>De type :AC=DC, 20 amp.</t>
  </si>
  <si>
    <t>De type :AC=DC, 40 amp.</t>
  </si>
  <si>
    <t>De type :(115-32-10 A).  Pour instruments de navigation fonctionnant sur 32 VDC</t>
  </si>
  <si>
    <t>De type :115-12-35 A pPour instruments de navigation fonctionnant sur 12 VDC</t>
  </si>
  <si>
    <t>Pour radar de 64 m.n. (115 VAC/32 VDC)</t>
  </si>
  <si>
    <t>De type :(120 V, 60 Hz).  Pour poste radio HF</t>
  </si>
  <si>
    <t>Courant régulé 13,8 VDC.  Pour instruments de navigation transportables fonctionnant sur courant variable.</t>
  </si>
  <si>
    <t>Courant régulé 12 VDC.  Pour instruments de navigation transportables fonctionnant sur 12 VDC ou sur courant variable</t>
  </si>
  <si>
    <t>Comprend divers outils pour l'électricité et l'électronique, incluant une valise de transport</t>
  </si>
  <si>
    <t>Pour électricien</t>
  </si>
  <si>
    <t>Chaise de dessinateur</t>
  </si>
  <si>
    <t>Piètement et dossier en métal</t>
  </si>
  <si>
    <t>Classeur</t>
  </si>
  <si>
    <t>De type : Légal à 4 tiroirs</t>
  </si>
  <si>
    <t>Classeur latéral à 4 tiroirs</t>
  </si>
  <si>
    <t>Établi d'atelier</t>
  </si>
  <si>
    <t>Établi en acier avec tablette</t>
  </si>
  <si>
    <t>Étagère de chambre froide</t>
  </si>
  <si>
    <t>De type :61¨ x 19¨ x 79¨</t>
  </si>
  <si>
    <t>Étagère en métal</t>
  </si>
  <si>
    <t>De type : 30¨ x 48¨ x 84¨., cadre de fort calibre</t>
  </si>
  <si>
    <t>Avec especes pour planches à découper le poisson et bacs à résidus</t>
  </si>
  <si>
    <t>Table de travail en acier inoxydable</t>
  </si>
  <si>
    <t>Table rectangulaire</t>
  </si>
  <si>
    <t>En acier inoxydable</t>
  </si>
  <si>
    <t>Tabouret de dessinateur</t>
  </si>
  <si>
    <t>Piètement en métal</t>
  </si>
  <si>
    <t>Bateau</t>
  </si>
  <si>
    <t>De type : 15 mètres avec équipements de pêche de type chalut, moteur environ 250 c.v. et équipement de pont(Le coût total est de 350 000$. Le MAPAQ contribue pour la moitié du coût d'acquisition)</t>
  </si>
  <si>
    <t>De type:  Petersen</t>
  </si>
  <si>
    <t>De type : 8 L, type Niskin, à double ouvertures</t>
  </si>
  <si>
    <t>Inoxidable 1/8 po, 100 m,</t>
  </si>
  <si>
    <t>De type : # 4024, 4025,4026,4485 et 4486</t>
  </si>
  <si>
    <t>Casiers à crabe avec cordages et bouées</t>
  </si>
  <si>
    <t>Casiers à poisson 6 pi. de type "pacifique" avec cordages et bouées</t>
  </si>
  <si>
    <t>Casiers à homard avec cordages et bouées</t>
  </si>
  <si>
    <t>Chalut à crevettes  50 pi  x  72 pi.</t>
  </si>
  <si>
    <t>Chalut à poissons de fond  50 pi  x  72 pi.</t>
  </si>
  <si>
    <t>De type : 4 kg</t>
  </si>
  <si>
    <t>Océanographique, 20 cm</t>
  </si>
  <si>
    <t>Drague à pétoncles à 4 paniers.</t>
  </si>
  <si>
    <t>Pour navire (guindeau et grue marine)</t>
  </si>
  <si>
    <t>en soie, maille de 64 um, avec godet détachable</t>
  </si>
  <si>
    <t>Jigger automatique pour la pêche au poissons de fond et espèces pélagiques</t>
  </si>
  <si>
    <t>Pour bouteille de prélèvement d'eau, 13 on</t>
  </si>
  <si>
    <t>Nez plat, acier inoxydable</t>
  </si>
  <si>
    <t>Avec 25 pieds de câble, T, conductivité, salinité, oxygène, résolution 0,01 mg/L en oxygène, 0,1 % saturation, 0,1 °C, lecture en mg/L ou % saturation</t>
  </si>
  <si>
    <t>Palangre flottante en monofilament de 1000 hameçons avec cordages, ancrages et bouées</t>
  </si>
  <si>
    <t>Palangre traditionnelle de 1000 hameçons avec cordages, ancrages et bouées</t>
  </si>
  <si>
    <t>Paire de panneaux de chalut Morgère 300 kg.</t>
  </si>
  <si>
    <t>Avec sonde S-C-T de 3 m, modèle YSI 30</t>
  </si>
  <si>
    <t>Senne lampara 45 brasses</t>
  </si>
  <si>
    <t>Senne coulissante 60 brasses</t>
  </si>
  <si>
    <t xml:space="preserve"> De type : ¨Scanning trawl FS20¨ de SIMRAD.Pour l'étude du comportement des engins de pêche</t>
  </si>
  <si>
    <t>Labo</t>
  </si>
  <si>
    <t>De type : à plateau, précision de 0,01 g, calibration automatique, capacité de 3 100 g</t>
  </si>
  <si>
    <t>Lame de 6 po</t>
  </si>
  <si>
    <t>En polyéthylène, format standard, avec fond flexible</t>
  </si>
  <si>
    <t>4 objectifs (3,2, 10, 40, 100), oculaire 10x et accessoires divers</t>
  </si>
  <si>
    <t>À l'épreuve de l'eau, boîtier robuste, précision : 0,01 pH, 0,5 °C</t>
  </si>
  <si>
    <t>Gradué en 0,1 mm</t>
  </si>
  <si>
    <t>De type :plastique léger, ruban à mesurer de 100 cm</t>
  </si>
  <si>
    <t>3 objectifs (6.4, 16, 40), oculaire 10x</t>
  </si>
  <si>
    <t>À l'épreuve de l'eau, résolution de 0,1 °C, sonde détachable de 1 m</t>
  </si>
  <si>
    <t>Modèle expert</t>
  </si>
  <si>
    <t>Pour enseignement de l'électricité de base</t>
  </si>
  <si>
    <t>Labo simulation</t>
  </si>
  <si>
    <t>Pour le golfe et le fleuve Saint-Laurent(CD ROM)</t>
  </si>
  <si>
    <t>Lab info</t>
  </si>
  <si>
    <t>Pour le fleuve Saint-Laurent</t>
  </si>
  <si>
    <t>Cartes des secteurs suivants :  Golfe St-Laurent et Baie-des-Chaleurs. Utilisées avec le lecteur de cartes</t>
  </si>
  <si>
    <t>pour réception des cartes météorologiques</t>
  </si>
  <si>
    <t>Couleur, au laser, raccordement pour PC</t>
  </si>
  <si>
    <t>De type : Mcafee</t>
  </si>
  <si>
    <t>Logiciel de conception et de traçage d'engins fixes de pêche</t>
  </si>
  <si>
    <t>Pour engins mobiles</t>
  </si>
  <si>
    <t>De type Office (Base de données, chiffrier électronique, etc), version française.</t>
  </si>
  <si>
    <t>Pour cartes météo</t>
  </si>
  <si>
    <t>Logiciel de calcul de matériel de pêche</t>
  </si>
  <si>
    <t xml:space="preserve"> De type :Pentium 3, 1000 mhz, 3,3 G, écran SVGA 17 po, clavier, souris, windows XXFR, connection «lan»pour réseau local</t>
  </si>
  <si>
    <t>De type :¨Garmin¨ compatible avec  micro-ordinateur</t>
  </si>
  <si>
    <t>De type :Graphtec, XY Plotter</t>
  </si>
  <si>
    <t>Chaise</t>
  </si>
  <si>
    <t>Table</t>
  </si>
  <si>
    <t xml:space="preserve"> Système planétaire du Soleil  et Lune du croissant au déclin.  2 : Éclipses et Mouvement annuel de la Terre</t>
  </si>
  <si>
    <t>Classe</t>
  </si>
  <si>
    <t>Adapté pour compas</t>
  </si>
  <si>
    <t>De type :¨Load base¨</t>
  </si>
  <si>
    <t>Appareil vidéo à quatre têtes</t>
  </si>
  <si>
    <t>Sur table roulante</t>
  </si>
  <si>
    <t>Incluant une boîte de transport</t>
  </si>
  <si>
    <t>Avec habitacle.  Conçu pour les petits bateaux</t>
  </si>
  <si>
    <t>Comprend un capot, des compensateurs et 3 ensembles d'aimants correcteurs.  Conçu pour les gros bateaux</t>
  </si>
  <si>
    <t>De type :30 cm x 20cm x 10cm, gradué</t>
  </si>
  <si>
    <t>Ilustrant les différentes étapes de la construction du navire, en acier, en bois ou en fibre de verre</t>
  </si>
  <si>
    <t>Trois modèles :  Azimutal, conique et cylindrique, incluant un globe terrestre de 8 po</t>
  </si>
  <si>
    <t>De fabrication aluminium ou plastique</t>
  </si>
  <si>
    <t>FM, sans fil, 3 canaux</t>
  </si>
  <si>
    <t>VHS, 4 têtes, lecture, enregistrement</t>
  </si>
  <si>
    <t>Montée sur rouleau à ressort (180 x 125 cm)</t>
  </si>
  <si>
    <t>Coupe de navire, sur pivot</t>
  </si>
  <si>
    <t>En bois</t>
  </si>
  <si>
    <t xml:space="preserve">En acier </t>
  </si>
  <si>
    <t>En laiton et acier inoxydable, 7 po., avec étui en vinyle.  Une par élève et deux pour le personnel enseignant</t>
  </si>
  <si>
    <t>En acrylique clair, solide, avec bras en laiton chromé, graduée, 18 po.  Une par élève et deux pour le personnel enseignant</t>
  </si>
  <si>
    <t>De type : 26" avec entrée vidéo</t>
  </si>
  <si>
    <t>Armoire en métal</t>
  </si>
  <si>
    <t>De type :18 x 36 x 72 po, pour ranger les instruments de cartographie</t>
  </si>
  <si>
    <t>Classeur à cartes en métal</t>
  </si>
  <si>
    <t>De type :17¨ x 39¨ x 54¨, 5 tiroirs horizontaux</t>
  </si>
  <si>
    <t>De type : 37¨ x 60¨ piétement en bois, un tiroir utilitaire, recouvrement de vinyle, pour élève et personnel enseignant</t>
  </si>
  <si>
    <t>Table mobile</t>
  </si>
  <si>
    <t>Table mobile sur roues pour téléviseur et appareil vidéo</t>
  </si>
  <si>
    <t>Pour projecteur à acétates, avec prise électrique</t>
  </si>
  <si>
    <t>Tableau mobile</t>
  </si>
  <si>
    <t>De type :48¨ x 96¨ cadre en aluminium sur roues</t>
  </si>
  <si>
    <t>Terrain ou entrepôt</t>
  </si>
  <si>
    <t>50' pour appareil de type YSI modèle 85</t>
  </si>
  <si>
    <t>Au gaz carbonique, à l'eau et à poudre</t>
  </si>
  <si>
    <t>à mousse</t>
  </si>
  <si>
    <t>Senne de rivage 25 brasses</t>
  </si>
  <si>
    <t>Pour l'oxygène, la température et la salinité</t>
  </si>
  <si>
    <t>Tout usage</t>
  </si>
  <si>
    <t xml:space="preserve">Table de travail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</si>
</sst>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TimesNewRoman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</cellXfs>
  <cellStyles count="4">
    <cellStyle name="Monétaire" xfId="1" builtinId="4"/>
    <cellStyle name="Normal" xfId="0" builtinId="0"/>
    <cellStyle name="Normal 2" xfId="2" xr:uid="{00000000-0005-0000-0000-000003000000}"/>
    <cellStyle name="Normal 2 2" xfId="3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148167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548993C1-DE10-4D68-84D2-3AD1570B7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169334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DA483754-C45F-4293-B336-DA81A7AA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136072</xdr:colOff>
      <xdr:row>16</xdr:row>
      <xdr:rowOff>326571</xdr:rowOff>
    </xdr:from>
    <xdr:to>
      <xdr:col>9</xdr:col>
      <xdr:colOff>231322</xdr:colOff>
      <xdr:row>20</xdr:row>
      <xdr:rowOff>149678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812058E-B48F-468F-BB2D-79DC87B7966C}"/>
            </a:ext>
          </a:extLst>
        </xdr:cNvPr>
        <xdr:cNvSpPr txBox="1"/>
      </xdr:nvSpPr>
      <xdr:spPr>
        <a:xfrm rot="19636143">
          <a:off x="2517322" y="5402035"/>
          <a:ext cx="9797143" cy="129267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190499</xdr:colOff>
      <xdr:row>48</xdr:row>
      <xdr:rowOff>114301</xdr:rowOff>
    </xdr:from>
    <xdr:to>
      <xdr:col>9</xdr:col>
      <xdr:colOff>285749</xdr:colOff>
      <xdr:row>51</xdr:row>
      <xdr:rowOff>299358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766EE22-487F-48F2-AD48-BABB5E839E75}"/>
            </a:ext>
          </a:extLst>
        </xdr:cNvPr>
        <xdr:cNvSpPr txBox="1"/>
      </xdr:nvSpPr>
      <xdr:spPr>
        <a:xfrm rot="19636143">
          <a:off x="2752724" y="16716376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76199</xdr:colOff>
      <xdr:row>71</xdr:row>
      <xdr:rowOff>114300</xdr:rowOff>
    </xdr:from>
    <xdr:to>
      <xdr:col>9</xdr:col>
      <xdr:colOff>171449</xdr:colOff>
      <xdr:row>74</xdr:row>
      <xdr:rowOff>299357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D28DF50-82AF-4DF0-B0F8-C8FC69D484D6}"/>
            </a:ext>
          </a:extLst>
        </xdr:cNvPr>
        <xdr:cNvSpPr txBox="1"/>
      </xdr:nvSpPr>
      <xdr:spPr>
        <a:xfrm rot="19636143">
          <a:off x="2638424" y="25403175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1209675</xdr:colOff>
      <xdr:row>92</xdr:row>
      <xdr:rowOff>219075</xdr:rowOff>
    </xdr:from>
    <xdr:to>
      <xdr:col>8</xdr:col>
      <xdr:colOff>695325</xdr:colOff>
      <xdr:row>95</xdr:row>
      <xdr:rowOff>223157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7FC9DC5-2558-4F02-A174-DCB8B08AB306}"/>
            </a:ext>
          </a:extLst>
        </xdr:cNvPr>
        <xdr:cNvSpPr txBox="1"/>
      </xdr:nvSpPr>
      <xdr:spPr>
        <a:xfrm rot="19636143">
          <a:off x="2247900" y="33108900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1171575</xdr:colOff>
      <xdr:row>117</xdr:row>
      <xdr:rowOff>161925</xdr:rowOff>
    </xdr:from>
    <xdr:to>
      <xdr:col>8</xdr:col>
      <xdr:colOff>657225</xdr:colOff>
      <xdr:row>120</xdr:row>
      <xdr:rowOff>346982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5B0EA100-D23D-450E-AFF2-92E36928A899}"/>
            </a:ext>
          </a:extLst>
        </xdr:cNvPr>
        <xdr:cNvSpPr txBox="1"/>
      </xdr:nvSpPr>
      <xdr:spPr>
        <a:xfrm rot="19636143">
          <a:off x="2209800" y="42643425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371475</xdr:colOff>
      <xdr:row>145</xdr:row>
      <xdr:rowOff>323851</xdr:rowOff>
    </xdr:from>
    <xdr:to>
      <xdr:col>9</xdr:col>
      <xdr:colOff>466725</xdr:colOff>
      <xdr:row>149</xdr:row>
      <xdr:rowOff>146958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6D69D55C-30A0-443D-A620-1A80B1140B99}"/>
            </a:ext>
          </a:extLst>
        </xdr:cNvPr>
        <xdr:cNvSpPr txBox="1"/>
      </xdr:nvSpPr>
      <xdr:spPr>
        <a:xfrm rot="19636143">
          <a:off x="2933700" y="53301901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1200150</xdr:colOff>
      <xdr:row>172</xdr:row>
      <xdr:rowOff>352425</xdr:rowOff>
    </xdr:from>
    <xdr:to>
      <xdr:col>8</xdr:col>
      <xdr:colOff>685800</xdr:colOff>
      <xdr:row>176</xdr:row>
      <xdr:rowOff>175532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58AC6670-CE35-42A7-B70B-6763FCDDF7AC}"/>
            </a:ext>
          </a:extLst>
        </xdr:cNvPr>
        <xdr:cNvSpPr txBox="1"/>
      </xdr:nvSpPr>
      <xdr:spPr>
        <a:xfrm rot="19636143">
          <a:off x="2238375" y="63465075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971550</xdr:colOff>
      <xdr:row>194</xdr:row>
      <xdr:rowOff>228600</xdr:rowOff>
    </xdr:from>
    <xdr:to>
      <xdr:col>8</xdr:col>
      <xdr:colOff>457200</xdr:colOff>
      <xdr:row>198</xdr:row>
      <xdr:rowOff>51707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13609DEE-47C1-4814-9DB6-DD5D6D429394}"/>
            </a:ext>
          </a:extLst>
        </xdr:cNvPr>
        <xdr:cNvSpPr txBox="1"/>
      </xdr:nvSpPr>
      <xdr:spPr>
        <a:xfrm rot="19636143">
          <a:off x="2009775" y="71304150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85725</xdr:colOff>
      <xdr:row>221</xdr:row>
      <xdr:rowOff>133350</xdr:rowOff>
    </xdr:from>
    <xdr:to>
      <xdr:col>9</xdr:col>
      <xdr:colOff>180975</xdr:colOff>
      <xdr:row>223</xdr:row>
      <xdr:rowOff>137432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4D23E136-A5E8-4818-9CBC-3DB8F197E55B}"/>
            </a:ext>
          </a:extLst>
        </xdr:cNvPr>
        <xdr:cNvSpPr txBox="1"/>
      </xdr:nvSpPr>
      <xdr:spPr>
        <a:xfrm rot="19636143">
          <a:off x="2647950" y="80981550"/>
          <a:ext cx="10515600" cy="127090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360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Liste RM</a:t>
          </a:r>
          <a:r>
            <a:rPr lang="fr-CA" sz="3600" baseline="0">
              <a:solidFill>
                <a:srgbClr val="FF0000"/>
              </a:solidFill>
              <a:effectLst>
                <a:outerShdw sx="1000" sy="1000" algn="ctr" rotWithShape="0">
                  <a:srgbClr val="000000"/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provenant ancien programme 1186</a:t>
          </a:r>
          <a:endParaRPr lang="fr-CA" sz="3600">
            <a:solidFill>
              <a:srgbClr val="FF0000"/>
            </a:solidFill>
            <a:effectLst>
              <a:outerShdw sx="1000" sy="1000" algn="ctr" rotWithShape="0">
                <a:srgbClr val="000000"/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284" totalsRowShown="0" headerRowDxfId="16" dataDxfId="15" headerRowBorderDxfId="13" tableBorderDxfId="14" totalsRowBorderDxfId="12">
  <autoFilter ref="A7:L284" xr:uid="{00000000-0009-0000-0100-000001000000}"/>
  <sortState xmlns:xlrd2="http://schemas.microsoft.com/office/spreadsheetml/2017/richdata2" ref="A7:L7">
    <sortCondition ref="C7"/>
  </sortState>
  <tableColumns count="12">
    <tableColumn id="1" xr3:uid="{00000000-0010-0000-0000-000001000000}" name="Programme" dataDxfId="11" dataCellStyle="Normal 2"/>
    <tableColumn id="2" xr3:uid="{00000000-0010-0000-0000-000002000000}" name="Nom du programme" dataDxfId="10" dataCellStyle="Normal 2"/>
    <tableColumn id="3" xr3:uid="{00000000-0010-0000-0000-000003000000}" name="N° de catégorie" dataDxfId="9" dataCellStyle="Normal 2"/>
    <tableColumn id="4" xr3:uid="{00000000-0010-0000-0000-000004000000}" name="Nom de catégorie" dataDxfId="8" dataCellStyle="Normal 2"/>
    <tableColumn id="5" xr3:uid="{00000000-0010-0000-0000-000005000000}" name="Article " dataDxfId="7" dataCellStyle="Normal 2"/>
    <tableColumn id="6" xr3:uid="{00000000-0010-0000-0000-000006000000}" name="Description " dataDxfId="6" dataCellStyle="Normal 2"/>
    <tableColumn id="7" xr3:uid="{00000000-0010-0000-0000-000007000000}" name="Quantité" dataDxfId="5" dataCellStyle="Normal 2"/>
    <tableColumn id="8" xr3:uid="{00000000-0010-0000-0000-000008000000}" name="Coût unitaire _x000a_(Hors taxes)" dataDxfId="4" dataCellStyle="Monétaire"/>
    <tableColumn id="9" xr3:uid="{00000000-0010-0000-0000-000009000000}" name="Coût total" dataDxfId="3" dataCellStyle="Monétaire"/>
    <tableColumn id="10" xr3:uid="{00000000-0010-0000-0000-00000A000000}" name="Durée de vie " dataDxfId="2" dataCellStyle="Normal 2"/>
    <tableColumn id="11" xr3:uid="{00000000-0010-0000-0000-00000B000000}" name="Compétence principale" dataDxfId="1" dataCellStyle="Normal 2"/>
    <tableColumn id="12" xr3:uid="{00000000-0010-0000-0000-00000C000000}" name="Local" dataDxfId="0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232" totalsRowShown="0" headerRowDxfId="33" dataDxfId="31" headerRowBorderDxfId="32" tableBorderDxfId="30" totalsRowBorderDxfId="29">
  <autoFilter ref="A7:L232" xr:uid="{00000000-0009-0000-0100-000002000000}"/>
  <tableColumns count="12">
    <tableColumn id="1" xr3:uid="{00000000-0010-0000-0100-000001000000}" name="Programme" dataDxfId="28" dataCellStyle="Normal 2"/>
    <tableColumn id="2" xr3:uid="{00000000-0010-0000-0100-000002000000}" name="Nom du programme" dataDxfId="27" dataCellStyle="Normal 2"/>
    <tableColumn id="3" xr3:uid="{00000000-0010-0000-0100-000003000000}" name="Catégorie" dataDxfId="26" dataCellStyle="Normal 2"/>
    <tableColumn id="4" xr3:uid="{00000000-0010-0000-0100-000004000000}" name="Nom de catégorie" dataDxfId="25" dataCellStyle="Normal 2"/>
    <tableColumn id="5" xr3:uid="{00000000-0010-0000-0100-000005000000}" name="Article " dataDxfId="24" dataCellStyle="Normal 2"/>
    <tableColumn id="6" xr3:uid="{00000000-0010-0000-0100-000006000000}" name="Description " dataDxfId="23" dataCellStyle="Normal 2"/>
    <tableColumn id="7" xr3:uid="{00000000-0010-0000-0100-000007000000}" name="Quantité" dataDxfId="22" dataCellStyle="Normal 2"/>
    <tableColumn id="8" xr3:uid="{00000000-0010-0000-0100-000008000000}" name="Coût unitaire (hors taxes)" dataDxfId="21" dataCellStyle="Monétaire"/>
    <tableColumn id="9" xr3:uid="{00000000-0010-0000-0100-000009000000}" name="Coût total" dataDxfId="20" dataCellStyle="Monétaire">
      <calculatedColumnFormula>Tableau2[[#This Row],[Quantité]]*Tableau2[[#This Row],[Coût unitaire (hors taxes)]]</calculatedColumnFormula>
    </tableColumn>
    <tableColumn id="10" xr3:uid="{00000000-0010-0000-0100-00000A000000}" name="Taux de remplacement annuel (%)" dataDxfId="19"/>
    <tableColumn id="11" xr3:uid="{00000000-0010-0000-0100-00000B000000}" name="Compétence principale" dataDxfId="18"/>
    <tableColumn id="12" xr3:uid="{00000000-0010-0000-0100-00000C000000}" name="Local" dataDxfId="17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84"/>
  <sheetViews>
    <sheetView zoomScaleNormal="100" workbookViewId="0">
      <pane ySplit="7" topLeftCell="A8" activePane="bottomLeft" state="frozen"/>
      <selection pane="bottomLeft" activeCell="K21" sqref="K21"/>
    </sheetView>
  </sheetViews>
  <sheetFormatPr baseColWidth="10" defaultRowHeight="15"/>
  <cols>
    <col min="1" max="1" width="14.42578125" style="8" customWidth="1"/>
    <col min="2" max="2" width="21.28515625" style="8" customWidth="1"/>
    <col min="3" max="3" width="13.42578125" style="8" customWidth="1"/>
    <col min="4" max="4" width="31.7109375" style="8" customWidth="1"/>
    <col min="5" max="5" width="27.7109375" style="18" customWidth="1"/>
    <col min="6" max="6" width="64" style="18" customWidth="1"/>
    <col min="7" max="7" width="10.5703125" style="8" customWidth="1"/>
    <col min="8" max="8" width="15.140625" style="12" customWidth="1"/>
    <col min="9" max="9" width="12.42578125" style="12" customWidth="1"/>
    <col min="10" max="10" width="11" style="8" customWidth="1"/>
    <col min="11" max="11" width="17.42578125" style="8" customWidth="1"/>
    <col min="12" max="12" width="16.28515625" style="8" bestFit="1" customWidth="1"/>
    <col min="13" max="16384" width="11.42578125" style="7"/>
  </cols>
  <sheetData>
    <row r="3" spans="1:12" ht="20.25">
      <c r="A3" s="22" t="s">
        <v>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6.5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7" spans="1:12" s="1" customFormat="1" ht="30">
      <c r="A7" s="3" t="s">
        <v>0</v>
      </c>
      <c r="B7" s="4" t="s">
        <v>9</v>
      </c>
      <c r="C7" s="2" t="s">
        <v>11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18</v>
      </c>
      <c r="I7" s="10" t="s">
        <v>8</v>
      </c>
      <c r="J7" s="2" t="s">
        <v>5</v>
      </c>
      <c r="K7" s="2" t="s">
        <v>6</v>
      </c>
      <c r="L7" s="5" t="s">
        <v>7</v>
      </c>
    </row>
    <row r="8" spans="1:12" s="1" customFormat="1" ht="28.5">
      <c r="A8" s="13">
        <v>5257</v>
      </c>
      <c r="B8" s="13" t="s">
        <v>35</v>
      </c>
      <c r="C8" s="13">
        <v>1</v>
      </c>
      <c r="D8" s="13" t="s">
        <v>14</v>
      </c>
      <c r="E8" s="9" t="s">
        <v>953</v>
      </c>
      <c r="F8" s="9" t="s">
        <v>954</v>
      </c>
      <c r="G8" s="25">
        <v>2</v>
      </c>
      <c r="H8" s="26">
        <v>400</v>
      </c>
      <c r="I8" s="17">
        <f>Tableau1[[#This Row],[Coût unitaire 
(Hors taxes)]]*Tableau1[[#This Row],[Quantité]]</f>
        <v>800</v>
      </c>
      <c r="J8" s="13">
        <v>25</v>
      </c>
      <c r="K8" s="13"/>
      <c r="L8" s="13" t="s">
        <v>932</v>
      </c>
    </row>
    <row r="9" spans="1:12" s="6" customFormat="1" ht="28.5">
      <c r="A9" s="13">
        <v>5257</v>
      </c>
      <c r="B9" s="13" t="s">
        <v>35</v>
      </c>
      <c r="C9" s="13">
        <v>1</v>
      </c>
      <c r="D9" s="13" t="s">
        <v>14</v>
      </c>
      <c r="E9" s="9" t="s">
        <v>929</v>
      </c>
      <c r="F9" s="9"/>
      <c r="G9" s="19">
        <v>6</v>
      </c>
      <c r="H9" s="17">
        <v>100</v>
      </c>
      <c r="I9" s="17">
        <f>Tableau1[[#This Row],[Coût unitaire 
(Hors taxes)]]*Tableau1[[#This Row],[Quantité]]</f>
        <v>600</v>
      </c>
      <c r="J9" s="13">
        <v>25</v>
      </c>
      <c r="K9" s="13"/>
      <c r="L9" s="13" t="s">
        <v>915</v>
      </c>
    </row>
    <row r="10" spans="1:12" s="6" customFormat="1" ht="28.5">
      <c r="A10" s="13">
        <v>5257</v>
      </c>
      <c r="B10" s="13" t="s">
        <v>35</v>
      </c>
      <c r="C10" s="13">
        <v>1</v>
      </c>
      <c r="D10" s="13" t="s">
        <v>14</v>
      </c>
      <c r="E10" s="9" t="s">
        <v>929</v>
      </c>
      <c r="F10" s="9"/>
      <c r="G10" s="25">
        <v>17</v>
      </c>
      <c r="H10" s="26">
        <v>100</v>
      </c>
      <c r="I10" s="17">
        <f>Tableau1[[#This Row],[Coût unitaire 
(Hors taxes)]]*Tableau1[[#This Row],[Quantité]]</f>
        <v>1700</v>
      </c>
      <c r="J10" s="13">
        <v>25</v>
      </c>
      <c r="K10" s="13"/>
      <c r="L10" s="13" t="s">
        <v>932</v>
      </c>
    </row>
    <row r="11" spans="1:12" s="6" customFormat="1" ht="28.5">
      <c r="A11" s="13">
        <v>5257</v>
      </c>
      <c r="B11" s="13" t="s">
        <v>35</v>
      </c>
      <c r="C11" s="13">
        <v>1</v>
      </c>
      <c r="D11" s="13" t="s">
        <v>14</v>
      </c>
      <c r="E11" s="9" t="s">
        <v>857</v>
      </c>
      <c r="F11" s="9" t="s">
        <v>858</v>
      </c>
      <c r="G11" s="19">
        <v>16</v>
      </c>
      <c r="H11" s="17">
        <v>150</v>
      </c>
      <c r="I11" s="17">
        <f>Tableau1[[#This Row],[Coût unitaire 
(Hors taxes)]]*Tableau1[[#This Row],[Quantité]]</f>
        <v>2400</v>
      </c>
      <c r="J11" s="13">
        <v>20</v>
      </c>
      <c r="K11" s="13"/>
      <c r="L11" s="13" t="s">
        <v>743</v>
      </c>
    </row>
    <row r="12" spans="1:12" s="6" customFormat="1" ht="28.5">
      <c r="A12" s="13">
        <v>5257</v>
      </c>
      <c r="B12" s="13" t="s">
        <v>35</v>
      </c>
      <c r="C12" s="13">
        <v>1</v>
      </c>
      <c r="D12" s="13" t="s">
        <v>14</v>
      </c>
      <c r="E12" s="9" t="s">
        <v>859</v>
      </c>
      <c r="F12" s="9" t="s">
        <v>860</v>
      </c>
      <c r="G12" s="25">
        <v>2</v>
      </c>
      <c r="H12" s="26">
        <v>600</v>
      </c>
      <c r="I12" s="17">
        <f>Tableau1[[#This Row],[Coût unitaire 
(Hors taxes)]]*Tableau1[[#This Row],[Quantité]]</f>
        <v>1200</v>
      </c>
      <c r="J12" s="13">
        <v>25</v>
      </c>
      <c r="K12" s="13"/>
      <c r="L12" s="13" t="s">
        <v>743</v>
      </c>
    </row>
    <row r="13" spans="1:12" s="6" customFormat="1" ht="28.5">
      <c r="A13" s="13">
        <v>5257</v>
      </c>
      <c r="B13" s="13" t="s">
        <v>35</v>
      </c>
      <c r="C13" s="13">
        <v>1</v>
      </c>
      <c r="D13" s="13" t="s">
        <v>14</v>
      </c>
      <c r="E13" s="9" t="s">
        <v>955</v>
      </c>
      <c r="F13" s="9" t="s">
        <v>956</v>
      </c>
      <c r="G13" s="19">
        <v>4</v>
      </c>
      <c r="H13" s="17">
        <v>1000</v>
      </c>
      <c r="I13" s="17">
        <f>Tableau1[[#This Row],[Coût unitaire 
(Hors taxes)]]*Tableau1[[#This Row],[Quantité]]</f>
        <v>4000</v>
      </c>
      <c r="J13" s="13">
        <v>25</v>
      </c>
      <c r="K13" s="13"/>
      <c r="L13" s="13" t="s">
        <v>932</v>
      </c>
    </row>
    <row r="14" spans="1:12" ht="28.5">
      <c r="A14" s="13">
        <v>5257</v>
      </c>
      <c r="B14" s="13" t="s">
        <v>35</v>
      </c>
      <c r="C14" s="15">
        <v>1</v>
      </c>
      <c r="D14" s="15" t="s">
        <v>14</v>
      </c>
      <c r="E14" s="16" t="s">
        <v>861</v>
      </c>
      <c r="F14" s="16"/>
      <c r="G14" s="27">
        <v>2</v>
      </c>
      <c r="H14" s="26">
        <v>446</v>
      </c>
      <c r="I14" s="17">
        <f>Tableau1[[#This Row],[Coût unitaire 
(Hors taxes)]]*Tableau1[[#This Row],[Quantité]]</f>
        <v>892</v>
      </c>
      <c r="J14" s="15">
        <v>25</v>
      </c>
      <c r="K14" s="15"/>
      <c r="L14" s="13" t="s">
        <v>743</v>
      </c>
    </row>
    <row r="15" spans="1:12" ht="28.5">
      <c r="A15" s="13">
        <v>5257</v>
      </c>
      <c r="B15" s="13" t="s">
        <v>35</v>
      </c>
      <c r="C15" s="15">
        <v>1</v>
      </c>
      <c r="D15" s="15" t="s">
        <v>14</v>
      </c>
      <c r="E15" s="16" t="s">
        <v>862</v>
      </c>
      <c r="F15" s="16" t="s">
        <v>863</v>
      </c>
      <c r="G15" s="15">
        <v>1</v>
      </c>
      <c r="H15" s="17">
        <v>400</v>
      </c>
      <c r="I15" s="17">
        <f>Tableau1[[#This Row],[Coût unitaire 
(Hors taxes)]]*Tableau1[[#This Row],[Quantité]]</f>
        <v>400</v>
      </c>
      <c r="J15" s="15">
        <v>25</v>
      </c>
      <c r="K15" s="15"/>
      <c r="L15" s="13" t="s">
        <v>743</v>
      </c>
    </row>
    <row r="16" spans="1:12" ht="28.5">
      <c r="A16" s="13">
        <v>5257</v>
      </c>
      <c r="B16" s="13" t="s">
        <v>35</v>
      </c>
      <c r="C16" s="15">
        <v>1</v>
      </c>
      <c r="D16" s="15" t="s">
        <v>14</v>
      </c>
      <c r="E16" s="16" t="s">
        <v>864</v>
      </c>
      <c r="F16" s="16" t="s">
        <v>865</v>
      </c>
      <c r="G16" s="27">
        <v>1</v>
      </c>
      <c r="H16" s="26">
        <v>600</v>
      </c>
      <c r="I16" s="17">
        <f>Tableau1[[#This Row],[Coût unitaire 
(Hors taxes)]]*Tableau1[[#This Row],[Quantité]]</f>
        <v>600</v>
      </c>
      <c r="J16" s="20">
        <v>20</v>
      </c>
      <c r="K16" s="20"/>
      <c r="L16" s="13" t="s">
        <v>743</v>
      </c>
    </row>
    <row r="17" spans="1:12" ht="28.5">
      <c r="A17" s="13">
        <v>5257</v>
      </c>
      <c r="B17" s="13" t="s">
        <v>35</v>
      </c>
      <c r="C17" s="15">
        <v>1</v>
      </c>
      <c r="D17" s="15" t="s">
        <v>14</v>
      </c>
      <c r="E17" s="16" t="s">
        <v>866</v>
      </c>
      <c r="F17" s="16" t="s">
        <v>867</v>
      </c>
      <c r="G17" s="15">
        <v>2</v>
      </c>
      <c r="H17" s="17">
        <v>200</v>
      </c>
      <c r="I17" s="17">
        <f>Tableau1[[#This Row],[Coût unitaire 
(Hors taxes)]]*Tableau1[[#This Row],[Quantité]]</f>
        <v>400</v>
      </c>
      <c r="J17" s="15">
        <v>25</v>
      </c>
      <c r="K17" s="15"/>
      <c r="L17" s="13" t="s">
        <v>743</v>
      </c>
    </row>
    <row r="18" spans="1:12" ht="28.5">
      <c r="A18" s="13">
        <v>5257</v>
      </c>
      <c r="B18" s="13" t="s">
        <v>35</v>
      </c>
      <c r="C18" s="15">
        <v>1</v>
      </c>
      <c r="D18" s="15" t="s">
        <v>14</v>
      </c>
      <c r="E18" s="16" t="s">
        <v>930</v>
      </c>
      <c r="F18" s="16"/>
      <c r="G18" s="27">
        <v>6</v>
      </c>
      <c r="H18" s="26">
        <v>150</v>
      </c>
      <c r="I18" s="17">
        <f>Tableau1[[#This Row],[Coût unitaire 
(Hors taxes)]]*Tableau1[[#This Row],[Quantité]]</f>
        <v>900</v>
      </c>
      <c r="J18" s="15">
        <v>25</v>
      </c>
      <c r="K18" s="15"/>
      <c r="L18" s="13" t="s">
        <v>915</v>
      </c>
    </row>
    <row r="19" spans="1:12" ht="28.5">
      <c r="A19" s="13">
        <v>5257</v>
      </c>
      <c r="B19" s="13" t="s">
        <v>35</v>
      </c>
      <c r="C19" s="15">
        <v>1</v>
      </c>
      <c r="D19" s="15" t="s">
        <v>14</v>
      </c>
      <c r="E19" s="16" t="s">
        <v>970</v>
      </c>
      <c r="F19" s="16" t="s">
        <v>957</v>
      </c>
      <c r="G19" s="15">
        <v>17</v>
      </c>
      <c r="H19" s="17">
        <v>450</v>
      </c>
      <c r="I19" s="17">
        <f>Tableau1[[#This Row],[Coût unitaire 
(Hors taxes)]]*Tableau1[[#This Row],[Quantité]]</f>
        <v>7650</v>
      </c>
      <c r="J19" s="15">
        <v>25</v>
      </c>
      <c r="K19" s="15"/>
      <c r="L19" s="13" t="s">
        <v>932</v>
      </c>
    </row>
    <row r="20" spans="1:12" ht="28.5">
      <c r="A20" s="13">
        <v>5257</v>
      </c>
      <c r="B20" s="13" t="s">
        <v>35</v>
      </c>
      <c r="C20" s="15">
        <v>1</v>
      </c>
      <c r="D20" s="15" t="s">
        <v>14</v>
      </c>
      <c r="E20" s="16" t="s">
        <v>869</v>
      </c>
      <c r="F20" s="16" t="s">
        <v>868</v>
      </c>
      <c r="G20" s="27">
        <v>1</v>
      </c>
      <c r="H20" s="26">
        <v>22000</v>
      </c>
      <c r="I20" s="17">
        <f>Tableau1[[#This Row],[Coût unitaire 
(Hors taxes)]]*Tableau1[[#This Row],[Quantité]]</f>
        <v>22000</v>
      </c>
      <c r="J20" s="15">
        <v>25</v>
      </c>
      <c r="K20" s="15"/>
      <c r="L20" s="13" t="s">
        <v>743</v>
      </c>
    </row>
    <row r="21" spans="1:12" ht="28.5">
      <c r="A21" s="13">
        <v>5257</v>
      </c>
      <c r="B21" s="13" t="s">
        <v>35</v>
      </c>
      <c r="C21" s="15">
        <v>1</v>
      </c>
      <c r="D21" s="15" t="s">
        <v>14</v>
      </c>
      <c r="E21" s="16" t="s">
        <v>958</v>
      </c>
      <c r="F21" s="16" t="s">
        <v>959</v>
      </c>
      <c r="G21" s="15">
        <v>1</v>
      </c>
      <c r="H21" s="17">
        <v>250</v>
      </c>
      <c r="I21" s="17">
        <f>Tableau1[[#This Row],[Coût unitaire 
(Hors taxes)]]*Tableau1[[#This Row],[Quantité]]</f>
        <v>250</v>
      </c>
      <c r="J21" s="15">
        <v>25</v>
      </c>
      <c r="K21" s="15"/>
      <c r="L21" s="13" t="s">
        <v>932</v>
      </c>
    </row>
    <row r="22" spans="1:12" ht="28.5">
      <c r="A22" s="13">
        <v>5257</v>
      </c>
      <c r="B22" s="13" t="s">
        <v>35</v>
      </c>
      <c r="C22" s="15">
        <v>1</v>
      </c>
      <c r="D22" s="15" t="s">
        <v>14</v>
      </c>
      <c r="E22" s="16" t="s">
        <v>958</v>
      </c>
      <c r="F22" s="16" t="s">
        <v>960</v>
      </c>
      <c r="G22" s="27">
        <v>1</v>
      </c>
      <c r="H22" s="26">
        <v>150</v>
      </c>
      <c r="I22" s="17">
        <f>Tableau1[[#This Row],[Coût unitaire 
(Hors taxes)]]*Tableau1[[#This Row],[Quantité]]</f>
        <v>150</v>
      </c>
      <c r="J22" s="15">
        <v>25</v>
      </c>
      <c r="K22" s="15"/>
      <c r="L22" s="13" t="s">
        <v>932</v>
      </c>
    </row>
    <row r="23" spans="1:12" ht="28.5">
      <c r="A23" s="13">
        <v>5257</v>
      </c>
      <c r="B23" s="13" t="s">
        <v>35</v>
      </c>
      <c r="C23" s="15">
        <v>1</v>
      </c>
      <c r="D23" s="15" t="s">
        <v>14</v>
      </c>
      <c r="E23" s="16" t="s">
        <v>870</v>
      </c>
      <c r="F23" s="16" t="s">
        <v>871</v>
      </c>
      <c r="G23" s="15">
        <v>2</v>
      </c>
      <c r="H23" s="17">
        <v>2000</v>
      </c>
      <c r="I23" s="17">
        <f>Tableau1[[#This Row],[Coût unitaire 
(Hors taxes)]]*Tableau1[[#This Row],[Quantité]]</f>
        <v>4000</v>
      </c>
      <c r="J23" s="15">
        <v>25</v>
      </c>
      <c r="K23" s="15"/>
      <c r="L23" s="13" t="s">
        <v>743</v>
      </c>
    </row>
    <row r="24" spans="1:12" ht="28.5">
      <c r="A24" s="13">
        <v>5257</v>
      </c>
      <c r="B24" s="13" t="s">
        <v>35</v>
      </c>
      <c r="C24" s="15">
        <v>1</v>
      </c>
      <c r="D24" s="15" t="s">
        <v>14</v>
      </c>
      <c r="E24" s="16" t="s">
        <v>961</v>
      </c>
      <c r="F24" s="16" t="s">
        <v>962</v>
      </c>
      <c r="G24" s="27">
        <v>1</v>
      </c>
      <c r="H24" s="26">
        <v>400</v>
      </c>
      <c r="I24" s="17">
        <f>Tableau1[[#This Row],[Coût unitaire 
(Hors taxes)]]*Tableau1[[#This Row],[Quantité]]</f>
        <v>400</v>
      </c>
      <c r="J24" s="15">
        <v>25</v>
      </c>
      <c r="K24" s="15"/>
      <c r="L24" s="13" t="s">
        <v>932</v>
      </c>
    </row>
    <row r="25" spans="1:12" ht="28.5">
      <c r="A25" s="13">
        <v>5257</v>
      </c>
      <c r="B25" s="13" t="s">
        <v>35</v>
      </c>
      <c r="C25" s="15">
        <v>1</v>
      </c>
      <c r="D25" s="15" t="s">
        <v>14</v>
      </c>
      <c r="E25" s="16" t="s">
        <v>872</v>
      </c>
      <c r="F25" s="16" t="s">
        <v>873</v>
      </c>
      <c r="G25" s="15">
        <v>4</v>
      </c>
      <c r="H25" s="17">
        <v>125</v>
      </c>
      <c r="I25" s="17">
        <f>Tableau1[[#This Row],[Coût unitaire 
(Hors taxes)]]*Tableau1[[#This Row],[Quantité]]</f>
        <v>500</v>
      </c>
      <c r="J25" s="15">
        <v>25</v>
      </c>
      <c r="K25" s="15"/>
      <c r="L25" s="13" t="s">
        <v>743</v>
      </c>
    </row>
    <row r="26" spans="1:12" ht="28.5">
      <c r="A26" s="13">
        <v>5257</v>
      </c>
      <c r="B26" s="13" t="s">
        <v>35</v>
      </c>
      <c r="C26" s="15">
        <v>2</v>
      </c>
      <c r="D26" s="15" t="s">
        <v>25</v>
      </c>
      <c r="E26" s="16" t="s">
        <v>37</v>
      </c>
      <c r="F26" s="16" t="s">
        <v>731</v>
      </c>
      <c r="G26" s="15">
        <v>1</v>
      </c>
      <c r="H26" s="15" t="s">
        <v>38</v>
      </c>
      <c r="I26" s="17">
        <f>Tableau1[[#This Row],[Quantité]]*Tableau1[[#This Row],[Coût unitaire 
(Hors taxes)]]</f>
        <v>600</v>
      </c>
      <c r="J26" s="17" t="s">
        <v>39</v>
      </c>
      <c r="K26" s="15"/>
      <c r="L26" s="15" t="s">
        <v>963</v>
      </c>
    </row>
    <row r="27" spans="1:12" ht="28.5">
      <c r="A27" s="13">
        <v>5257</v>
      </c>
      <c r="B27" s="13" t="s">
        <v>35</v>
      </c>
      <c r="C27" s="15">
        <v>2</v>
      </c>
      <c r="D27" s="15" t="s">
        <v>25</v>
      </c>
      <c r="E27" s="16" t="s">
        <v>40</v>
      </c>
      <c r="F27" s="16"/>
      <c r="G27" s="15">
        <v>1</v>
      </c>
      <c r="H27" s="15" t="s">
        <v>41</v>
      </c>
      <c r="I27" s="17">
        <v>250</v>
      </c>
      <c r="J27" s="17" t="s">
        <v>39</v>
      </c>
      <c r="K27" s="15"/>
      <c r="L27" s="15" t="s">
        <v>963</v>
      </c>
    </row>
    <row r="28" spans="1:12" ht="28.5">
      <c r="A28" s="13">
        <v>5257</v>
      </c>
      <c r="B28" s="13" t="s">
        <v>35</v>
      </c>
      <c r="C28" s="15">
        <v>2</v>
      </c>
      <c r="D28" s="15" t="s">
        <v>25</v>
      </c>
      <c r="E28" s="16" t="s">
        <v>42</v>
      </c>
      <c r="F28" s="16" t="s">
        <v>931</v>
      </c>
      <c r="G28" s="15">
        <v>2</v>
      </c>
      <c r="H28" s="15" t="s">
        <v>43</v>
      </c>
      <c r="I28" s="17">
        <v>160</v>
      </c>
      <c r="J28" s="17" t="s">
        <v>44</v>
      </c>
      <c r="K28" s="15"/>
      <c r="L28" s="15" t="s">
        <v>932</v>
      </c>
    </row>
    <row r="29" spans="1:12" ht="28.5">
      <c r="A29" s="13">
        <v>5257</v>
      </c>
      <c r="B29" s="13" t="s">
        <v>35</v>
      </c>
      <c r="C29" s="15">
        <v>2</v>
      </c>
      <c r="D29" s="15" t="s">
        <v>25</v>
      </c>
      <c r="E29" s="16" t="s">
        <v>45</v>
      </c>
      <c r="F29" s="16" t="s">
        <v>933</v>
      </c>
      <c r="G29" s="15">
        <v>1</v>
      </c>
      <c r="H29" s="15" t="s">
        <v>46</v>
      </c>
      <c r="I29" s="17">
        <v>200</v>
      </c>
      <c r="J29" s="17" t="s">
        <v>47</v>
      </c>
      <c r="K29" s="15"/>
      <c r="L29" s="15" t="s">
        <v>932</v>
      </c>
    </row>
    <row r="30" spans="1:12" ht="28.5">
      <c r="A30" s="13">
        <v>5257</v>
      </c>
      <c r="B30" s="13" t="s">
        <v>35</v>
      </c>
      <c r="C30" s="15">
        <v>2</v>
      </c>
      <c r="D30" s="15" t="s">
        <v>25</v>
      </c>
      <c r="E30" s="16" t="s">
        <v>48</v>
      </c>
      <c r="F30" s="16" t="s">
        <v>933</v>
      </c>
      <c r="G30" s="15">
        <v>1</v>
      </c>
      <c r="H30" s="15" t="s">
        <v>49</v>
      </c>
      <c r="I30" s="17">
        <v>400</v>
      </c>
      <c r="J30" s="17" t="s">
        <v>47</v>
      </c>
      <c r="K30" s="15"/>
      <c r="L30" s="15" t="s">
        <v>932</v>
      </c>
    </row>
    <row r="31" spans="1:12" ht="28.5">
      <c r="A31" s="13">
        <v>5257</v>
      </c>
      <c r="B31" s="13" t="s">
        <v>35</v>
      </c>
      <c r="C31" s="15">
        <v>2</v>
      </c>
      <c r="D31" s="15" t="s">
        <v>25</v>
      </c>
      <c r="E31" s="16" t="s">
        <v>26</v>
      </c>
      <c r="F31" s="16" t="s">
        <v>744</v>
      </c>
      <c r="G31" s="15">
        <v>16</v>
      </c>
      <c r="H31" s="15" t="s">
        <v>50</v>
      </c>
      <c r="I31" s="17">
        <v>800</v>
      </c>
      <c r="J31" s="17" t="s">
        <v>39</v>
      </c>
      <c r="K31" s="15"/>
      <c r="L31" s="15" t="s">
        <v>743</v>
      </c>
    </row>
    <row r="32" spans="1:12" ht="28.5">
      <c r="A32" s="13">
        <v>5257</v>
      </c>
      <c r="B32" s="13" t="s">
        <v>35</v>
      </c>
      <c r="C32" s="15">
        <v>2</v>
      </c>
      <c r="D32" s="15" t="s">
        <v>25</v>
      </c>
      <c r="E32" s="16" t="s">
        <v>26</v>
      </c>
      <c r="F32" s="16" t="s">
        <v>745</v>
      </c>
      <c r="G32" s="15">
        <v>8</v>
      </c>
      <c r="H32" s="15" t="s">
        <v>51</v>
      </c>
      <c r="I32" s="17">
        <v>6400</v>
      </c>
      <c r="J32" s="17" t="s">
        <v>39</v>
      </c>
      <c r="K32" s="15"/>
      <c r="L32" s="15" t="s">
        <v>743</v>
      </c>
    </row>
    <row r="33" spans="1:12" ht="28.5">
      <c r="A33" s="13">
        <v>5257</v>
      </c>
      <c r="B33" s="13" t="s">
        <v>35</v>
      </c>
      <c r="C33" s="15">
        <v>2</v>
      </c>
      <c r="D33" s="15" t="s">
        <v>25</v>
      </c>
      <c r="E33" s="16" t="s">
        <v>52</v>
      </c>
      <c r="F33" s="16" t="s">
        <v>746</v>
      </c>
      <c r="G33" s="15">
        <v>1</v>
      </c>
      <c r="H33" s="15" t="s">
        <v>53</v>
      </c>
      <c r="I33" s="17">
        <v>2000</v>
      </c>
      <c r="J33" s="17" t="s">
        <v>44</v>
      </c>
      <c r="K33" s="15"/>
      <c r="L33" s="15" t="s">
        <v>743</v>
      </c>
    </row>
    <row r="34" spans="1:12" ht="28.5">
      <c r="A34" s="13">
        <v>5257</v>
      </c>
      <c r="B34" s="13" t="s">
        <v>35</v>
      </c>
      <c r="C34" s="15">
        <v>2</v>
      </c>
      <c r="D34" s="15" t="s">
        <v>25</v>
      </c>
      <c r="E34" s="16" t="s">
        <v>54</v>
      </c>
      <c r="F34" s="16" t="s">
        <v>934</v>
      </c>
      <c r="G34" s="15">
        <v>2</v>
      </c>
      <c r="H34" s="15" t="s">
        <v>55</v>
      </c>
      <c r="I34" s="17">
        <v>60</v>
      </c>
      <c r="J34" s="17" t="s">
        <v>56</v>
      </c>
      <c r="K34" s="15"/>
      <c r="L34" s="15" t="s">
        <v>932</v>
      </c>
    </row>
    <row r="35" spans="1:12" ht="28.5">
      <c r="A35" s="13">
        <v>5257</v>
      </c>
      <c r="B35" s="13" t="s">
        <v>35</v>
      </c>
      <c r="C35" s="15">
        <v>2</v>
      </c>
      <c r="D35" s="15" t="s">
        <v>25</v>
      </c>
      <c r="E35" s="16" t="s">
        <v>57</v>
      </c>
      <c r="F35" s="16"/>
      <c r="G35" s="15">
        <v>2</v>
      </c>
      <c r="H35" s="15" t="s">
        <v>58</v>
      </c>
      <c r="I35" s="17">
        <v>340</v>
      </c>
      <c r="J35" s="17" t="s">
        <v>39</v>
      </c>
      <c r="K35" s="15"/>
      <c r="L35" s="15" t="s">
        <v>743</v>
      </c>
    </row>
    <row r="36" spans="1:12" ht="28.5">
      <c r="A36" s="13">
        <v>5257</v>
      </c>
      <c r="B36" s="13" t="s">
        <v>35</v>
      </c>
      <c r="C36" s="15">
        <v>2</v>
      </c>
      <c r="D36" s="15" t="s">
        <v>25</v>
      </c>
      <c r="E36" s="16" t="s">
        <v>59</v>
      </c>
      <c r="F36" s="16" t="s">
        <v>747</v>
      </c>
      <c r="G36" s="15">
        <v>5</v>
      </c>
      <c r="H36" s="15" t="s">
        <v>60</v>
      </c>
      <c r="I36" s="17">
        <v>2500</v>
      </c>
      <c r="J36" s="17" t="s">
        <v>39</v>
      </c>
      <c r="K36" s="15"/>
      <c r="L36" s="15" t="s">
        <v>743</v>
      </c>
    </row>
    <row r="37" spans="1:12" ht="28.5">
      <c r="A37" s="13">
        <v>5257</v>
      </c>
      <c r="B37" s="13" t="s">
        <v>35</v>
      </c>
      <c r="C37" s="15">
        <v>2</v>
      </c>
      <c r="D37" s="15" t="s">
        <v>25</v>
      </c>
      <c r="E37" s="16" t="s">
        <v>61</v>
      </c>
      <c r="F37" s="16"/>
      <c r="G37" s="15">
        <v>4</v>
      </c>
      <c r="H37" s="15" t="s">
        <v>60</v>
      </c>
      <c r="I37" s="17">
        <v>2000</v>
      </c>
      <c r="J37" s="17" t="s">
        <v>39</v>
      </c>
      <c r="K37" s="15"/>
      <c r="L37" s="15" t="s">
        <v>743</v>
      </c>
    </row>
    <row r="38" spans="1:12" ht="28.5">
      <c r="A38" s="13">
        <v>5257</v>
      </c>
      <c r="B38" s="13" t="s">
        <v>35</v>
      </c>
      <c r="C38" s="15">
        <v>2</v>
      </c>
      <c r="D38" s="15" t="s">
        <v>25</v>
      </c>
      <c r="E38" s="16" t="s">
        <v>62</v>
      </c>
      <c r="F38" s="16"/>
      <c r="G38" s="15">
        <v>1</v>
      </c>
      <c r="H38" s="15" t="s">
        <v>63</v>
      </c>
      <c r="I38" s="17">
        <v>5000</v>
      </c>
      <c r="J38" s="17" t="s">
        <v>47</v>
      </c>
      <c r="K38" s="15"/>
      <c r="L38" s="15" t="s">
        <v>743</v>
      </c>
    </row>
    <row r="39" spans="1:12" ht="28.5">
      <c r="A39" s="13">
        <v>5257</v>
      </c>
      <c r="B39" s="13" t="s">
        <v>35</v>
      </c>
      <c r="C39" s="15">
        <v>2</v>
      </c>
      <c r="D39" s="15" t="s">
        <v>25</v>
      </c>
      <c r="E39" s="16" t="s">
        <v>64</v>
      </c>
      <c r="F39" s="16" t="s">
        <v>748</v>
      </c>
      <c r="G39" s="15">
        <v>1</v>
      </c>
      <c r="H39" s="15" t="s">
        <v>60</v>
      </c>
      <c r="I39" s="17">
        <v>500</v>
      </c>
      <c r="J39" s="17" t="s">
        <v>47</v>
      </c>
      <c r="K39" s="15"/>
      <c r="L39" s="15" t="s">
        <v>743</v>
      </c>
    </row>
    <row r="40" spans="1:12" ht="28.5">
      <c r="A40" s="13">
        <v>5257</v>
      </c>
      <c r="B40" s="13" t="s">
        <v>35</v>
      </c>
      <c r="C40" s="15">
        <v>2</v>
      </c>
      <c r="D40" s="15" t="s">
        <v>25</v>
      </c>
      <c r="E40" s="16" t="s">
        <v>65</v>
      </c>
      <c r="F40" s="16" t="s">
        <v>935</v>
      </c>
      <c r="G40" s="15">
        <v>1</v>
      </c>
      <c r="H40" s="15" t="s">
        <v>49</v>
      </c>
      <c r="I40" s="17">
        <v>400</v>
      </c>
      <c r="J40" s="17" t="s">
        <v>39</v>
      </c>
      <c r="K40" s="15"/>
      <c r="L40" s="15" t="s">
        <v>932</v>
      </c>
    </row>
    <row r="41" spans="1:12" ht="28.5">
      <c r="A41" s="13">
        <v>5257</v>
      </c>
      <c r="B41" s="13" t="s">
        <v>35</v>
      </c>
      <c r="C41" s="15">
        <v>2</v>
      </c>
      <c r="D41" s="15" t="s">
        <v>25</v>
      </c>
      <c r="E41" s="16" t="s">
        <v>66</v>
      </c>
      <c r="F41" s="16" t="s">
        <v>749</v>
      </c>
      <c r="G41" s="15">
        <v>1</v>
      </c>
      <c r="H41" s="15" t="s">
        <v>67</v>
      </c>
      <c r="I41" s="17">
        <v>3000</v>
      </c>
      <c r="J41" s="17" t="s">
        <v>47</v>
      </c>
      <c r="K41" s="15"/>
      <c r="L41" s="15" t="s">
        <v>743</v>
      </c>
    </row>
    <row r="42" spans="1:12" ht="28.5">
      <c r="A42" s="13">
        <v>5257</v>
      </c>
      <c r="B42" s="13" t="s">
        <v>35</v>
      </c>
      <c r="C42" s="15">
        <v>2</v>
      </c>
      <c r="D42" s="15" t="s">
        <v>25</v>
      </c>
      <c r="E42" s="16" t="s">
        <v>68</v>
      </c>
      <c r="F42" s="16" t="s">
        <v>750</v>
      </c>
      <c r="G42" s="15">
        <v>1</v>
      </c>
      <c r="H42" s="15" t="s">
        <v>53</v>
      </c>
      <c r="I42" s="17">
        <v>2000</v>
      </c>
      <c r="J42" s="17" t="s">
        <v>44</v>
      </c>
      <c r="K42" s="15"/>
      <c r="L42" s="15" t="s">
        <v>743</v>
      </c>
    </row>
    <row r="43" spans="1:12" ht="28.5">
      <c r="A43" s="13">
        <v>5257</v>
      </c>
      <c r="B43" s="13" t="s">
        <v>35</v>
      </c>
      <c r="C43" s="15">
        <v>2</v>
      </c>
      <c r="D43" s="15" t="s">
        <v>25</v>
      </c>
      <c r="E43" s="16" t="s">
        <v>69</v>
      </c>
      <c r="F43" s="16" t="s">
        <v>751</v>
      </c>
      <c r="G43" s="15">
        <v>1</v>
      </c>
      <c r="H43" s="15" t="s">
        <v>63</v>
      </c>
      <c r="I43" s="17">
        <v>5000</v>
      </c>
      <c r="J43" s="17" t="s">
        <v>47</v>
      </c>
      <c r="K43" s="15"/>
      <c r="L43" s="15" t="s">
        <v>743</v>
      </c>
    </row>
    <row r="44" spans="1:12" ht="28.5">
      <c r="A44" s="13">
        <v>5257</v>
      </c>
      <c r="B44" s="13" t="s">
        <v>35</v>
      </c>
      <c r="C44" s="15">
        <v>2</v>
      </c>
      <c r="D44" s="15" t="s">
        <v>25</v>
      </c>
      <c r="E44" s="16" t="s">
        <v>70</v>
      </c>
      <c r="F44" s="16" t="s">
        <v>752</v>
      </c>
      <c r="G44" s="15">
        <v>1</v>
      </c>
      <c r="H44" s="15" t="s">
        <v>71</v>
      </c>
      <c r="I44" s="17">
        <v>2600</v>
      </c>
      <c r="J44" s="17" t="s">
        <v>56</v>
      </c>
      <c r="K44" s="15"/>
      <c r="L44" s="15" t="s">
        <v>743</v>
      </c>
    </row>
    <row r="45" spans="1:12" ht="28.5">
      <c r="A45" s="13">
        <v>5257</v>
      </c>
      <c r="B45" s="13" t="s">
        <v>35</v>
      </c>
      <c r="C45" s="15">
        <v>2</v>
      </c>
      <c r="D45" s="15" t="s">
        <v>25</v>
      </c>
      <c r="E45" s="16" t="s">
        <v>70</v>
      </c>
      <c r="F45" s="16" t="s">
        <v>902</v>
      </c>
      <c r="G45" s="15">
        <v>1</v>
      </c>
      <c r="H45" s="15" t="s">
        <v>72</v>
      </c>
      <c r="I45" s="17">
        <v>1500</v>
      </c>
      <c r="J45" s="17" t="s">
        <v>56</v>
      </c>
      <c r="K45" s="15"/>
      <c r="L45" s="15" t="s">
        <v>901</v>
      </c>
    </row>
    <row r="46" spans="1:12" ht="28.5">
      <c r="A46" s="13">
        <v>5257</v>
      </c>
      <c r="B46" s="13" t="s">
        <v>35</v>
      </c>
      <c r="C46" s="15">
        <v>2</v>
      </c>
      <c r="D46" s="15" t="s">
        <v>25</v>
      </c>
      <c r="E46" s="16" t="s">
        <v>73</v>
      </c>
      <c r="F46" s="16" t="s">
        <v>753</v>
      </c>
      <c r="G46" s="15">
        <v>1</v>
      </c>
      <c r="H46" s="15" t="s">
        <v>53</v>
      </c>
      <c r="I46" s="17">
        <v>2000</v>
      </c>
      <c r="J46" s="17" t="s">
        <v>47</v>
      </c>
      <c r="K46" s="15"/>
      <c r="L46" s="15" t="s">
        <v>743</v>
      </c>
    </row>
    <row r="47" spans="1:12" ht="28.5">
      <c r="A47" s="13">
        <v>5257</v>
      </c>
      <c r="B47" s="13" t="s">
        <v>35</v>
      </c>
      <c r="C47" s="15">
        <v>2</v>
      </c>
      <c r="D47" s="15" t="s">
        <v>25</v>
      </c>
      <c r="E47" s="16" t="s">
        <v>74</v>
      </c>
      <c r="F47" s="16" t="s">
        <v>754</v>
      </c>
      <c r="G47" s="15">
        <v>1</v>
      </c>
      <c r="H47" s="15" t="s">
        <v>75</v>
      </c>
      <c r="I47" s="17">
        <v>15000</v>
      </c>
      <c r="J47" s="17" t="s">
        <v>47</v>
      </c>
      <c r="K47" s="15"/>
      <c r="L47" s="15" t="s">
        <v>743</v>
      </c>
    </row>
    <row r="48" spans="1:12" ht="28.5">
      <c r="A48" s="13">
        <v>5257</v>
      </c>
      <c r="B48" s="13" t="s">
        <v>35</v>
      </c>
      <c r="C48" s="15">
        <v>2</v>
      </c>
      <c r="D48" s="15" t="s">
        <v>25</v>
      </c>
      <c r="E48" s="16" t="s">
        <v>76</v>
      </c>
      <c r="F48" s="16" t="s">
        <v>755</v>
      </c>
      <c r="G48" s="15">
        <v>1</v>
      </c>
      <c r="H48" s="15" t="s">
        <v>77</v>
      </c>
      <c r="I48" s="17">
        <v>23000</v>
      </c>
      <c r="J48" s="17" t="s">
        <v>47</v>
      </c>
      <c r="K48" s="15"/>
      <c r="L48" s="15" t="s">
        <v>743</v>
      </c>
    </row>
    <row r="49" spans="1:12" ht="28.5">
      <c r="A49" s="13">
        <v>5257</v>
      </c>
      <c r="B49" s="13" t="s">
        <v>35</v>
      </c>
      <c r="C49" s="15">
        <v>2</v>
      </c>
      <c r="D49" s="15" t="s">
        <v>25</v>
      </c>
      <c r="E49" s="16" t="s">
        <v>350</v>
      </c>
      <c r="F49" s="16"/>
      <c r="G49" s="15">
        <v>1</v>
      </c>
      <c r="H49" s="15" t="s">
        <v>63</v>
      </c>
      <c r="I49" s="17">
        <v>5000</v>
      </c>
      <c r="J49" s="17" t="s">
        <v>47</v>
      </c>
      <c r="K49" s="15"/>
      <c r="L49" s="15" t="s">
        <v>743</v>
      </c>
    </row>
    <row r="50" spans="1:12" ht="28.5">
      <c r="A50" s="13">
        <v>5257</v>
      </c>
      <c r="B50" s="13" t="s">
        <v>35</v>
      </c>
      <c r="C50" s="15">
        <v>2</v>
      </c>
      <c r="D50" s="15" t="s">
        <v>25</v>
      </c>
      <c r="E50" s="16" t="s">
        <v>78</v>
      </c>
      <c r="F50" s="16"/>
      <c r="G50" s="15">
        <v>1</v>
      </c>
      <c r="H50" s="15" t="s">
        <v>79</v>
      </c>
      <c r="I50" s="17">
        <v>650</v>
      </c>
      <c r="J50" s="17" t="s">
        <v>39</v>
      </c>
      <c r="K50" s="15"/>
      <c r="L50" s="15" t="s">
        <v>743</v>
      </c>
    </row>
    <row r="51" spans="1:12" ht="28.5">
      <c r="A51" s="13">
        <v>5257</v>
      </c>
      <c r="B51" s="13" t="s">
        <v>35</v>
      </c>
      <c r="C51" s="15">
        <v>2</v>
      </c>
      <c r="D51" s="15" t="s">
        <v>25</v>
      </c>
      <c r="E51" s="16" t="s">
        <v>80</v>
      </c>
      <c r="F51" s="16" t="s">
        <v>936</v>
      </c>
      <c r="G51" s="15">
        <v>1</v>
      </c>
      <c r="H51" s="15" t="s">
        <v>51</v>
      </c>
      <c r="I51" s="17">
        <v>800</v>
      </c>
      <c r="J51" s="17" t="s">
        <v>44</v>
      </c>
      <c r="K51" s="15"/>
      <c r="L51" s="15" t="s">
        <v>932</v>
      </c>
    </row>
    <row r="52" spans="1:12" ht="57">
      <c r="A52" s="13">
        <v>5257</v>
      </c>
      <c r="B52" s="13" t="s">
        <v>35</v>
      </c>
      <c r="C52" s="15">
        <v>2</v>
      </c>
      <c r="D52" s="15" t="s">
        <v>25</v>
      </c>
      <c r="E52" s="16" t="s">
        <v>81</v>
      </c>
      <c r="F52" s="16" t="s">
        <v>875</v>
      </c>
      <c r="G52" s="15">
        <v>1</v>
      </c>
      <c r="H52" s="15" t="s">
        <v>82</v>
      </c>
      <c r="I52" s="17">
        <v>175000</v>
      </c>
      <c r="J52" s="17" t="s">
        <v>56</v>
      </c>
      <c r="K52" s="15"/>
      <c r="L52" s="15" t="s">
        <v>874</v>
      </c>
    </row>
    <row r="53" spans="1:12" ht="28.5">
      <c r="A53" s="13">
        <v>5257</v>
      </c>
      <c r="B53" s="13" t="s">
        <v>35</v>
      </c>
      <c r="C53" s="15">
        <v>2</v>
      </c>
      <c r="D53" s="15" t="s">
        <v>25</v>
      </c>
      <c r="E53" s="16" t="s">
        <v>83</v>
      </c>
      <c r="F53" s="16" t="s">
        <v>876</v>
      </c>
      <c r="G53" s="15">
        <v>1</v>
      </c>
      <c r="H53" s="15" t="s">
        <v>84</v>
      </c>
      <c r="I53" s="17">
        <v>1200</v>
      </c>
      <c r="J53" s="17" t="s">
        <v>56</v>
      </c>
      <c r="K53" s="15"/>
      <c r="L53" s="15" t="s">
        <v>874</v>
      </c>
    </row>
    <row r="54" spans="1:12" ht="42.75">
      <c r="A54" s="13">
        <v>5257</v>
      </c>
      <c r="B54" s="13" t="s">
        <v>35</v>
      </c>
      <c r="C54" s="15">
        <v>2</v>
      </c>
      <c r="D54" s="15" t="s">
        <v>25</v>
      </c>
      <c r="E54" s="16" t="s">
        <v>349</v>
      </c>
      <c r="F54" s="16"/>
      <c r="G54" s="15">
        <v>7</v>
      </c>
      <c r="H54" s="15" t="s">
        <v>85</v>
      </c>
      <c r="I54" s="17">
        <v>12670</v>
      </c>
      <c r="J54" s="17" t="s">
        <v>56</v>
      </c>
      <c r="K54" s="15"/>
      <c r="L54" s="15" t="s">
        <v>743</v>
      </c>
    </row>
    <row r="55" spans="1:12" ht="28.5">
      <c r="A55" s="13">
        <v>5257</v>
      </c>
      <c r="B55" s="13" t="s">
        <v>35</v>
      </c>
      <c r="C55" s="15">
        <v>2</v>
      </c>
      <c r="D55" s="15" t="s">
        <v>25</v>
      </c>
      <c r="E55" s="16" t="s">
        <v>348</v>
      </c>
      <c r="F55" s="16" t="s">
        <v>734</v>
      </c>
      <c r="G55" s="15">
        <v>1</v>
      </c>
      <c r="H55" s="15" t="s">
        <v>46</v>
      </c>
      <c r="I55" s="17">
        <v>200</v>
      </c>
      <c r="J55" s="17" t="s">
        <v>44</v>
      </c>
      <c r="K55" s="15"/>
      <c r="L55" s="15" t="s">
        <v>963</v>
      </c>
    </row>
    <row r="56" spans="1:12" ht="28.5">
      <c r="A56" s="13">
        <v>5257</v>
      </c>
      <c r="B56" s="13" t="s">
        <v>35</v>
      </c>
      <c r="C56" s="15">
        <v>2</v>
      </c>
      <c r="D56" s="15" t="s">
        <v>25</v>
      </c>
      <c r="E56" s="16" t="s">
        <v>86</v>
      </c>
      <c r="F56" s="16" t="s">
        <v>732</v>
      </c>
      <c r="G56" s="15">
        <v>2</v>
      </c>
      <c r="H56" s="15" t="s">
        <v>41</v>
      </c>
      <c r="I56" s="17">
        <v>500</v>
      </c>
      <c r="J56" s="17" t="s">
        <v>56</v>
      </c>
      <c r="K56" s="15"/>
      <c r="L56" s="15" t="s">
        <v>874</v>
      </c>
    </row>
    <row r="57" spans="1:12" ht="28.5">
      <c r="A57" s="13">
        <v>5257</v>
      </c>
      <c r="B57" s="13" t="s">
        <v>35</v>
      </c>
      <c r="C57" s="15">
        <v>2</v>
      </c>
      <c r="D57" s="15" t="s">
        <v>25</v>
      </c>
      <c r="E57" s="16" t="s">
        <v>87</v>
      </c>
      <c r="F57" s="16" t="s">
        <v>733</v>
      </c>
      <c r="G57" s="15">
        <v>2</v>
      </c>
      <c r="H57" s="15" t="s">
        <v>60</v>
      </c>
      <c r="I57" s="17">
        <v>1000</v>
      </c>
      <c r="J57" s="17" t="s">
        <v>56</v>
      </c>
      <c r="K57" s="15"/>
      <c r="L57" s="15" t="s">
        <v>874</v>
      </c>
    </row>
    <row r="58" spans="1:12" ht="28.5">
      <c r="A58" s="13">
        <v>5257</v>
      </c>
      <c r="B58" s="13" t="s">
        <v>35</v>
      </c>
      <c r="C58" s="15">
        <v>2</v>
      </c>
      <c r="D58" s="15" t="s">
        <v>25</v>
      </c>
      <c r="E58" s="16" t="s">
        <v>88</v>
      </c>
      <c r="F58" s="16" t="s">
        <v>877</v>
      </c>
      <c r="G58" s="15">
        <v>3</v>
      </c>
      <c r="H58" s="15" t="s">
        <v>89</v>
      </c>
      <c r="I58" s="17">
        <v>3000</v>
      </c>
      <c r="J58" s="17" t="s">
        <v>44</v>
      </c>
      <c r="K58" s="15"/>
      <c r="L58" s="15" t="s">
        <v>874</v>
      </c>
    </row>
    <row r="59" spans="1:12" ht="28.5">
      <c r="A59" s="13">
        <v>5257</v>
      </c>
      <c r="B59" s="13" t="s">
        <v>35</v>
      </c>
      <c r="C59" s="15">
        <v>2</v>
      </c>
      <c r="D59" s="15" t="s">
        <v>25</v>
      </c>
      <c r="E59" s="16" t="s">
        <v>90</v>
      </c>
      <c r="F59" s="16" t="s">
        <v>878</v>
      </c>
      <c r="G59" s="15">
        <v>1</v>
      </c>
      <c r="H59" s="15" t="s">
        <v>89</v>
      </c>
      <c r="I59" s="17">
        <v>1000</v>
      </c>
      <c r="J59" s="17" t="s">
        <v>91</v>
      </c>
      <c r="K59" s="15"/>
      <c r="L59" s="15" t="s">
        <v>874</v>
      </c>
    </row>
    <row r="60" spans="1:12" ht="28.5">
      <c r="A60" s="13">
        <v>5257</v>
      </c>
      <c r="B60" s="13" t="s">
        <v>35</v>
      </c>
      <c r="C60" s="15">
        <v>2</v>
      </c>
      <c r="D60" s="15" t="s">
        <v>25</v>
      </c>
      <c r="E60" s="16" t="s">
        <v>92</v>
      </c>
      <c r="F60" s="16" t="s">
        <v>964</v>
      </c>
      <c r="G60" s="15">
        <v>1</v>
      </c>
      <c r="H60" s="15" t="s">
        <v>93</v>
      </c>
      <c r="I60" s="17">
        <v>700</v>
      </c>
      <c r="J60" s="17" t="s">
        <v>56</v>
      </c>
      <c r="K60" s="15"/>
      <c r="L60" s="15" t="s">
        <v>963</v>
      </c>
    </row>
    <row r="61" spans="1:12" ht="28.5">
      <c r="A61" s="13">
        <v>5257</v>
      </c>
      <c r="B61" s="13" t="s">
        <v>35</v>
      </c>
      <c r="C61" s="15">
        <v>2</v>
      </c>
      <c r="D61" s="15" t="s">
        <v>25</v>
      </c>
      <c r="E61" s="16" t="s">
        <v>94</v>
      </c>
      <c r="F61" s="16"/>
      <c r="G61" s="15">
        <v>6</v>
      </c>
      <c r="H61" s="15" t="s">
        <v>95</v>
      </c>
      <c r="I61" s="17">
        <v>120</v>
      </c>
      <c r="J61" s="17" t="s">
        <v>39</v>
      </c>
      <c r="K61" s="15"/>
      <c r="L61" s="15" t="s">
        <v>874</v>
      </c>
    </row>
    <row r="62" spans="1:12" ht="28.5">
      <c r="A62" s="13">
        <v>5257</v>
      </c>
      <c r="B62" s="13" t="s">
        <v>35</v>
      </c>
      <c r="C62" s="15">
        <v>2</v>
      </c>
      <c r="D62" s="15" t="s">
        <v>25</v>
      </c>
      <c r="E62" s="16" t="s">
        <v>96</v>
      </c>
      <c r="F62" s="16" t="s">
        <v>735</v>
      </c>
      <c r="G62" s="15">
        <v>1</v>
      </c>
      <c r="H62" s="15" t="s">
        <v>97</v>
      </c>
      <c r="I62" s="17">
        <v>9220</v>
      </c>
      <c r="J62" s="17" t="s">
        <v>56</v>
      </c>
      <c r="K62" s="15"/>
      <c r="L62" s="15" t="s">
        <v>963</v>
      </c>
    </row>
    <row r="63" spans="1:12" ht="28.5">
      <c r="A63" s="13">
        <v>5257</v>
      </c>
      <c r="B63" s="13" t="s">
        <v>35</v>
      </c>
      <c r="C63" s="15">
        <v>2</v>
      </c>
      <c r="D63" s="15" t="s">
        <v>25</v>
      </c>
      <c r="E63" s="16" t="s">
        <v>98</v>
      </c>
      <c r="F63" s="16" t="s">
        <v>914</v>
      </c>
      <c r="G63" s="15">
        <v>2</v>
      </c>
      <c r="H63" s="15" t="s">
        <v>99</v>
      </c>
      <c r="I63" s="17">
        <v>700</v>
      </c>
      <c r="J63" s="17" t="s">
        <v>91</v>
      </c>
      <c r="K63" s="15"/>
      <c r="L63" s="15" t="s">
        <v>915</v>
      </c>
    </row>
    <row r="64" spans="1:12" ht="28.5">
      <c r="A64" s="13">
        <v>5257</v>
      </c>
      <c r="B64" s="13" t="s">
        <v>35</v>
      </c>
      <c r="C64" s="15">
        <v>2</v>
      </c>
      <c r="D64" s="15" t="s">
        <v>25</v>
      </c>
      <c r="E64" s="16" t="s">
        <v>100</v>
      </c>
      <c r="F64" s="16" t="s">
        <v>916</v>
      </c>
      <c r="G64" s="15">
        <v>2</v>
      </c>
      <c r="H64" s="15" t="s">
        <v>101</v>
      </c>
      <c r="I64" s="17">
        <v>680</v>
      </c>
      <c r="J64" s="17" t="s">
        <v>91</v>
      </c>
      <c r="K64" s="15"/>
      <c r="L64" s="15" t="s">
        <v>915</v>
      </c>
    </row>
    <row r="65" spans="1:12" ht="28.5">
      <c r="A65" s="13">
        <v>5257</v>
      </c>
      <c r="B65" s="13" t="s">
        <v>35</v>
      </c>
      <c r="C65" s="15">
        <v>2</v>
      </c>
      <c r="D65" s="15" t="s">
        <v>25</v>
      </c>
      <c r="E65" s="16" t="s">
        <v>100</v>
      </c>
      <c r="F65" s="16" t="s">
        <v>917</v>
      </c>
      <c r="G65" s="15">
        <v>1</v>
      </c>
      <c r="H65" s="15" t="s">
        <v>101</v>
      </c>
      <c r="I65" s="17">
        <v>340</v>
      </c>
      <c r="J65" s="17" t="s">
        <v>91</v>
      </c>
      <c r="K65" s="15"/>
      <c r="L65" s="15" t="s">
        <v>915</v>
      </c>
    </row>
    <row r="66" spans="1:12" ht="28.5">
      <c r="A66" s="13">
        <v>5257</v>
      </c>
      <c r="B66" s="13" t="s">
        <v>35</v>
      </c>
      <c r="C66" s="15">
        <v>2</v>
      </c>
      <c r="D66" s="15" t="s">
        <v>25</v>
      </c>
      <c r="E66" s="16" t="s">
        <v>102</v>
      </c>
      <c r="F66" s="16" t="s">
        <v>879</v>
      </c>
      <c r="G66" s="15">
        <v>75</v>
      </c>
      <c r="H66" s="15" t="s">
        <v>95</v>
      </c>
      <c r="I66" s="17">
        <v>1500</v>
      </c>
      <c r="J66" s="17" t="s">
        <v>91</v>
      </c>
      <c r="K66" s="15"/>
      <c r="L66" s="15" t="s">
        <v>874</v>
      </c>
    </row>
    <row r="67" spans="1:12" ht="28.5">
      <c r="A67" s="13">
        <v>5257</v>
      </c>
      <c r="B67" s="13" t="s">
        <v>35</v>
      </c>
      <c r="C67" s="15">
        <v>2</v>
      </c>
      <c r="D67" s="15" t="s">
        <v>25</v>
      </c>
      <c r="E67" s="16" t="s">
        <v>103</v>
      </c>
      <c r="F67" s="16" t="s">
        <v>882</v>
      </c>
      <c r="G67" s="15">
        <v>10</v>
      </c>
      <c r="H67" s="15" t="s">
        <v>104</v>
      </c>
      <c r="I67" s="17">
        <v>900</v>
      </c>
      <c r="J67" s="17" t="s">
        <v>91</v>
      </c>
      <c r="K67" s="15"/>
      <c r="L67" s="15" t="s">
        <v>874</v>
      </c>
    </row>
    <row r="68" spans="1:12" ht="28.5">
      <c r="A68" s="13">
        <v>5257</v>
      </c>
      <c r="B68" s="13" t="s">
        <v>35</v>
      </c>
      <c r="C68" s="15">
        <v>2</v>
      </c>
      <c r="D68" s="15" t="s">
        <v>25</v>
      </c>
      <c r="E68" s="16" t="s">
        <v>103</v>
      </c>
      <c r="F68" s="16" t="s">
        <v>758</v>
      </c>
      <c r="G68" s="15">
        <v>16</v>
      </c>
      <c r="H68" s="15" t="s">
        <v>105</v>
      </c>
      <c r="I68" s="17">
        <v>1600</v>
      </c>
      <c r="J68" s="17" t="s">
        <v>91</v>
      </c>
      <c r="K68" s="15"/>
      <c r="L68" s="15" t="s">
        <v>743</v>
      </c>
    </row>
    <row r="69" spans="1:12" ht="28.5">
      <c r="A69" s="13">
        <v>5257</v>
      </c>
      <c r="B69" s="13" t="s">
        <v>35</v>
      </c>
      <c r="C69" s="15">
        <v>2</v>
      </c>
      <c r="D69" s="15" t="s">
        <v>25</v>
      </c>
      <c r="E69" s="16" t="s">
        <v>103</v>
      </c>
      <c r="F69" s="16" t="s">
        <v>757</v>
      </c>
      <c r="G69" s="15">
        <v>16</v>
      </c>
      <c r="H69" s="15" t="s">
        <v>106</v>
      </c>
      <c r="I69" s="17">
        <v>2400</v>
      </c>
      <c r="J69" s="17" t="s">
        <v>91</v>
      </c>
      <c r="K69" s="15"/>
      <c r="L69" s="15" t="s">
        <v>743</v>
      </c>
    </row>
    <row r="70" spans="1:12" ht="28.5">
      <c r="A70" s="13">
        <v>5257</v>
      </c>
      <c r="B70" s="13" t="s">
        <v>35</v>
      </c>
      <c r="C70" s="15">
        <v>2</v>
      </c>
      <c r="D70" s="15" t="s">
        <v>25</v>
      </c>
      <c r="E70" s="16" t="s">
        <v>103</v>
      </c>
      <c r="F70" s="16" t="s">
        <v>881</v>
      </c>
      <c r="G70" s="15">
        <v>10</v>
      </c>
      <c r="H70" s="15" t="s">
        <v>107</v>
      </c>
      <c r="I70" s="17">
        <v>1250</v>
      </c>
      <c r="J70" s="17" t="s">
        <v>91</v>
      </c>
      <c r="K70" s="15"/>
      <c r="L70" s="15" t="s">
        <v>874</v>
      </c>
    </row>
    <row r="71" spans="1:12" ht="28.5">
      <c r="A71" s="13">
        <v>5257</v>
      </c>
      <c r="B71" s="13" t="s">
        <v>35</v>
      </c>
      <c r="C71" s="15">
        <v>2</v>
      </c>
      <c r="D71" s="15" t="s">
        <v>25</v>
      </c>
      <c r="E71" s="16" t="s">
        <v>103</v>
      </c>
      <c r="F71" s="16" t="s">
        <v>880</v>
      </c>
      <c r="G71" s="15">
        <v>10</v>
      </c>
      <c r="H71" s="15" t="s">
        <v>41</v>
      </c>
      <c r="I71" s="17">
        <v>2500</v>
      </c>
      <c r="J71" s="17" t="s">
        <v>91</v>
      </c>
      <c r="K71" s="15"/>
      <c r="L71" s="15" t="s">
        <v>874</v>
      </c>
    </row>
    <row r="72" spans="1:12" ht="28.5">
      <c r="A72" s="13">
        <v>5257</v>
      </c>
      <c r="B72" s="13" t="s">
        <v>35</v>
      </c>
      <c r="C72" s="15">
        <v>2</v>
      </c>
      <c r="D72" s="15" t="s">
        <v>25</v>
      </c>
      <c r="E72" s="16" t="s">
        <v>103</v>
      </c>
      <c r="F72" s="16" t="s">
        <v>756</v>
      </c>
      <c r="G72" s="15">
        <v>16</v>
      </c>
      <c r="H72" s="15" t="s">
        <v>108</v>
      </c>
      <c r="I72" s="17">
        <v>1200</v>
      </c>
      <c r="J72" s="17" t="s">
        <v>91</v>
      </c>
      <c r="K72" s="15"/>
      <c r="L72" s="15" t="s">
        <v>743</v>
      </c>
    </row>
    <row r="73" spans="1:12" ht="28.5">
      <c r="A73" s="13">
        <v>5257</v>
      </c>
      <c r="B73" s="13" t="s">
        <v>35</v>
      </c>
      <c r="C73" s="15">
        <v>2</v>
      </c>
      <c r="D73" s="15" t="s">
        <v>25</v>
      </c>
      <c r="E73" s="16" t="s">
        <v>109</v>
      </c>
      <c r="F73" s="16"/>
      <c r="G73" s="15">
        <v>4</v>
      </c>
      <c r="H73" s="15" t="s">
        <v>41</v>
      </c>
      <c r="I73" s="17">
        <v>1000</v>
      </c>
      <c r="J73" s="17" t="s">
        <v>39</v>
      </c>
      <c r="K73" s="15"/>
      <c r="L73" s="15" t="s">
        <v>874</v>
      </c>
    </row>
    <row r="74" spans="1:12" ht="28.5">
      <c r="A74" s="13">
        <v>5257</v>
      </c>
      <c r="B74" s="13" t="s">
        <v>35</v>
      </c>
      <c r="C74" s="15">
        <v>2</v>
      </c>
      <c r="D74" s="15" t="s">
        <v>25</v>
      </c>
      <c r="E74" s="16" t="s">
        <v>110</v>
      </c>
      <c r="F74" s="16"/>
      <c r="G74" s="15">
        <v>2</v>
      </c>
      <c r="H74" s="15" t="s">
        <v>111</v>
      </c>
      <c r="I74" s="17">
        <v>32</v>
      </c>
      <c r="J74" s="17" t="s">
        <v>39</v>
      </c>
      <c r="K74" s="15"/>
      <c r="L74" s="15" t="s">
        <v>743</v>
      </c>
    </row>
    <row r="75" spans="1:12" ht="28.5">
      <c r="A75" s="13">
        <v>5257</v>
      </c>
      <c r="B75" s="13" t="s">
        <v>35</v>
      </c>
      <c r="C75" s="15">
        <v>2</v>
      </c>
      <c r="D75" s="15" t="s">
        <v>25</v>
      </c>
      <c r="E75" s="16" t="s">
        <v>112</v>
      </c>
      <c r="F75" s="16" t="s">
        <v>883</v>
      </c>
      <c r="G75" s="15">
        <v>1</v>
      </c>
      <c r="H75" s="15" t="s">
        <v>113</v>
      </c>
      <c r="I75" s="17">
        <v>4500</v>
      </c>
      <c r="J75" s="17" t="s">
        <v>39</v>
      </c>
      <c r="K75" s="15"/>
      <c r="L75" s="15" t="s">
        <v>874</v>
      </c>
    </row>
    <row r="76" spans="1:12" ht="28.5">
      <c r="A76" s="13">
        <v>5257</v>
      </c>
      <c r="B76" s="13" t="s">
        <v>35</v>
      </c>
      <c r="C76" s="15">
        <v>2</v>
      </c>
      <c r="D76" s="15" t="s">
        <v>25</v>
      </c>
      <c r="E76" s="16" t="s">
        <v>114</v>
      </c>
      <c r="F76" s="16" t="s">
        <v>884</v>
      </c>
      <c r="G76" s="15">
        <v>1</v>
      </c>
      <c r="H76" s="15" t="s">
        <v>115</v>
      </c>
      <c r="I76" s="17">
        <v>3800</v>
      </c>
      <c r="J76" s="17" t="s">
        <v>39</v>
      </c>
      <c r="K76" s="15"/>
      <c r="L76" s="15" t="s">
        <v>874</v>
      </c>
    </row>
    <row r="77" spans="1:12" ht="28.5">
      <c r="A77" s="13">
        <v>5257</v>
      </c>
      <c r="B77" s="13" t="s">
        <v>35</v>
      </c>
      <c r="C77" s="15">
        <v>2</v>
      </c>
      <c r="D77" s="15" t="s">
        <v>25</v>
      </c>
      <c r="E77" s="16" t="s">
        <v>116</v>
      </c>
      <c r="F77" s="16" t="s">
        <v>760</v>
      </c>
      <c r="G77" s="15">
        <v>1</v>
      </c>
      <c r="H77" s="15" t="s">
        <v>117</v>
      </c>
      <c r="I77" s="17">
        <v>60000</v>
      </c>
      <c r="J77" s="17" t="s">
        <v>118</v>
      </c>
      <c r="K77" s="15"/>
      <c r="L77" s="15" t="s">
        <v>743</v>
      </c>
    </row>
    <row r="78" spans="1:12" ht="28.5">
      <c r="A78" s="13">
        <v>5257</v>
      </c>
      <c r="B78" s="13" t="s">
        <v>35</v>
      </c>
      <c r="C78" s="15">
        <v>2</v>
      </c>
      <c r="D78" s="15" t="s">
        <v>25</v>
      </c>
      <c r="E78" s="16" t="s">
        <v>119</v>
      </c>
      <c r="F78" s="16" t="s">
        <v>759</v>
      </c>
      <c r="G78" s="15">
        <v>1</v>
      </c>
      <c r="H78" s="15" t="s">
        <v>120</v>
      </c>
      <c r="I78" s="17">
        <v>40000</v>
      </c>
      <c r="J78" s="17" t="s">
        <v>118</v>
      </c>
      <c r="K78" s="15"/>
      <c r="L78" s="15" t="s">
        <v>743</v>
      </c>
    </row>
    <row r="79" spans="1:12" ht="28.5">
      <c r="A79" s="13">
        <v>5257</v>
      </c>
      <c r="B79" s="13" t="s">
        <v>35</v>
      </c>
      <c r="C79" s="15">
        <v>2</v>
      </c>
      <c r="D79" s="15" t="s">
        <v>25</v>
      </c>
      <c r="E79" s="16" t="s">
        <v>121</v>
      </c>
      <c r="F79" s="16" t="s">
        <v>761</v>
      </c>
      <c r="G79" s="15">
        <v>1</v>
      </c>
      <c r="H79" s="15" t="s">
        <v>122</v>
      </c>
      <c r="I79" s="17">
        <v>7500</v>
      </c>
      <c r="J79" s="17" t="s">
        <v>47</v>
      </c>
      <c r="K79" s="15"/>
      <c r="L79" s="15" t="s">
        <v>743</v>
      </c>
    </row>
    <row r="80" spans="1:12" ht="28.5">
      <c r="A80" s="13">
        <v>5257</v>
      </c>
      <c r="B80" s="13" t="s">
        <v>35</v>
      </c>
      <c r="C80" s="15">
        <v>2</v>
      </c>
      <c r="D80" s="15" t="s">
        <v>25</v>
      </c>
      <c r="E80" s="16" t="s">
        <v>123</v>
      </c>
      <c r="F80" s="16" t="s">
        <v>762</v>
      </c>
      <c r="G80" s="15">
        <v>1</v>
      </c>
      <c r="H80" s="15" t="s">
        <v>124</v>
      </c>
      <c r="I80" s="17">
        <v>390</v>
      </c>
      <c r="J80" s="17" t="s">
        <v>47</v>
      </c>
      <c r="K80" s="15"/>
      <c r="L80" s="15" t="s">
        <v>743</v>
      </c>
    </row>
    <row r="81" spans="1:12" ht="28.5">
      <c r="A81" s="13">
        <v>5257</v>
      </c>
      <c r="B81" s="13" t="s">
        <v>35</v>
      </c>
      <c r="C81" s="15">
        <v>2</v>
      </c>
      <c r="D81" s="15" t="s">
        <v>25</v>
      </c>
      <c r="E81" s="16" t="s">
        <v>125</v>
      </c>
      <c r="F81" s="16" t="s">
        <v>763</v>
      </c>
      <c r="G81" s="15">
        <v>1</v>
      </c>
      <c r="H81" s="15" t="s">
        <v>126</v>
      </c>
      <c r="I81" s="17">
        <v>60</v>
      </c>
      <c r="J81" s="17" t="s">
        <v>44</v>
      </c>
      <c r="K81" s="15"/>
      <c r="L81" s="15" t="s">
        <v>743</v>
      </c>
    </row>
    <row r="82" spans="1:12" ht="28.5">
      <c r="A82" s="13">
        <v>5257</v>
      </c>
      <c r="B82" s="13" t="s">
        <v>35</v>
      </c>
      <c r="C82" s="15">
        <v>2</v>
      </c>
      <c r="D82" s="15" t="s">
        <v>25</v>
      </c>
      <c r="E82" s="16" t="s">
        <v>127</v>
      </c>
      <c r="F82" s="16" t="s">
        <v>764</v>
      </c>
      <c r="G82" s="15">
        <v>1</v>
      </c>
      <c r="H82" s="15" t="s">
        <v>41</v>
      </c>
      <c r="I82" s="17">
        <v>250</v>
      </c>
      <c r="J82" s="17" t="s">
        <v>44</v>
      </c>
      <c r="K82" s="15"/>
      <c r="L82" s="15" t="s">
        <v>743</v>
      </c>
    </row>
    <row r="83" spans="1:12" ht="28.5">
      <c r="A83" s="13">
        <v>5257</v>
      </c>
      <c r="B83" s="13" t="s">
        <v>35</v>
      </c>
      <c r="C83" s="15">
        <v>2</v>
      </c>
      <c r="D83" s="15" t="s">
        <v>25</v>
      </c>
      <c r="E83" s="16" t="s">
        <v>128</v>
      </c>
      <c r="F83" s="16" t="s">
        <v>731</v>
      </c>
      <c r="G83" s="15">
        <v>4</v>
      </c>
      <c r="H83" s="15" t="s">
        <v>129</v>
      </c>
      <c r="I83" s="17">
        <v>180</v>
      </c>
      <c r="J83" s="17" t="s">
        <v>39</v>
      </c>
      <c r="K83" s="15"/>
      <c r="L83" s="15"/>
    </row>
    <row r="84" spans="1:12" ht="28.5">
      <c r="A84" s="13">
        <v>5257</v>
      </c>
      <c r="B84" s="13" t="s">
        <v>35</v>
      </c>
      <c r="C84" s="15">
        <v>2</v>
      </c>
      <c r="D84" s="15" t="s">
        <v>25</v>
      </c>
      <c r="E84" s="16" t="s">
        <v>27</v>
      </c>
      <c r="F84" s="16" t="s">
        <v>765</v>
      </c>
      <c r="G84" s="15">
        <v>1</v>
      </c>
      <c r="H84" s="15" t="s">
        <v>130</v>
      </c>
      <c r="I84" s="17">
        <v>2500</v>
      </c>
      <c r="J84" s="17" t="s">
        <v>47</v>
      </c>
      <c r="K84" s="15"/>
      <c r="L84" s="15" t="s">
        <v>743</v>
      </c>
    </row>
    <row r="85" spans="1:12" ht="28.5">
      <c r="A85" s="13">
        <v>5257</v>
      </c>
      <c r="B85" s="13" t="s">
        <v>35</v>
      </c>
      <c r="C85" s="15">
        <v>2</v>
      </c>
      <c r="D85" s="15" t="s">
        <v>25</v>
      </c>
      <c r="E85" s="16" t="s">
        <v>27</v>
      </c>
      <c r="F85" s="16" t="s">
        <v>766</v>
      </c>
      <c r="G85" s="15">
        <v>8</v>
      </c>
      <c r="H85" s="15" t="s">
        <v>53</v>
      </c>
      <c r="I85" s="17">
        <v>16000</v>
      </c>
      <c r="J85" s="17" t="s">
        <v>44</v>
      </c>
      <c r="K85" s="15"/>
      <c r="L85" s="15" t="s">
        <v>743</v>
      </c>
    </row>
    <row r="86" spans="1:12" ht="28.5">
      <c r="A86" s="13">
        <v>5257</v>
      </c>
      <c r="B86" s="13" t="s">
        <v>35</v>
      </c>
      <c r="C86" s="15">
        <v>2</v>
      </c>
      <c r="D86" s="15" t="s">
        <v>25</v>
      </c>
      <c r="E86" s="16" t="s">
        <v>131</v>
      </c>
      <c r="F86" s="16" t="s">
        <v>937</v>
      </c>
      <c r="G86" s="15">
        <v>1</v>
      </c>
      <c r="H86" s="15" t="s">
        <v>132</v>
      </c>
      <c r="I86" s="17">
        <v>220</v>
      </c>
      <c r="J86" s="17" t="s">
        <v>44</v>
      </c>
      <c r="K86" s="15"/>
      <c r="L86" s="15" t="s">
        <v>932</v>
      </c>
    </row>
    <row r="87" spans="1:12" ht="28.5">
      <c r="A87" s="13">
        <v>5257</v>
      </c>
      <c r="B87" s="13" t="s">
        <v>35</v>
      </c>
      <c r="C87" s="15">
        <v>2</v>
      </c>
      <c r="D87" s="15" t="s">
        <v>25</v>
      </c>
      <c r="E87" s="16" t="s">
        <v>133</v>
      </c>
      <c r="F87" s="16" t="s">
        <v>938</v>
      </c>
      <c r="G87" s="15">
        <v>1</v>
      </c>
      <c r="H87" s="15" t="s">
        <v>60</v>
      </c>
      <c r="I87" s="17">
        <v>500</v>
      </c>
      <c r="J87" s="17" t="s">
        <v>44</v>
      </c>
      <c r="K87" s="15"/>
      <c r="L87" s="15" t="s">
        <v>932</v>
      </c>
    </row>
    <row r="88" spans="1:12" ht="28.5">
      <c r="A88" s="13">
        <v>5257</v>
      </c>
      <c r="B88" s="13" t="s">
        <v>35</v>
      </c>
      <c r="C88" s="15">
        <v>2</v>
      </c>
      <c r="D88" s="15" t="s">
        <v>25</v>
      </c>
      <c r="E88" s="16" t="s">
        <v>134</v>
      </c>
      <c r="F88" s="16" t="s">
        <v>939</v>
      </c>
      <c r="G88" s="15">
        <v>1</v>
      </c>
      <c r="H88" s="15" t="s">
        <v>53</v>
      </c>
      <c r="I88" s="17">
        <v>2000</v>
      </c>
      <c r="J88" s="17" t="s">
        <v>47</v>
      </c>
      <c r="K88" s="15"/>
      <c r="L88" s="15" t="s">
        <v>932</v>
      </c>
    </row>
    <row r="89" spans="1:12" ht="28.5">
      <c r="A89" s="13">
        <v>5257</v>
      </c>
      <c r="B89" s="13" t="s">
        <v>35</v>
      </c>
      <c r="C89" s="15">
        <v>2</v>
      </c>
      <c r="D89" s="15" t="s">
        <v>25</v>
      </c>
      <c r="E89" s="16" t="s">
        <v>135</v>
      </c>
      <c r="F89" s="16"/>
      <c r="G89" s="15">
        <v>1</v>
      </c>
      <c r="H89" s="15" t="s">
        <v>63</v>
      </c>
      <c r="I89" s="17">
        <v>5000</v>
      </c>
      <c r="J89" s="17" t="s">
        <v>47</v>
      </c>
      <c r="K89" s="15"/>
      <c r="L89" s="15" t="s">
        <v>743</v>
      </c>
    </row>
    <row r="90" spans="1:12" ht="28.5">
      <c r="A90" s="13">
        <v>5257</v>
      </c>
      <c r="B90" s="13" t="s">
        <v>35</v>
      </c>
      <c r="C90" s="15">
        <v>2</v>
      </c>
      <c r="D90" s="15" t="s">
        <v>25</v>
      </c>
      <c r="E90" s="16" t="s">
        <v>136</v>
      </c>
      <c r="F90" s="16" t="s">
        <v>940</v>
      </c>
      <c r="G90" s="15">
        <v>3</v>
      </c>
      <c r="H90" s="15" t="s">
        <v>55</v>
      </c>
      <c r="I90" s="17">
        <v>90</v>
      </c>
      <c r="J90" s="17" t="s">
        <v>39</v>
      </c>
      <c r="K90" s="15"/>
      <c r="L90" s="15" t="s">
        <v>932</v>
      </c>
    </row>
    <row r="91" spans="1:12" ht="28.5">
      <c r="A91" s="13">
        <v>5257</v>
      </c>
      <c r="B91" s="13" t="s">
        <v>35</v>
      </c>
      <c r="C91" s="15">
        <v>2</v>
      </c>
      <c r="D91" s="15" t="s">
        <v>25</v>
      </c>
      <c r="E91" s="16" t="s">
        <v>137</v>
      </c>
      <c r="F91" s="16" t="s">
        <v>767</v>
      </c>
      <c r="G91" s="15">
        <v>2</v>
      </c>
      <c r="H91" s="15" t="s">
        <v>41</v>
      </c>
      <c r="I91" s="17">
        <v>500</v>
      </c>
      <c r="J91" s="17" t="s">
        <v>91</v>
      </c>
      <c r="K91" s="15"/>
      <c r="L91" s="15" t="s">
        <v>743</v>
      </c>
    </row>
    <row r="92" spans="1:12" ht="28.5">
      <c r="A92" s="13">
        <v>5257</v>
      </c>
      <c r="B92" s="13" t="s">
        <v>35</v>
      </c>
      <c r="C92" s="15">
        <v>2</v>
      </c>
      <c r="D92" s="15" t="s">
        <v>25</v>
      </c>
      <c r="E92" s="16" t="s">
        <v>138</v>
      </c>
      <c r="F92" s="16" t="s">
        <v>768</v>
      </c>
      <c r="G92" s="15">
        <v>1</v>
      </c>
      <c r="H92" s="15" t="s">
        <v>139</v>
      </c>
      <c r="I92" s="17">
        <v>450</v>
      </c>
      <c r="J92" s="17" t="s">
        <v>47</v>
      </c>
      <c r="K92" s="15"/>
      <c r="L92" s="15" t="s">
        <v>743</v>
      </c>
    </row>
    <row r="93" spans="1:12" ht="28.5">
      <c r="A93" s="13">
        <v>5257</v>
      </c>
      <c r="B93" s="13" t="s">
        <v>35</v>
      </c>
      <c r="C93" s="15">
        <v>2</v>
      </c>
      <c r="D93" s="15" t="s">
        <v>25</v>
      </c>
      <c r="E93" s="16" t="s">
        <v>140</v>
      </c>
      <c r="F93" s="16" t="s">
        <v>903</v>
      </c>
      <c r="G93" s="15">
        <v>16</v>
      </c>
      <c r="H93" s="15" t="s">
        <v>111</v>
      </c>
      <c r="I93" s="17">
        <v>256</v>
      </c>
      <c r="J93" s="17" t="s">
        <v>39</v>
      </c>
      <c r="K93" s="15"/>
      <c r="L93" s="15" t="s">
        <v>901</v>
      </c>
    </row>
    <row r="94" spans="1:12" ht="28.5">
      <c r="A94" s="13">
        <v>5257</v>
      </c>
      <c r="B94" s="13" t="s">
        <v>35</v>
      </c>
      <c r="C94" s="15">
        <v>2</v>
      </c>
      <c r="D94" s="15" t="s">
        <v>25</v>
      </c>
      <c r="E94" s="16" t="s">
        <v>28</v>
      </c>
      <c r="F94" s="16" t="s">
        <v>769</v>
      </c>
      <c r="G94" s="15">
        <v>8</v>
      </c>
      <c r="H94" s="15" t="s">
        <v>51</v>
      </c>
      <c r="I94" s="17">
        <v>6400</v>
      </c>
      <c r="J94" s="17" t="s">
        <v>39</v>
      </c>
      <c r="K94" s="15"/>
      <c r="L94" s="15" t="s">
        <v>743</v>
      </c>
    </row>
    <row r="95" spans="1:12" ht="28.5">
      <c r="A95" s="13">
        <v>5257</v>
      </c>
      <c r="B95" s="13" t="s">
        <v>35</v>
      </c>
      <c r="C95" s="15">
        <v>2</v>
      </c>
      <c r="D95" s="15" t="s">
        <v>25</v>
      </c>
      <c r="E95" s="16" t="s">
        <v>141</v>
      </c>
      <c r="F95" s="16" t="s">
        <v>770</v>
      </c>
      <c r="G95" s="15">
        <v>1</v>
      </c>
      <c r="H95" s="15" t="s">
        <v>89</v>
      </c>
      <c r="I95" s="17">
        <v>1000</v>
      </c>
      <c r="J95" s="17" t="s">
        <v>44</v>
      </c>
      <c r="K95" s="15"/>
      <c r="L95" s="15" t="s">
        <v>743</v>
      </c>
    </row>
    <row r="96" spans="1:12" ht="28.5">
      <c r="A96" s="13">
        <v>5257</v>
      </c>
      <c r="B96" s="13" t="s">
        <v>35</v>
      </c>
      <c r="C96" s="15">
        <v>2</v>
      </c>
      <c r="D96" s="15" t="s">
        <v>25</v>
      </c>
      <c r="E96" s="16" t="s">
        <v>142</v>
      </c>
      <c r="F96" s="16" t="s">
        <v>736</v>
      </c>
      <c r="G96" s="15">
        <v>1</v>
      </c>
      <c r="H96" s="15" t="s">
        <v>143</v>
      </c>
      <c r="I96" s="17">
        <v>1300</v>
      </c>
      <c r="J96" s="17" t="s">
        <v>44</v>
      </c>
      <c r="K96" s="15"/>
      <c r="L96" s="15" t="s">
        <v>932</v>
      </c>
    </row>
    <row r="97" spans="1:12" ht="28.5">
      <c r="A97" s="13">
        <v>5257</v>
      </c>
      <c r="B97" s="13" t="s">
        <v>35</v>
      </c>
      <c r="C97" s="15">
        <v>2</v>
      </c>
      <c r="D97" s="15" t="s">
        <v>25</v>
      </c>
      <c r="E97" s="16" t="s">
        <v>144</v>
      </c>
      <c r="F97" s="16"/>
      <c r="G97" s="15">
        <v>1</v>
      </c>
      <c r="H97" s="15" t="s">
        <v>43</v>
      </c>
      <c r="I97" s="17">
        <v>80</v>
      </c>
      <c r="J97" s="17" t="s">
        <v>44</v>
      </c>
      <c r="K97" s="15"/>
      <c r="L97" s="15" t="s">
        <v>932</v>
      </c>
    </row>
    <row r="98" spans="1:12" ht="28.5">
      <c r="A98" s="13">
        <v>5257</v>
      </c>
      <c r="B98" s="13" t="s">
        <v>35</v>
      </c>
      <c r="C98" s="15">
        <v>2</v>
      </c>
      <c r="D98" s="15" t="s">
        <v>25</v>
      </c>
      <c r="E98" s="16" t="s">
        <v>145</v>
      </c>
      <c r="F98" s="16" t="s">
        <v>737</v>
      </c>
      <c r="G98" s="15">
        <v>1</v>
      </c>
      <c r="H98" s="15" t="s">
        <v>89</v>
      </c>
      <c r="I98" s="17">
        <v>1000</v>
      </c>
      <c r="J98" s="17" t="s">
        <v>44</v>
      </c>
      <c r="K98" s="15"/>
      <c r="L98" s="15" t="s">
        <v>932</v>
      </c>
    </row>
    <row r="99" spans="1:12" ht="28.5">
      <c r="A99" s="13">
        <v>5257</v>
      </c>
      <c r="B99" s="13" t="s">
        <v>35</v>
      </c>
      <c r="C99" s="15">
        <v>2</v>
      </c>
      <c r="D99" s="15" t="s">
        <v>25</v>
      </c>
      <c r="E99" s="16" t="s">
        <v>146</v>
      </c>
      <c r="F99" s="16" t="s">
        <v>885</v>
      </c>
      <c r="G99" s="15">
        <v>1</v>
      </c>
      <c r="H99" s="15" t="s">
        <v>106</v>
      </c>
      <c r="I99" s="17">
        <v>150</v>
      </c>
      <c r="J99" s="17" t="s">
        <v>47</v>
      </c>
      <c r="K99" s="15"/>
      <c r="L99" s="15" t="s">
        <v>874</v>
      </c>
    </row>
    <row r="100" spans="1:12" ht="28.5">
      <c r="A100" s="13">
        <v>5257</v>
      </c>
      <c r="B100" s="13" t="s">
        <v>35</v>
      </c>
      <c r="C100" s="15">
        <v>2</v>
      </c>
      <c r="D100" s="15" t="s">
        <v>25</v>
      </c>
      <c r="E100" s="16" t="s">
        <v>147</v>
      </c>
      <c r="F100" s="16" t="s">
        <v>731</v>
      </c>
      <c r="G100" s="15">
        <v>4</v>
      </c>
      <c r="H100" s="15" t="s">
        <v>106</v>
      </c>
      <c r="I100" s="17">
        <v>600</v>
      </c>
      <c r="J100" s="17" t="s">
        <v>39</v>
      </c>
      <c r="K100" s="15"/>
      <c r="L100" s="15" t="s">
        <v>963</v>
      </c>
    </row>
    <row r="101" spans="1:12" ht="28.5">
      <c r="A101" s="13">
        <v>5257</v>
      </c>
      <c r="B101" s="13" t="s">
        <v>35</v>
      </c>
      <c r="C101" s="15">
        <v>2</v>
      </c>
      <c r="D101" s="15" t="s">
        <v>25</v>
      </c>
      <c r="E101" s="16" t="s">
        <v>148</v>
      </c>
      <c r="F101" s="16" t="s">
        <v>886</v>
      </c>
      <c r="G101" s="15">
        <v>2</v>
      </c>
      <c r="H101" s="15" t="s">
        <v>149</v>
      </c>
      <c r="I101" s="17">
        <v>195</v>
      </c>
      <c r="J101" s="17" t="s">
        <v>47</v>
      </c>
      <c r="K101" s="15"/>
      <c r="L101" s="15" t="s">
        <v>874</v>
      </c>
    </row>
    <row r="102" spans="1:12" ht="28.5">
      <c r="A102" s="13">
        <v>5257</v>
      </c>
      <c r="B102" s="13" t="s">
        <v>35</v>
      </c>
      <c r="C102" s="15">
        <v>2</v>
      </c>
      <c r="D102" s="15" t="s">
        <v>25</v>
      </c>
      <c r="E102" s="16" t="s">
        <v>150</v>
      </c>
      <c r="F102" s="16" t="s">
        <v>887</v>
      </c>
      <c r="G102" s="15">
        <v>1</v>
      </c>
      <c r="H102" s="15" t="s">
        <v>151</v>
      </c>
      <c r="I102" s="17">
        <v>1800</v>
      </c>
      <c r="J102" s="17" t="s">
        <v>91</v>
      </c>
      <c r="K102" s="15"/>
      <c r="L102" s="15" t="s">
        <v>874</v>
      </c>
    </row>
    <row r="103" spans="1:12" ht="28.5">
      <c r="A103" s="13">
        <v>5257</v>
      </c>
      <c r="B103" s="13" t="s">
        <v>35</v>
      </c>
      <c r="C103" s="15">
        <v>2</v>
      </c>
      <c r="D103" s="15" t="s">
        <v>25</v>
      </c>
      <c r="E103" s="16" t="s">
        <v>152</v>
      </c>
      <c r="F103" s="16"/>
      <c r="G103" s="15">
        <v>1</v>
      </c>
      <c r="H103" s="15" t="s">
        <v>99</v>
      </c>
      <c r="I103" s="17">
        <v>350</v>
      </c>
      <c r="J103" s="17" t="s">
        <v>39</v>
      </c>
      <c r="K103" s="15"/>
      <c r="L103" s="15" t="s">
        <v>874</v>
      </c>
    </row>
    <row r="104" spans="1:12" ht="28.5">
      <c r="A104" s="13">
        <v>5257</v>
      </c>
      <c r="B104" s="13" t="s">
        <v>35</v>
      </c>
      <c r="C104" s="15">
        <v>2</v>
      </c>
      <c r="D104" s="15" t="s">
        <v>25</v>
      </c>
      <c r="E104" s="16" t="s">
        <v>153</v>
      </c>
      <c r="F104" s="16" t="s">
        <v>771</v>
      </c>
      <c r="G104" s="15">
        <v>1</v>
      </c>
      <c r="H104" s="15" t="s">
        <v>53</v>
      </c>
      <c r="I104" s="17">
        <v>2000</v>
      </c>
      <c r="J104" s="17" t="s">
        <v>56</v>
      </c>
      <c r="K104" s="15"/>
      <c r="L104" s="15" t="s">
        <v>743</v>
      </c>
    </row>
    <row r="105" spans="1:12" ht="28.5">
      <c r="A105" s="13">
        <v>5257</v>
      </c>
      <c r="B105" s="13" t="s">
        <v>35</v>
      </c>
      <c r="C105" s="15">
        <v>2</v>
      </c>
      <c r="D105" s="15" t="s">
        <v>25</v>
      </c>
      <c r="E105" s="16" t="s">
        <v>154</v>
      </c>
      <c r="F105" s="16" t="s">
        <v>772</v>
      </c>
      <c r="G105" s="15">
        <v>1</v>
      </c>
      <c r="H105" s="15" t="s">
        <v>155</v>
      </c>
      <c r="I105" s="17">
        <v>8000</v>
      </c>
      <c r="J105" s="17" t="s">
        <v>56</v>
      </c>
      <c r="K105" s="15"/>
      <c r="L105" s="15" t="s">
        <v>743</v>
      </c>
    </row>
    <row r="106" spans="1:12" ht="28.5">
      <c r="A106" s="13">
        <v>5257</v>
      </c>
      <c r="B106" s="13" t="s">
        <v>35</v>
      </c>
      <c r="C106" s="15">
        <v>2</v>
      </c>
      <c r="D106" s="15" t="s">
        <v>25</v>
      </c>
      <c r="E106" s="16" t="s">
        <v>156</v>
      </c>
      <c r="F106" s="16"/>
      <c r="G106" s="15">
        <v>1</v>
      </c>
      <c r="H106" s="15" t="s">
        <v>38</v>
      </c>
      <c r="I106" s="17">
        <v>600</v>
      </c>
      <c r="J106" s="17" t="s">
        <v>39</v>
      </c>
      <c r="K106" s="15"/>
      <c r="L106" s="15" t="s">
        <v>743</v>
      </c>
    </row>
    <row r="107" spans="1:12" ht="28.5">
      <c r="A107" s="13">
        <v>5257</v>
      </c>
      <c r="B107" s="13" t="s">
        <v>35</v>
      </c>
      <c r="C107" s="15">
        <v>2</v>
      </c>
      <c r="D107" s="15" t="s">
        <v>25</v>
      </c>
      <c r="E107" s="16" t="s">
        <v>157</v>
      </c>
      <c r="F107" s="16"/>
      <c r="G107" s="15">
        <v>1</v>
      </c>
      <c r="H107" s="15" t="s">
        <v>158</v>
      </c>
      <c r="I107" s="17">
        <v>300</v>
      </c>
      <c r="J107" s="17" t="s">
        <v>39</v>
      </c>
      <c r="K107" s="15"/>
      <c r="L107" s="15" t="s">
        <v>743</v>
      </c>
    </row>
    <row r="108" spans="1:12" ht="28.5">
      <c r="A108" s="13">
        <v>5257</v>
      </c>
      <c r="B108" s="13" t="s">
        <v>35</v>
      </c>
      <c r="C108" s="15">
        <v>2</v>
      </c>
      <c r="D108" s="15" t="s">
        <v>25</v>
      </c>
      <c r="E108" s="16" t="s">
        <v>186</v>
      </c>
      <c r="F108" s="16" t="s">
        <v>904</v>
      </c>
      <c r="G108" s="15">
        <v>1</v>
      </c>
      <c r="H108" s="15" t="s">
        <v>187</v>
      </c>
      <c r="I108" s="17">
        <v>280</v>
      </c>
      <c r="J108" s="17" t="s">
        <v>56</v>
      </c>
      <c r="K108" s="15"/>
      <c r="L108" s="15" t="s">
        <v>901</v>
      </c>
    </row>
    <row r="109" spans="1:12" ht="28.5">
      <c r="A109" s="13">
        <v>5257</v>
      </c>
      <c r="B109" s="13" t="s">
        <v>35</v>
      </c>
      <c r="C109" s="15">
        <v>2</v>
      </c>
      <c r="D109" s="15" t="s">
        <v>25</v>
      </c>
      <c r="E109" s="16" t="s">
        <v>188</v>
      </c>
      <c r="F109" s="16" t="s">
        <v>773</v>
      </c>
      <c r="G109" s="15">
        <v>1</v>
      </c>
      <c r="H109" s="15" t="s">
        <v>189</v>
      </c>
      <c r="I109" s="17">
        <v>1896</v>
      </c>
      <c r="J109" s="17" t="s">
        <v>39</v>
      </c>
      <c r="K109" s="15"/>
      <c r="L109" s="15" t="s">
        <v>743</v>
      </c>
    </row>
    <row r="110" spans="1:12" ht="28.5">
      <c r="A110" s="13">
        <v>5257</v>
      </c>
      <c r="B110" s="13" t="s">
        <v>35</v>
      </c>
      <c r="C110" s="15">
        <v>2</v>
      </c>
      <c r="D110" s="15" t="s">
        <v>25</v>
      </c>
      <c r="E110" s="16" t="s">
        <v>190</v>
      </c>
      <c r="F110" s="16"/>
      <c r="G110" s="15">
        <v>16</v>
      </c>
      <c r="H110" s="15" t="s">
        <v>191</v>
      </c>
      <c r="I110" s="17">
        <v>80</v>
      </c>
      <c r="J110" s="17" t="s">
        <v>91</v>
      </c>
      <c r="K110" s="15"/>
      <c r="L110" s="15" t="s">
        <v>963</v>
      </c>
    </row>
    <row r="111" spans="1:12" ht="28.5">
      <c r="A111" s="13">
        <v>5257</v>
      </c>
      <c r="B111" s="13" t="s">
        <v>35</v>
      </c>
      <c r="C111" s="15">
        <v>2</v>
      </c>
      <c r="D111" s="15" t="s">
        <v>25</v>
      </c>
      <c r="E111" s="16" t="s">
        <v>192</v>
      </c>
      <c r="F111" s="16"/>
      <c r="G111" s="15">
        <v>16</v>
      </c>
      <c r="H111" s="15" t="s">
        <v>193</v>
      </c>
      <c r="I111" s="17">
        <v>160</v>
      </c>
      <c r="J111" s="17" t="s">
        <v>91</v>
      </c>
      <c r="K111" s="15"/>
      <c r="L111" s="15" t="s">
        <v>874</v>
      </c>
    </row>
    <row r="112" spans="1:12" ht="28.5">
      <c r="A112" s="13">
        <v>5257</v>
      </c>
      <c r="B112" s="13" t="s">
        <v>35</v>
      </c>
      <c r="C112" s="15">
        <v>2</v>
      </c>
      <c r="D112" s="15" t="s">
        <v>25</v>
      </c>
      <c r="E112" s="16" t="s">
        <v>194</v>
      </c>
      <c r="F112" s="16" t="s">
        <v>941</v>
      </c>
      <c r="G112" s="15">
        <v>1</v>
      </c>
      <c r="H112" s="15" t="s">
        <v>195</v>
      </c>
      <c r="I112" s="17">
        <v>4000</v>
      </c>
      <c r="J112" s="17" t="s">
        <v>44</v>
      </c>
      <c r="K112" s="15"/>
      <c r="L112" s="15" t="s">
        <v>932</v>
      </c>
    </row>
    <row r="113" spans="1:12" ht="28.5">
      <c r="A113" s="13">
        <v>5257</v>
      </c>
      <c r="B113" s="13" t="s">
        <v>35</v>
      </c>
      <c r="C113" s="15">
        <v>2</v>
      </c>
      <c r="D113" s="15" t="s">
        <v>25</v>
      </c>
      <c r="E113" s="16" t="s">
        <v>196</v>
      </c>
      <c r="F113" s="16"/>
      <c r="G113" s="15">
        <v>1</v>
      </c>
      <c r="H113" s="15" t="s">
        <v>179</v>
      </c>
      <c r="I113" s="17">
        <v>4800</v>
      </c>
      <c r="J113" s="17" t="s">
        <v>39</v>
      </c>
      <c r="K113" s="15"/>
      <c r="L113" s="15" t="s">
        <v>743</v>
      </c>
    </row>
    <row r="114" spans="1:12" ht="28.5">
      <c r="A114" s="13">
        <v>5257</v>
      </c>
      <c r="B114" s="13" t="s">
        <v>35</v>
      </c>
      <c r="C114" s="15">
        <v>2</v>
      </c>
      <c r="D114" s="15" t="s">
        <v>25</v>
      </c>
      <c r="E114" s="16" t="s">
        <v>726</v>
      </c>
      <c r="F114" s="16" t="s">
        <v>942</v>
      </c>
      <c r="G114" s="15">
        <v>1</v>
      </c>
      <c r="H114" s="15" t="s">
        <v>197</v>
      </c>
      <c r="I114" s="17">
        <v>140</v>
      </c>
      <c r="J114" s="17" t="s">
        <v>44</v>
      </c>
      <c r="K114" s="15"/>
      <c r="L114" s="15" t="s">
        <v>932</v>
      </c>
    </row>
    <row r="115" spans="1:12" ht="28.5">
      <c r="A115" s="13">
        <v>5257</v>
      </c>
      <c r="B115" s="13" t="s">
        <v>35</v>
      </c>
      <c r="C115" s="15">
        <v>2</v>
      </c>
      <c r="D115" s="15" t="s">
        <v>25</v>
      </c>
      <c r="E115" s="16" t="s">
        <v>198</v>
      </c>
      <c r="F115" s="16" t="s">
        <v>943</v>
      </c>
      <c r="G115" s="15">
        <v>1</v>
      </c>
      <c r="H115" s="15" t="s">
        <v>199</v>
      </c>
      <c r="I115" s="17">
        <v>5240</v>
      </c>
      <c r="J115" s="17" t="s">
        <v>47</v>
      </c>
      <c r="K115" s="15"/>
      <c r="L115" s="15" t="s">
        <v>932</v>
      </c>
    </row>
    <row r="116" spans="1:12" ht="28.5">
      <c r="A116" s="13">
        <v>5257</v>
      </c>
      <c r="B116" s="13" t="s">
        <v>35</v>
      </c>
      <c r="C116" s="15">
        <v>2</v>
      </c>
      <c r="D116" s="15" t="s">
        <v>25</v>
      </c>
      <c r="E116" s="16" t="s">
        <v>200</v>
      </c>
      <c r="F116" s="16" t="s">
        <v>965</v>
      </c>
      <c r="G116" s="15">
        <v>1</v>
      </c>
      <c r="H116" s="15" t="s">
        <v>195</v>
      </c>
      <c r="I116" s="17">
        <v>4000</v>
      </c>
      <c r="J116" s="17" t="s">
        <v>39</v>
      </c>
      <c r="K116" s="15"/>
      <c r="L116" s="15" t="s">
        <v>963</v>
      </c>
    </row>
    <row r="117" spans="1:12" ht="28.5">
      <c r="A117" s="13">
        <v>5257</v>
      </c>
      <c r="B117" s="13" t="s">
        <v>35</v>
      </c>
      <c r="C117" s="15">
        <v>2</v>
      </c>
      <c r="D117" s="15" t="s">
        <v>25</v>
      </c>
      <c r="E117" s="16" t="s">
        <v>201</v>
      </c>
      <c r="F117" s="16" t="s">
        <v>774</v>
      </c>
      <c r="G117" s="15">
        <v>1</v>
      </c>
      <c r="H117" s="15" t="s">
        <v>67</v>
      </c>
      <c r="I117" s="17">
        <v>3000</v>
      </c>
      <c r="J117" s="17" t="s">
        <v>56</v>
      </c>
      <c r="K117" s="15"/>
      <c r="L117" s="15" t="s">
        <v>743</v>
      </c>
    </row>
    <row r="118" spans="1:12" ht="28.5">
      <c r="A118" s="13">
        <v>5257</v>
      </c>
      <c r="B118" s="13" t="s">
        <v>35</v>
      </c>
      <c r="C118" s="15">
        <v>2</v>
      </c>
      <c r="D118" s="15" t="s">
        <v>25</v>
      </c>
      <c r="E118" s="16" t="s">
        <v>202</v>
      </c>
      <c r="F118" s="16" t="s">
        <v>775</v>
      </c>
      <c r="G118" s="15">
        <v>1</v>
      </c>
      <c r="H118" s="15" t="s">
        <v>203</v>
      </c>
      <c r="I118" s="17">
        <v>30000</v>
      </c>
      <c r="J118" s="17" t="s">
        <v>47</v>
      </c>
      <c r="K118" s="15"/>
      <c r="L118" s="15" t="s">
        <v>743</v>
      </c>
    </row>
    <row r="119" spans="1:12" ht="28.5">
      <c r="A119" s="13">
        <v>5257</v>
      </c>
      <c r="B119" s="13" t="s">
        <v>35</v>
      </c>
      <c r="C119" s="15">
        <v>2</v>
      </c>
      <c r="D119" s="15" t="s">
        <v>25</v>
      </c>
      <c r="E119" s="16" t="s">
        <v>202</v>
      </c>
      <c r="F119" s="16" t="s">
        <v>888</v>
      </c>
      <c r="G119" s="15">
        <v>1</v>
      </c>
      <c r="H119" s="15" t="s">
        <v>203</v>
      </c>
      <c r="I119" s="17">
        <v>30000</v>
      </c>
      <c r="J119" s="17" t="s">
        <v>47</v>
      </c>
      <c r="K119" s="15"/>
      <c r="L119" s="15" t="s">
        <v>874</v>
      </c>
    </row>
    <row r="120" spans="1:12" ht="28.5">
      <c r="A120" s="13">
        <v>5257</v>
      </c>
      <c r="B120" s="13" t="s">
        <v>35</v>
      </c>
      <c r="C120" s="15">
        <v>2</v>
      </c>
      <c r="D120" s="15" t="s">
        <v>25</v>
      </c>
      <c r="E120" s="16" t="s">
        <v>204</v>
      </c>
      <c r="F120" s="16" t="s">
        <v>776</v>
      </c>
      <c r="G120" s="15">
        <v>8</v>
      </c>
      <c r="H120" s="15" t="s">
        <v>93</v>
      </c>
      <c r="I120" s="17">
        <v>5600</v>
      </c>
      <c r="J120" s="17" t="s">
        <v>47</v>
      </c>
      <c r="K120" s="15"/>
      <c r="L120" s="15" t="s">
        <v>743</v>
      </c>
    </row>
    <row r="121" spans="1:12" ht="28.5">
      <c r="A121" s="13">
        <v>5257</v>
      </c>
      <c r="B121" s="13" t="s">
        <v>35</v>
      </c>
      <c r="C121" s="15">
        <v>2</v>
      </c>
      <c r="D121" s="15" t="s">
        <v>25</v>
      </c>
      <c r="E121" s="16" t="s">
        <v>205</v>
      </c>
      <c r="F121" s="16" t="s">
        <v>777</v>
      </c>
      <c r="G121" s="15">
        <v>10</v>
      </c>
      <c r="H121" s="15" t="s">
        <v>206</v>
      </c>
      <c r="I121" s="17">
        <v>3600</v>
      </c>
      <c r="J121" s="17" t="s">
        <v>47</v>
      </c>
      <c r="K121" s="15"/>
      <c r="L121" s="15" t="s">
        <v>743</v>
      </c>
    </row>
    <row r="122" spans="1:12" ht="28.5">
      <c r="A122" s="13">
        <v>5257</v>
      </c>
      <c r="B122" s="13" t="s">
        <v>35</v>
      </c>
      <c r="C122" s="15">
        <v>2</v>
      </c>
      <c r="D122" s="15" t="s">
        <v>25</v>
      </c>
      <c r="E122" s="16" t="s">
        <v>207</v>
      </c>
      <c r="F122" s="16" t="s">
        <v>778</v>
      </c>
      <c r="G122" s="15">
        <v>3</v>
      </c>
      <c r="H122" s="15" t="s">
        <v>106</v>
      </c>
      <c r="I122" s="17">
        <v>450</v>
      </c>
      <c r="J122" s="17" t="s">
        <v>47</v>
      </c>
      <c r="K122" s="15"/>
      <c r="L122" s="15" t="s">
        <v>743</v>
      </c>
    </row>
    <row r="123" spans="1:12" ht="28.5">
      <c r="A123" s="13">
        <v>5257</v>
      </c>
      <c r="B123" s="13" t="s">
        <v>35</v>
      </c>
      <c r="C123" s="15">
        <v>2</v>
      </c>
      <c r="D123" s="15" t="s">
        <v>25</v>
      </c>
      <c r="E123" s="16" t="s">
        <v>208</v>
      </c>
      <c r="F123" s="16"/>
      <c r="G123" s="15">
        <v>3</v>
      </c>
      <c r="H123" s="15" t="s">
        <v>55</v>
      </c>
      <c r="I123" s="17">
        <v>90</v>
      </c>
      <c r="J123" s="17" t="s">
        <v>56</v>
      </c>
      <c r="K123" s="15"/>
      <c r="L123" s="15" t="s">
        <v>932</v>
      </c>
    </row>
    <row r="124" spans="1:12" ht="28.5">
      <c r="A124" s="13">
        <v>5257</v>
      </c>
      <c r="B124" s="13" t="s">
        <v>35</v>
      </c>
      <c r="C124" s="15">
        <v>2</v>
      </c>
      <c r="D124" s="15" t="s">
        <v>25</v>
      </c>
      <c r="E124" s="16" t="s">
        <v>209</v>
      </c>
      <c r="F124" s="16" t="s">
        <v>918</v>
      </c>
      <c r="G124" s="15">
        <v>1</v>
      </c>
      <c r="H124" s="15" t="s">
        <v>67</v>
      </c>
      <c r="I124" s="17">
        <v>3000</v>
      </c>
      <c r="J124" s="17" t="s">
        <v>91</v>
      </c>
      <c r="K124" s="15"/>
      <c r="L124" s="15" t="s">
        <v>915</v>
      </c>
    </row>
    <row r="125" spans="1:12" ht="28.5">
      <c r="A125" s="13">
        <v>5257</v>
      </c>
      <c r="B125" s="13" t="s">
        <v>35</v>
      </c>
      <c r="C125" s="15">
        <v>2</v>
      </c>
      <c r="D125" s="15" t="s">
        <v>25</v>
      </c>
      <c r="E125" s="16" t="s">
        <v>210</v>
      </c>
      <c r="F125" s="16" t="s">
        <v>779</v>
      </c>
      <c r="G125" s="15">
        <v>6</v>
      </c>
      <c r="H125" s="15" t="s">
        <v>211</v>
      </c>
      <c r="I125" s="17">
        <v>504</v>
      </c>
      <c r="J125" s="17" t="s">
        <v>56</v>
      </c>
      <c r="K125" s="15"/>
      <c r="L125" s="15" t="s">
        <v>743</v>
      </c>
    </row>
    <row r="126" spans="1:12" ht="28.5">
      <c r="A126" s="13">
        <v>5257</v>
      </c>
      <c r="B126" s="13" t="s">
        <v>35</v>
      </c>
      <c r="C126" s="15">
        <v>2</v>
      </c>
      <c r="D126" s="15" t="s">
        <v>25</v>
      </c>
      <c r="E126" s="16" t="s">
        <v>212</v>
      </c>
      <c r="F126" s="16" t="s">
        <v>780</v>
      </c>
      <c r="G126" s="15">
        <v>1</v>
      </c>
      <c r="H126" s="15" t="s">
        <v>53</v>
      </c>
      <c r="I126" s="17">
        <v>2000</v>
      </c>
      <c r="J126" s="17" t="s">
        <v>44</v>
      </c>
      <c r="K126" s="15"/>
      <c r="L126" s="15" t="s">
        <v>743</v>
      </c>
    </row>
    <row r="127" spans="1:12" ht="28.5">
      <c r="A127" s="13">
        <v>5257</v>
      </c>
      <c r="B127" s="13" t="s">
        <v>35</v>
      </c>
      <c r="C127" s="15">
        <v>2</v>
      </c>
      <c r="D127" s="15" t="s">
        <v>25</v>
      </c>
      <c r="E127" s="16" t="s">
        <v>213</v>
      </c>
      <c r="F127" s="16" t="s">
        <v>889</v>
      </c>
      <c r="G127" s="15">
        <v>1</v>
      </c>
      <c r="H127" s="15" t="s">
        <v>49</v>
      </c>
      <c r="I127" s="17">
        <v>400</v>
      </c>
      <c r="J127" s="17" t="s">
        <v>39</v>
      </c>
      <c r="K127" s="15"/>
      <c r="L127" s="15" t="s">
        <v>874</v>
      </c>
    </row>
    <row r="128" spans="1:12" ht="28.5">
      <c r="A128" s="13">
        <v>5257</v>
      </c>
      <c r="B128" s="13" t="s">
        <v>35</v>
      </c>
      <c r="C128" s="15">
        <v>2</v>
      </c>
      <c r="D128" s="15" t="s">
        <v>25</v>
      </c>
      <c r="E128" s="16" t="s">
        <v>159</v>
      </c>
      <c r="F128" s="16" t="s">
        <v>781</v>
      </c>
      <c r="G128" s="15">
        <v>1</v>
      </c>
      <c r="H128" s="15" t="s">
        <v>95</v>
      </c>
      <c r="I128" s="17">
        <v>20</v>
      </c>
      <c r="J128" s="17" t="s">
        <v>39</v>
      </c>
      <c r="K128" s="15"/>
      <c r="L128" s="15" t="s">
        <v>743</v>
      </c>
    </row>
    <row r="129" spans="1:12" ht="28.5">
      <c r="A129" s="13">
        <v>5257</v>
      </c>
      <c r="B129" s="13" t="s">
        <v>35</v>
      </c>
      <c r="C129" s="15">
        <v>2</v>
      </c>
      <c r="D129" s="15" t="s">
        <v>25</v>
      </c>
      <c r="E129" s="16" t="s">
        <v>159</v>
      </c>
      <c r="F129" s="16" t="s">
        <v>782</v>
      </c>
      <c r="G129" s="15">
        <v>1</v>
      </c>
      <c r="H129" s="15" t="s">
        <v>160</v>
      </c>
      <c r="I129" s="17">
        <v>35</v>
      </c>
      <c r="J129" s="17" t="s">
        <v>39</v>
      </c>
      <c r="K129" s="15"/>
      <c r="L129" s="15" t="s">
        <v>743</v>
      </c>
    </row>
    <row r="130" spans="1:12" ht="28.5">
      <c r="A130" s="13">
        <v>5257</v>
      </c>
      <c r="B130" s="13" t="s">
        <v>35</v>
      </c>
      <c r="C130" s="15">
        <v>2</v>
      </c>
      <c r="D130" s="15" t="s">
        <v>25</v>
      </c>
      <c r="E130" s="16" t="s">
        <v>161</v>
      </c>
      <c r="F130" s="16"/>
      <c r="G130" s="15">
        <v>16</v>
      </c>
      <c r="H130" s="15" t="s">
        <v>50</v>
      </c>
      <c r="I130" s="17">
        <v>800</v>
      </c>
      <c r="J130" s="17" t="s">
        <v>39</v>
      </c>
      <c r="K130" s="15"/>
      <c r="L130" s="15" t="s">
        <v>874</v>
      </c>
    </row>
    <row r="131" spans="1:12" ht="28.5">
      <c r="A131" s="13">
        <v>5257</v>
      </c>
      <c r="B131" s="13" t="s">
        <v>35</v>
      </c>
      <c r="C131" s="15">
        <v>2</v>
      </c>
      <c r="D131" s="15" t="s">
        <v>25</v>
      </c>
      <c r="E131" s="16" t="s">
        <v>162</v>
      </c>
      <c r="F131" s="16"/>
      <c r="G131" s="15">
        <v>1</v>
      </c>
      <c r="H131" s="15" t="s">
        <v>163</v>
      </c>
      <c r="I131" s="17">
        <v>70</v>
      </c>
      <c r="J131" s="17" t="s">
        <v>44</v>
      </c>
      <c r="K131" s="15"/>
      <c r="L131" s="15" t="s">
        <v>932</v>
      </c>
    </row>
    <row r="132" spans="1:12" ht="28.5">
      <c r="A132" s="13">
        <v>5257</v>
      </c>
      <c r="B132" s="13" t="s">
        <v>35</v>
      </c>
      <c r="C132" s="15">
        <v>2</v>
      </c>
      <c r="D132" s="15" t="s">
        <v>25</v>
      </c>
      <c r="E132" s="16" t="s">
        <v>164</v>
      </c>
      <c r="F132" s="16"/>
      <c r="G132" s="15">
        <v>1</v>
      </c>
      <c r="H132" s="15" t="s">
        <v>163</v>
      </c>
      <c r="I132" s="17">
        <v>70</v>
      </c>
      <c r="J132" s="17" t="s">
        <v>44</v>
      </c>
      <c r="K132" s="15"/>
      <c r="L132" s="15" t="s">
        <v>932</v>
      </c>
    </row>
    <row r="133" spans="1:12" ht="28.5">
      <c r="A133" s="13">
        <v>5257</v>
      </c>
      <c r="B133" s="13" t="s">
        <v>35</v>
      </c>
      <c r="C133" s="15">
        <v>2</v>
      </c>
      <c r="D133" s="15" t="s">
        <v>25</v>
      </c>
      <c r="E133" s="16" t="s">
        <v>165</v>
      </c>
      <c r="F133" s="16" t="s">
        <v>783</v>
      </c>
      <c r="G133" s="15">
        <v>2</v>
      </c>
      <c r="H133" s="15" t="s">
        <v>166</v>
      </c>
      <c r="I133" s="17">
        <v>50000</v>
      </c>
      <c r="J133" s="17" t="s">
        <v>44</v>
      </c>
      <c r="K133" s="15"/>
      <c r="L133" s="15" t="s">
        <v>743</v>
      </c>
    </row>
    <row r="134" spans="1:12" ht="28.5">
      <c r="A134" s="13">
        <v>5257</v>
      </c>
      <c r="B134" s="13" t="s">
        <v>35</v>
      </c>
      <c r="C134" s="15">
        <v>2</v>
      </c>
      <c r="D134" s="15" t="s">
        <v>25</v>
      </c>
      <c r="E134" s="16" t="s">
        <v>167</v>
      </c>
      <c r="F134" s="16"/>
      <c r="G134" s="15">
        <v>16</v>
      </c>
      <c r="H134" s="15" t="s">
        <v>158</v>
      </c>
      <c r="I134" s="17">
        <v>4800</v>
      </c>
      <c r="J134" s="17" t="s">
        <v>39</v>
      </c>
      <c r="K134" s="15"/>
      <c r="L134" s="15" t="s">
        <v>963</v>
      </c>
    </row>
    <row r="135" spans="1:12" ht="28.5">
      <c r="A135" s="13">
        <v>5257</v>
      </c>
      <c r="B135" s="13" t="s">
        <v>35</v>
      </c>
      <c r="C135" s="15">
        <v>2</v>
      </c>
      <c r="D135" s="15" t="s">
        <v>25</v>
      </c>
      <c r="E135" s="16" t="s">
        <v>168</v>
      </c>
      <c r="F135" s="16"/>
      <c r="G135" s="15">
        <v>1</v>
      </c>
      <c r="H135" s="15" t="s">
        <v>108</v>
      </c>
      <c r="I135" s="17">
        <v>75</v>
      </c>
      <c r="J135" s="17" t="s">
        <v>39</v>
      </c>
      <c r="K135" s="15"/>
      <c r="L135" s="15" t="s">
        <v>874</v>
      </c>
    </row>
    <row r="136" spans="1:12" ht="28.5">
      <c r="A136" s="13">
        <v>5257</v>
      </c>
      <c r="B136" s="13" t="s">
        <v>35</v>
      </c>
      <c r="C136" s="15">
        <v>2</v>
      </c>
      <c r="D136" s="15" t="s">
        <v>25</v>
      </c>
      <c r="E136" s="16" t="s">
        <v>169</v>
      </c>
      <c r="F136" s="16"/>
      <c r="G136" s="15">
        <v>1</v>
      </c>
      <c r="H136" s="15" t="s">
        <v>67</v>
      </c>
      <c r="I136" s="17">
        <v>3000</v>
      </c>
      <c r="J136" s="17" t="s">
        <v>47</v>
      </c>
      <c r="K136" s="15"/>
      <c r="L136" s="15" t="s">
        <v>743</v>
      </c>
    </row>
    <row r="137" spans="1:12" ht="28.5">
      <c r="A137" s="13">
        <v>5257</v>
      </c>
      <c r="B137" s="13" t="s">
        <v>35</v>
      </c>
      <c r="C137" s="15">
        <v>2</v>
      </c>
      <c r="D137" s="15" t="s">
        <v>25</v>
      </c>
      <c r="E137" s="16" t="s">
        <v>170</v>
      </c>
      <c r="F137" s="16" t="s">
        <v>784</v>
      </c>
      <c r="G137" s="15">
        <v>1</v>
      </c>
      <c r="H137" s="15" t="s">
        <v>171</v>
      </c>
      <c r="I137" s="17">
        <v>45000</v>
      </c>
      <c r="J137" s="17" t="s">
        <v>47</v>
      </c>
      <c r="K137" s="15"/>
      <c r="L137" s="15" t="s">
        <v>743</v>
      </c>
    </row>
    <row r="138" spans="1:12" ht="28.5">
      <c r="A138" s="13">
        <v>5257</v>
      </c>
      <c r="B138" s="13" t="s">
        <v>35</v>
      </c>
      <c r="C138" s="15">
        <v>2</v>
      </c>
      <c r="D138" s="15" t="s">
        <v>25</v>
      </c>
      <c r="E138" s="16" t="s">
        <v>172</v>
      </c>
      <c r="F138" s="16"/>
      <c r="G138" s="15">
        <v>1</v>
      </c>
      <c r="H138" s="15" t="s">
        <v>173</v>
      </c>
      <c r="I138" s="17">
        <v>40</v>
      </c>
      <c r="J138" s="17" t="s">
        <v>44</v>
      </c>
      <c r="K138" s="15"/>
      <c r="L138" s="15" t="s">
        <v>932</v>
      </c>
    </row>
    <row r="139" spans="1:12" ht="28.5">
      <c r="A139" s="13">
        <v>5257</v>
      </c>
      <c r="B139" s="13" t="s">
        <v>35</v>
      </c>
      <c r="C139" s="15">
        <v>2</v>
      </c>
      <c r="D139" s="15" t="s">
        <v>25</v>
      </c>
      <c r="E139" s="16" t="s">
        <v>29</v>
      </c>
      <c r="F139" s="16" t="s">
        <v>919</v>
      </c>
      <c r="G139" s="15">
        <v>1</v>
      </c>
      <c r="H139" s="15" t="s">
        <v>49</v>
      </c>
      <c r="I139" s="17">
        <v>400</v>
      </c>
      <c r="J139" s="17" t="s">
        <v>91</v>
      </c>
      <c r="K139" s="15"/>
      <c r="L139" s="15" t="s">
        <v>915</v>
      </c>
    </row>
    <row r="140" spans="1:12" ht="42.75">
      <c r="A140" s="13">
        <v>5257</v>
      </c>
      <c r="B140" s="13" t="s">
        <v>35</v>
      </c>
      <c r="C140" s="15">
        <v>2</v>
      </c>
      <c r="D140" s="15" t="s">
        <v>25</v>
      </c>
      <c r="E140" s="16" t="s">
        <v>174</v>
      </c>
      <c r="F140" s="16" t="s">
        <v>785</v>
      </c>
      <c r="G140" s="15">
        <v>1</v>
      </c>
      <c r="H140" s="15" t="s">
        <v>38</v>
      </c>
      <c r="I140" s="17">
        <v>600</v>
      </c>
      <c r="J140" s="17" t="s">
        <v>91</v>
      </c>
      <c r="K140" s="15"/>
      <c r="L140" s="15" t="s">
        <v>743</v>
      </c>
    </row>
    <row r="141" spans="1:12" ht="28.5">
      <c r="A141" s="13">
        <v>5257</v>
      </c>
      <c r="B141" s="13" t="s">
        <v>35</v>
      </c>
      <c r="C141" s="15">
        <v>2</v>
      </c>
      <c r="D141" s="15" t="s">
        <v>25</v>
      </c>
      <c r="E141" s="16" t="s">
        <v>175</v>
      </c>
      <c r="F141" s="16" t="s">
        <v>944</v>
      </c>
      <c r="G141" s="15">
        <v>4</v>
      </c>
      <c r="H141" s="15" t="s">
        <v>55</v>
      </c>
      <c r="I141" s="17">
        <v>120</v>
      </c>
      <c r="J141" s="17" t="s">
        <v>39</v>
      </c>
      <c r="K141" s="15"/>
      <c r="L141" s="15" t="s">
        <v>932</v>
      </c>
    </row>
    <row r="142" spans="1:12" ht="28.5">
      <c r="A142" s="13">
        <v>5257</v>
      </c>
      <c r="B142" s="13" t="s">
        <v>35</v>
      </c>
      <c r="C142" s="15">
        <v>2</v>
      </c>
      <c r="D142" s="15" t="s">
        <v>25</v>
      </c>
      <c r="E142" s="16" t="s">
        <v>176</v>
      </c>
      <c r="F142" s="16" t="s">
        <v>786</v>
      </c>
      <c r="G142" s="15">
        <v>1</v>
      </c>
      <c r="H142" s="15" t="s">
        <v>89</v>
      </c>
      <c r="I142" s="17">
        <v>1000</v>
      </c>
      <c r="J142" s="17" t="s">
        <v>44</v>
      </c>
      <c r="K142" s="15"/>
      <c r="L142" s="15" t="s">
        <v>743</v>
      </c>
    </row>
    <row r="143" spans="1:12" ht="28.5">
      <c r="A143" s="13">
        <v>5257</v>
      </c>
      <c r="B143" s="13" t="s">
        <v>35</v>
      </c>
      <c r="C143" s="15">
        <v>2</v>
      </c>
      <c r="D143" s="15" t="s">
        <v>25</v>
      </c>
      <c r="E143" s="16" t="s">
        <v>177</v>
      </c>
      <c r="F143" s="16" t="s">
        <v>455</v>
      </c>
      <c r="G143" s="15">
        <v>1</v>
      </c>
      <c r="H143" s="15" t="s">
        <v>46</v>
      </c>
      <c r="I143" s="17">
        <v>200</v>
      </c>
      <c r="J143" s="17" t="s">
        <v>47</v>
      </c>
      <c r="K143" s="15"/>
      <c r="L143" s="15" t="s">
        <v>932</v>
      </c>
    </row>
    <row r="144" spans="1:12" ht="28.5">
      <c r="A144" s="13">
        <v>5257</v>
      </c>
      <c r="B144" s="13" t="s">
        <v>35</v>
      </c>
      <c r="C144" s="15">
        <v>2</v>
      </c>
      <c r="D144" s="15" t="s">
        <v>25</v>
      </c>
      <c r="E144" s="16" t="s">
        <v>178</v>
      </c>
      <c r="F144" s="16" t="s">
        <v>890</v>
      </c>
      <c r="G144" s="15">
        <v>2</v>
      </c>
      <c r="H144" s="15" t="s">
        <v>179</v>
      </c>
      <c r="I144" s="17">
        <v>9600</v>
      </c>
      <c r="J144" s="17" t="s">
        <v>56</v>
      </c>
      <c r="K144" s="15"/>
      <c r="L144" s="15" t="s">
        <v>874</v>
      </c>
    </row>
    <row r="145" spans="1:12" ht="28.5">
      <c r="A145" s="13">
        <v>5257</v>
      </c>
      <c r="B145" s="13" t="s">
        <v>35</v>
      </c>
      <c r="C145" s="15">
        <v>2</v>
      </c>
      <c r="D145" s="15" t="s">
        <v>25</v>
      </c>
      <c r="E145" s="16" t="s">
        <v>180</v>
      </c>
      <c r="F145" s="16" t="s">
        <v>787</v>
      </c>
      <c r="G145" s="15">
        <v>1</v>
      </c>
      <c r="H145" s="15" t="s">
        <v>99</v>
      </c>
      <c r="I145" s="17">
        <v>350</v>
      </c>
      <c r="J145" s="17" t="s">
        <v>39</v>
      </c>
      <c r="K145" s="15"/>
      <c r="L145" s="15" t="s">
        <v>743</v>
      </c>
    </row>
    <row r="146" spans="1:12" ht="28.5">
      <c r="A146" s="13">
        <v>5257</v>
      </c>
      <c r="B146" s="13" t="s">
        <v>35</v>
      </c>
      <c r="C146" s="15">
        <v>2</v>
      </c>
      <c r="D146" s="15" t="s">
        <v>25</v>
      </c>
      <c r="E146" s="16" t="s">
        <v>181</v>
      </c>
      <c r="F146" s="16" t="s">
        <v>966</v>
      </c>
      <c r="G146" s="15">
        <v>1</v>
      </c>
      <c r="H146" s="15" t="s">
        <v>49</v>
      </c>
      <c r="I146" s="17">
        <v>400</v>
      </c>
      <c r="J146" s="17" t="s">
        <v>39</v>
      </c>
      <c r="K146" s="15"/>
      <c r="L146" s="15" t="s">
        <v>963</v>
      </c>
    </row>
    <row r="147" spans="1:12" ht="28.5">
      <c r="A147" s="13">
        <v>5257</v>
      </c>
      <c r="B147" s="13" t="s">
        <v>35</v>
      </c>
      <c r="C147" s="15">
        <v>2</v>
      </c>
      <c r="D147" s="15" t="s">
        <v>25</v>
      </c>
      <c r="E147" s="16" t="s">
        <v>182</v>
      </c>
      <c r="F147" s="16" t="s">
        <v>738</v>
      </c>
      <c r="G147" s="15">
        <v>1</v>
      </c>
      <c r="H147" s="15" t="s">
        <v>106</v>
      </c>
      <c r="I147" s="17">
        <v>150</v>
      </c>
      <c r="J147" s="17" t="s">
        <v>39</v>
      </c>
      <c r="K147" s="15"/>
      <c r="L147" s="15" t="s">
        <v>963</v>
      </c>
    </row>
    <row r="148" spans="1:12" ht="28.5">
      <c r="A148" s="13">
        <v>5257</v>
      </c>
      <c r="B148" s="13" t="s">
        <v>35</v>
      </c>
      <c r="C148" s="15">
        <v>2</v>
      </c>
      <c r="D148" s="15" t="s">
        <v>25</v>
      </c>
      <c r="E148" s="16" t="s">
        <v>183</v>
      </c>
      <c r="F148" s="16"/>
      <c r="G148" s="15">
        <v>1</v>
      </c>
      <c r="H148" s="15" t="s">
        <v>63</v>
      </c>
      <c r="I148" s="17">
        <v>5000</v>
      </c>
      <c r="J148" s="17" t="s">
        <v>44</v>
      </c>
      <c r="K148" s="15"/>
      <c r="L148" s="15" t="s">
        <v>743</v>
      </c>
    </row>
    <row r="149" spans="1:12" ht="28.5">
      <c r="A149" s="13">
        <v>5257</v>
      </c>
      <c r="B149" s="13" t="s">
        <v>35</v>
      </c>
      <c r="C149" s="15">
        <v>2</v>
      </c>
      <c r="D149" s="15" t="s">
        <v>25</v>
      </c>
      <c r="E149" s="16" t="s">
        <v>184</v>
      </c>
      <c r="F149" s="16" t="s">
        <v>788</v>
      </c>
      <c r="G149" s="15">
        <v>1</v>
      </c>
      <c r="H149" s="15" t="s">
        <v>71</v>
      </c>
      <c r="I149" s="17">
        <v>2600</v>
      </c>
      <c r="J149" s="17" t="s">
        <v>39</v>
      </c>
      <c r="K149" s="15"/>
      <c r="L149" s="15" t="s">
        <v>743</v>
      </c>
    </row>
    <row r="150" spans="1:12" ht="28.5">
      <c r="A150" s="13">
        <v>5257</v>
      </c>
      <c r="B150" s="13" t="s">
        <v>35</v>
      </c>
      <c r="C150" s="15">
        <v>2</v>
      </c>
      <c r="D150" s="15" t="s">
        <v>25</v>
      </c>
      <c r="E150" s="16" t="s">
        <v>185</v>
      </c>
      <c r="F150" s="16" t="s">
        <v>789</v>
      </c>
      <c r="G150" s="15">
        <v>1</v>
      </c>
      <c r="H150" s="15" t="s">
        <v>89</v>
      </c>
      <c r="I150" s="17">
        <v>1000</v>
      </c>
      <c r="J150" s="17" t="s">
        <v>44</v>
      </c>
      <c r="K150" s="15"/>
      <c r="L150" s="15" t="s">
        <v>743</v>
      </c>
    </row>
    <row r="151" spans="1:12" ht="28.5">
      <c r="A151" s="13">
        <v>5257</v>
      </c>
      <c r="B151" s="13" t="s">
        <v>35</v>
      </c>
      <c r="C151" s="15">
        <v>2</v>
      </c>
      <c r="D151" s="15" t="s">
        <v>25</v>
      </c>
      <c r="E151" s="16" t="s">
        <v>214</v>
      </c>
      <c r="F151" s="16" t="s">
        <v>920</v>
      </c>
      <c r="G151" s="15">
        <v>6</v>
      </c>
      <c r="H151" s="15" t="s">
        <v>215</v>
      </c>
      <c r="I151" s="17">
        <v>174</v>
      </c>
      <c r="J151" s="17" t="s">
        <v>91</v>
      </c>
      <c r="K151" s="15"/>
      <c r="L151" s="15" t="s">
        <v>915</v>
      </c>
    </row>
    <row r="152" spans="1:12" ht="28.5">
      <c r="A152" s="13">
        <v>5257</v>
      </c>
      <c r="B152" s="13" t="s">
        <v>35</v>
      </c>
      <c r="C152" s="15">
        <v>2</v>
      </c>
      <c r="D152" s="15" t="s">
        <v>25</v>
      </c>
      <c r="E152" s="16" t="s">
        <v>216</v>
      </c>
      <c r="F152" s="16" t="s">
        <v>921</v>
      </c>
      <c r="G152" s="15">
        <v>1</v>
      </c>
      <c r="H152" s="15" t="s">
        <v>75</v>
      </c>
      <c r="I152" s="17">
        <v>15000</v>
      </c>
      <c r="J152" s="17" t="s">
        <v>91</v>
      </c>
      <c r="K152" s="15"/>
      <c r="L152" s="15" t="s">
        <v>915</v>
      </c>
    </row>
    <row r="153" spans="1:12" ht="28.5">
      <c r="A153" s="13">
        <v>5257</v>
      </c>
      <c r="B153" s="13" t="s">
        <v>35</v>
      </c>
      <c r="C153" s="15">
        <v>2</v>
      </c>
      <c r="D153" s="15" t="s">
        <v>25</v>
      </c>
      <c r="E153" s="16" t="s">
        <v>217</v>
      </c>
      <c r="F153" s="16" t="s">
        <v>922</v>
      </c>
      <c r="G153" s="15">
        <v>1</v>
      </c>
      <c r="H153" s="15" t="s">
        <v>77</v>
      </c>
      <c r="I153" s="17">
        <v>23000</v>
      </c>
      <c r="J153" s="17" t="s">
        <v>91</v>
      </c>
      <c r="K153" s="15"/>
      <c r="L153" s="15" t="s">
        <v>915</v>
      </c>
    </row>
    <row r="154" spans="1:12" ht="28.5">
      <c r="A154" s="13">
        <v>5257</v>
      </c>
      <c r="B154" s="13" t="s">
        <v>35</v>
      </c>
      <c r="C154" s="15">
        <v>2</v>
      </c>
      <c r="D154" s="15" t="s">
        <v>25</v>
      </c>
      <c r="E154" s="16" t="s">
        <v>19</v>
      </c>
      <c r="F154" s="16" t="s">
        <v>923</v>
      </c>
      <c r="G154" s="15">
        <v>6</v>
      </c>
      <c r="H154" s="15" t="s">
        <v>218</v>
      </c>
      <c r="I154" s="17">
        <v>1494</v>
      </c>
      <c r="J154" s="17" t="s">
        <v>91</v>
      </c>
      <c r="K154" s="15"/>
      <c r="L154" s="15" t="s">
        <v>915</v>
      </c>
    </row>
    <row r="155" spans="1:12" ht="28.5">
      <c r="A155" s="13">
        <v>5257</v>
      </c>
      <c r="B155" s="13" t="s">
        <v>35</v>
      </c>
      <c r="C155" s="15">
        <v>2</v>
      </c>
      <c r="D155" s="15" t="s">
        <v>25</v>
      </c>
      <c r="E155" s="16" t="s">
        <v>219</v>
      </c>
      <c r="F155" s="16"/>
      <c r="G155" s="15">
        <v>1</v>
      </c>
      <c r="H155" s="15" t="s">
        <v>60</v>
      </c>
      <c r="I155" s="17">
        <v>500</v>
      </c>
      <c r="J155" s="17" t="s">
        <v>91</v>
      </c>
      <c r="K155" s="15"/>
      <c r="L155" s="15" t="s">
        <v>915</v>
      </c>
    </row>
    <row r="156" spans="1:12" ht="28.5">
      <c r="A156" s="13">
        <v>5257</v>
      </c>
      <c r="B156" s="13" t="s">
        <v>35</v>
      </c>
      <c r="C156" s="15">
        <v>2</v>
      </c>
      <c r="D156" s="15" t="s">
        <v>25</v>
      </c>
      <c r="E156" s="16" t="s">
        <v>220</v>
      </c>
      <c r="F156" s="16" t="s">
        <v>924</v>
      </c>
      <c r="G156" s="15">
        <v>1</v>
      </c>
      <c r="H156" s="15" t="s">
        <v>221</v>
      </c>
      <c r="I156" s="17">
        <v>120</v>
      </c>
      <c r="J156" s="17" t="s">
        <v>91</v>
      </c>
      <c r="K156" s="15"/>
      <c r="L156" s="15" t="s">
        <v>915</v>
      </c>
    </row>
    <row r="157" spans="1:12" ht="28.5">
      <c r="A157" s="13">
        <v>5257</v>
      </c>
      <c r="B157" s="13" t="s">
        <v>35</v>
      </c>
      <c r="C157" s="15">
        <v>2</v>
      </c>
      <c r="D157" s="15" t="s">
        <v>25</v>
      </c>
      <c r="E157" s="16" t="s">
        <v>222</v>
      </c>
      <c r="F157" s="16" t="s">
        <v>925</v>
      </c>
      <c r="G157" s="15">
        <v>1</v>
      </c>
      <c r="H157" s="15" t="s">
        <v>49</v>
      </c>
      <c r="I157" s="17">
        <v>400</v>
      </c>
      <c r="J157" s="17" t="s">
        <v>91</v>
      </c>
      <c r="K157" s="15"/>
      <c r="L157" s="15" t="s">
        <v>915</v>
      </c>
    </row>
    <row r="158" spans="1:12" ht="28.5">
      <c r="A158" s="13">
        <v>5257</v>
      </c>
      <c r="B158" s="13" t="s">
        <v>35</v>
      </c>
      <c r="C158" s="15">
        <v>2</v>
      </c>
      <c r="D158" s="15" t="s">
        <v>25</v>
      </c>
      <c r="E158" s="16" t="s">
        <v>223</v>
      </c>
      <c r="F158" s="16" t="s">
        <v>739</v>
      </c>
      <c r="G158" s="15">
        <v>1</v>
      </c>
      <c r="H158" s="15" t="s">
        <v>106</v>
      </c>
      <c r="I158" s="17">
        <v>150</v>
      </c>
      <c r="J158" s="17" t="s">
        <v>39</v>
      </c>
      <c r="K158" s="15"/>
      <c r="L158" s="15" t="s">
        <v>963</v>
      </c>
    </row>
    <row r="159" spans="1:12" ht="28.5">
      <c r="A159" s="13">
        <v>5257</v>
      </c>
      <c r="B159" s="13" t="s">
        <v>35</v>
      </c>
      <c r="C159" s="15">
        <v>2</v>
      </c>
      <c r="D159" s="15" t="s">
        <v>25</v>
      </c>
      <c r="E159" s="16" t="s">
        <v>224</v>
      </c>
      <c r="F159" s="16"/>
      <c r="G159" s="15">
        <v>16</v>
      </c>
      <c r="H159" s="15" t="s">
        <v>193</v>
      </c>
      <c r="I159" s="17">
        <v>160</v>
      </c>
      <c r="J159" s="17" t="s">
        <v>91</v>
      </c>
      <c r="K159" s="15"/>
      <c r="L159" s="15" t="s">
        <v>743</v>
      </c>
    </row>
    <row r="160" spans="1:12" ht="28.5">
      <c r="A160" s="13">
        <v>5257</v>
      </c>
      <c r="B160" s="13" t="s">
        <v>35</v>
      </c>
      <c r="C160" s="15">
        <v>2</v>
      </c>
      <c r="D160" s="15" t="s">
        <v>25</v>
      </c>
      <c r="E160" s="16" t="s">
        <v>225</v>
      </c>
      <c r="F160" s="16" t="s">
        <v>790</v>
      </c>
      <c r="G160" s="15">
        <v>1</v>
      </c>
      <c r="H160" s="15" t="s">
        <v>226</v>
      </c>
      <c r="I160" s="17">
        <v>5500</v>
      </c>
      <c r="J160" s="17" t="s">
        <v>44</v>
      </c>
      <c r="K160" s="15"/>
      <c r="L160" s="15" t="s">
        <v>743</v>
      </c>
    </row>
    <row r="161" spans="1:12" ht="28.5">
      <c r="A161" s="13">
        <v>5257</v>
      </c>
      <c r="B161" s="13" t="s">
        <v>35</v>
      </c>
      <c r="C161" s="15">
        <v>2</v>
      </c>
      <c r="D161" s="15" t="s">
        <v>25</v>
      </c>
      <c r="E161" s="16" t="s">
        <v>727</v>
      </c>
      <c r="F161" s="16"/>
      <c r="G161" s="15">
        <v>1</v>
      </c>
      <c r="H161" s="15" t="s">
        <v>227</v>
      </c>
      <c r="I161" s="17">
        <v>6000</v>
      </c>
      <c r="J161" s="17" t="s">
        <v>47</v>
      </c>
      <c r="K161" s="15"/>
      <c r="L161" s="15" t="s">
        <v>743</v>
      </c>
    </row>
    <row r="162" spans="1:12" ht="28.5">
      <c r="A162" s="13">
        <v>5257</v>
      </c>
      <c r="B162" s="13" t="s">
        <v>35</v>
      </c>
      <c r="C162" s="15">
        <v>2</v>
      </c>
      <c r="D162" s="15" t="s">
        <v>25</v>
      </c>
      <c r="E162" s="16" t="s">
        <v>228</v>
      </c>
      <c r="F162" s="16" t="s">
        <v>945</v>
      </c>
      <c r="G162" s="15">
        <v>1</v>
      </c>
      <c r="H162" s="15" t="s">
        <v>46</v>
      </c>
      <c r="I162" s="17">
        <v>200</v>
      </c>
      <c r="J162" s="17" t="s">
        <v>39</v>
      </c>
      <c r="K162" s="15"/>
      <c r="L162" s="15" t="s">
        <v>932</v>
      </c>
    </row>
    <row r="163" spans="1:12" ht="28.5">
      <c r="A163" s="13">
        <v>5257</v>
      </c>
      <c r="B163" s="13" t="s">
        <v>35</v>
      </c>
      <c r="C163" s="15">
        <v>2</v>
      </c>
      <c r="D163" s="15" t="s">
        <v>25</v>
      </c>
      <c r="E163" s="16" t="s">
        <v>229</v>
      </c>
      <c r="F163" s="16"/>
      <c r="G163" s="15">
        <v>5</v>
      </c>
      <c r="H163" s="15" t="s">
        <v>60</v>
      </c>
      <c r="I163" s="17">
        <v>2500</v>
      </c>
      <c r="J163" s="17" t="s">
        <v>47</v>
      </c>
      <c r="K163" s="15"/>
      <c r="L163" s="15" t="s">
        <v>932</v>
      </c>
    </row>
    <row r="164" spans="1:12" ht="28.5">
      <c r="A164" s="13">
        <v>5257</v>
      </c>
      <c r="B164" s="13" t="s">
        <v>35</v>
      </c>
      <c r="C164" s="15">
        <v>2</v>
      </c>
      <c r="D164" s="15" t="s">
        <v>25</v>
      </c>
      <c r="E164" s="16" t="s">
        <v>230</v>
      </c>
      <c r="F164" s="16" t="s">
        <v>946</v>
      </c>
      <c r="G164" s="15">
        <v>1</v>
      </c>
      <c r="H164" s="15" t="s">
        <v>58</v>
      </c>
      <c r="I164" s="17">
        <v>170</v>
      </c>
      <c r="J164" s="17" t="s">
        <v>44</v>
      </c>
      <c r="K164" s="15"/>
      <c r="L164" s="15" t="s">
        <v>932</v>
      </c>
    </row>
    <row r="165" spans="1:12" ht="28.5">
      <c r="A165" s="13">
        <v>5257</v>
      </c>
      <c r="B165" s="13" t="s">
        <v>35</v>
      </c>
      <c r="C165" s="15">
        <v>2</v>
      </c>
      <c r="D165" s="15" t="s">
        <v>25</v>
      </c>
      <c r="E165" s="16" t="s">
        <v>231</v>
      </c>
      <c r="F165" s="16" t="s">
        <v>792</v>
      </c>
      <c r="G165" s="15">
        <v>1</v>
      </c>
      <c r="H165" s="15" t="s">
        <v>122</v>
      </c>
      <c r="I165" s="17">
        <v>7500</v>
      </c>
      <c r="J165" s="17" t="s">
        <v>44</v>
      </c>
      <c r="K165" s="15"/>
      <c r="L165" s="15" t="s">
        <v>743</v>
      </c>
    </row>
    <row r="166" spans="1:12" ht="28.5">
      <c r="A166" s="13">
        <v>5257</v>
      </c>
      <c r="B166" s="13" t="s">
        <v>35</v>
      </c>
      <c r="C166" s="15">
        <v>2</v>
      </c>
      <c r="D166" s="15" t="s">
        <v>25</v>
      </c>
      <c r="E166" s="16" t="s">
        <v>231</v>
      </c>
      <c r="F166" s="16" t="s">
        <v>791</v>
      </c>
      <c r="G166" s="15">
        <v>1</v>
      </c>
      <c r="H166" s="15" t="s">
        <v>232</v>
      </c>
      <c r="I166" s="17">
        <v>550</v>
      </c>
      <c r="J166" s="17" t="s">
        <v>44</v>
      </c>
      <c r="K166" s="15"/>
      <c r="L166" s="15" t="s">
        <v>743</v>
      </c>
    </row>
    <row r="167" spans="1:12" ht="28.5">
      <c r="A167" s="13">
        <v>5257</v>
      </c>
      <c r="B167" s="13" t="s">
        <v>35</v>
      </c>
      <c r="C167" s="15">
        <v>2</v>
      </c>
      <c r="D167" s="15" t="s">
        <v>25</v>
      </c>
      <c r="E167" s="16" t="s">
        <v>231</v>
      </c>
      <c r="F167" s="16" t="s">
        <v>793</v>
      </c>
      <c r="G167" s="15">
        <v>1</v>
      </c>
      <c r="H167" s="15" t="s">
        <v>232</v>
      </c>
      <c r="I167" s="17">
        <v>550</v>
      </c>
      <c r="J167" s="17" t="s">
        <v>44</v>
      </c>
      <c r="K167" s="15"/>
      <c r="L167" s="15" t="s">
        <v>743</v>
      </c>
    </row>
    <row r="168" spans="1:12" ht="28.5">
      <c r="A168" s="13">
        <v>5257</v>
      </c>
      <c r="B168" s="13" t="s">
        <v>35</v>
      </c>
      <c r="C168" s="15">
        <v>2</v>
      </c>
      <c r="D168" s="15" t="s">
        <v>25</v>
      </c>
      <c r="E168" s="16" t="s">
        <v>231</v>
      </c>
      <c r="F168" s="16" t="s">
        <v>794</v>
      </c>
      <c r="G168" s="15">
        <v>1</v>
      </c>
      <c r="H168" s="15" t="s">
        <v>232</v>
      </c>
      <c r="I168" s="17">
        <v>550</v>
      </c>
      <c r="J168" s="17" t="s">
        <v>44</v>
      </c>
      <c r="K168" s="15"/>
      <c r="L168" s="15" t="s">
        <v>743</v>
      </c>
    </row>
    <row r="169" spans="1:12" ht="28.5">
      <c r="A169" s="13">
        <v>5257</v>
      </c>
      <c r="B169" s="13" t="s">
        <v>35</v>
      </c>
      <c r="C169" s="15">
        <v>2</v>
      </c>
      <c r="D169" s="15" t="s">
        <v>25</v>
      </c>
      <c r="E169" s="16" t="s">
        <v>231</v>
      </c>
      <c r="F169" s="16" t="s">
        <v>947</v>
      </c>
      <c r="G169" s="15">
        <v>1</v>
      </c>
      <c r="H169" s="15" t="s">
        <v>232</v>
      </c>
      <c r="I169" s="17">
        <v>550</v>
      </c>
      <c r="J169" s="17" t="s">
        <v>44</v>
      </c>
      <c r="K169" s="15"/>
      <c r="L169" s="15" t="s">
        <v>932</v>
      </c>
    </row>
    <row r="170" spans="1:12" ht="28.5">
      <c r="A170" s="13">
        <v>5257</v>
      </c>
      <c r="B170" s="13" t="s">
        <v>35</v>
      </c>
      <c r="C170" s="15">
        <v>2</v>
      </c>
      <c r="D170" s="15" t="s">
        <v>25</v>
      </c>
      <c r="E170" s="16" t="s">
        <v>233</v>
      </c>
      <c r="F170" s="16"/>
      <c r="G170" s="15">
        <v>1</v>
      </c>
      <c r="H170" s="15" t="s">
        <v>63</v>
      </c>
      <c r="I170" s="17">
        <v>5000</v>
      </c>
      <c r="J170" s="17" t="s">
        <v>44</v>
      </c>
      <c r="K170" s="15"/>
      <c r="L170" s="15" t="s">
        <v>932</v>
      </c>
    </row>
    <row r="171" spans="1:12" ht="28.5">
      <c r="A171" s="13">
        <v>5257</v>
      </c>
      <c r="B171" s="13" t="s">
        <v>35</v>
      </c>
      <c r="C171" s="15">
        <v>2</v>
      </c>
      <c r="D171" s="15" t="s">
        <v>25</v>
      </c>
      <c r="E171" s="16" t="s">
        <v>234</v>
      </c>
      <c r="F171" s="16"/>
      <c r="G171" s="15">
        <v>1</v>
      </c>
      <c r="H171" s="15" t="s">
        <v>89</v>
      </c>
      <c r="I171" s="17">
        <v>1000</v>
      </c>
      <c r="J171" s="17" t="s">
        <v>44</v>
      </c>
      <c r="K171" s="15"/>
      <c r="L171" s="15" t="s">
        <v>743</v>
      </c>
    </row>
    <row r="172" spans="1:12" ht="28.5">
      <c r="A172" s="13">
        <v>5257</v>
      </c>
      <c r="B172" s="13" t="s">
        <v>35</v>
      </c>
      <c r="C172" s="15">
        <v>2</v>
      </c>
      <c r="D172" s="15" t="s">
        <v>25</v>
      </c>
      <c r="E172" s="16" t="s">
        <v>235</v>
      </c>
      <c r="F172" s="16" t="s">
        <v>795</v>
      </c>
      <c r="G172" s="15">
        <v>1</v>
      </c>
      <c r="H172" s="15" t="s">
        <v>53</v>
      </c>
      <c r="I172" s="17">
        <v>2000</v>
      </c>
      <c r="J172" s="17" t="s">
        <v>44</v>
      </c>
      <c r="K172" s="15"/>
      <c r="L172" s="15" t="s">
        <v>743</v>
      </c>
    </row>
    <row r="173" spans="1:12" ht="28.5">
      <c r="A173" s="13">
        <v>5257</v>
      </c>
      <c r="B173" s="13" t="s">
        <v>35</v>
      </c>
      <c r="C173" s="15">
        <v>2</v>
      </c>
      <c r="D173" s="15" t="s">
        <v>25</v>
      </c>
      <c r="E173" s="16" t="s">
        <v>236</v>
      </c>
      <c r="F173" s="16" t="s">
        <v>891</v>
      </c>
      <c r="G173" s="15">
        <v>4</v>
      </c>
      <c r="H173" s="15" t="s">
        <v>221</v>
      </c>
      <c r="I173" s="17">
        <v>480</v>
      </c>
      <c r="J173" s="17" t="s">
        <v>47</v>
      </c>
      <c r="K173" s="15"/>
      <c r="L173" s="15" t="s">
        <v>874</v>
      </c>
    </row>
    <row r="174" spans="1:12" ht="28.5">
      <c r="A174" s="13">
        <v>5257</v>
      </c>
      <c r="B174" s="13" t="s">
        <v>35</v>
      </c>
      <c r="C174" s="15">
        <v>2</v>
      </c>
      <c r="D174" s="15" t="s">
        <v>25</v>
      </c>
      <c r="E174" s="16" t="s">
        <v>237</v>
      </c>
      <c r="F174" s="16" t="s">
        <v>892</v>
      </c>
      <c r="G174" s="15">
        <v>2</v>
      </c>
      <c r="H174" s="15" t="s">
        <v>238</v>
      </c>
      <c r="I174" s="17">
        <v>91</v>
      </c>
      <c r="J174" s="17" t="s">
        <v>47</v>
      </c>
      <c r="K174" s="15"/>
      <c r="L174" s="15" t="s">
        <v>874</v>
      </c>
    </row>
    <row r="175" spans="1:12" ht="28.5">
      <c r="A175" s="13">
        <v>5257</v>
      </c>
      <c r="B175" s="13" t="s">
        <v>35</v>
      </c>
      <c r="C175" s="15">
        <v>2</v>
      </c>
      <c r="D175" s="15" t="s">
        <v>25</v>
      </c>
      <c r="E175" s="16" t="s">
        <v>239</v>
      </c>
      <c r="F175" s="16"/>
      <c r="G175" s="15">
        <v>2</v>
      </c>
      <c r="H175" s="15" t="s">
        <v>49</v>
      </c>
      <c r="I175" s="17">
        <v>800</v>
      </c>
      <c r="J175" s="17" t="s">
        <v>47</v>
      </c>
      <c r="K175" s="15"/>
      <c r="L175" s="15" t="s">
        <v>743</v>
      </c>
    </row>
    <row r="176" spans="1:12" ht="28.5">
      <c r="A176" s="13">
        <v>5257</v>
      </c>
      <c r="B176" s="13" t="s">
        <v>35</v>
      </c>
      <c r="C176" s="15">
        <v>2</v>
      </c>
      <c r="D176" s="15" t="s">
        <v>25</v>
      </c>
      <c r="E176" s="16" t="s">
        <v>240</v>
      </c>
      <c r="F176" s="16" t="s">
        <v>796</v>
      </c>
      <c r="G176" s="15">
        <v>1</v>
      </c>
      <c r="H176" s="15" t="s">
        <v>241</v>
      </c>
      <c r="I176" s="17">
        <v>110</v>
      </c>
      <c r="J176" s="17" t="s">
        <v>47</v>
      </c>
      <c r="K176" s="15"/>
      <c r="L176" s="15" t="s">
        <v>743</v>
      </c>
    </row>
    <row r="177" spans="1:12" ht="28.5">
      <c r="A177" s="13">
        <v>5257</v>
      </c>
      <c r="B177" s="13" t="s">
        <v>35</v>
      </c>
      <c r="C177" s="15">
        <v>2</v>
      </c>
      <c r="D177" s="15" t="s">
        <v>25</v>
      </c>
      <c r="E177" s="16" t="s">
        <v>242</v>
      </c>
      <c r="F177" s="16" t="s">
        <v>797</v>
      </c>
      <c r="G177" s="15">
        <v>1</v>
      </c>
      <c r="H177" s="15" t="s">
        <v>105</v>
      </c>
      <c r="I177" s="17">
        <v>100</v>
      </c>
      <c r="J177" s="17" t="s">
        <v>47</v>
      </c>
      <c r="K177" s="15"/>
      <c r="L177" s="15" t="s">
        <v>743</v>
      </c>
    </row>
    <row r="178" spans="1:12" ht="28.5">
      <c r="A178" s="13">
        <v>5257</v>
      </c>
      <c r="B178" s="13" t="s">
        <v>35</v>
      </c>
      <c r="C178" s="15">
        <v>2</v>
      </c>
      <c r="D178" s="15" t="s">
        <v>25</v>
      </c>
      <c r="E178" s="16" t="s">
        <v>20</v>
      </c>
      <c r="F178" s="16" t="s">
        <v>926</v>
      </c>
      <c r="G178" s="15">
        <v>6</v>
      </c>
      <c r="H178" s="15" t="s">
        <v>243</v>
      </c>
      <c r="I178" s="17">
        <v>9600</v>
      </c>
      <c r="J178" s="17" t="s">
        <v>91</v>
      </c>
      <c r="K178" s="15"/>
      <c r="L178" s="15" t="s">
        <v>915</v>
      </c>
    </row>
    <row r="179" spans="1:12" ht="28.5">
      <c r="A179" s="13">
        <v>5257</v>
      </c>
      <c r="B179" s="13" t="s">
        <v>35</v>
      </c>
      <c r="C179" s="15">
        <v>2</v>
      </c>
      <c r="D179" s="15" t="s">
        <v>25</v>
      </c>
      <c r="E179" s="16" t="s">
        <v>244</v>
      </c>
      <c r="F179" s="16" t="s">
        <v>905</v>
      </c>
      <c r="G179" s="15">
        <v>8</v>
      </c>
      <c r="H179" s="15" t="s">
        <v>243</v>
      </c>
      <c r="I179" s="17">
        <v>12800</v>
      </c>
      <c r="J179" s="17" t="s">
        <v>44</v>
      </c>
      <c r="K179" s="15"/>
      <c r="L179" s="15" t="s">
        <v>901</v>
      </c>
    </row>
    <row r="180" spans="1:12" ht="28.5">
      <c r="A180" s="13">
        <v>5257</v>
      </c>
      <c r="B180" s="13" t="s">
        <v>35</v>
      </c>
      <c r="C180" s="15">
        <v>2</v>
      </c>
      <c r="D180" s="15" t="s">
        <v>25</v>
      </c>
      <c r="E180" s="16" t="s">
        <v>245</v>
      </c>
      <c r="F180" s="16"/>
      <c r="G180" s="15">
        <v>1</v>
      </c>
      <c r="H180" s="15" t="s">
        <v>53</v>
      </c>
      <c r="I180" s="17">
        <v>2000</v>
      </c>
      <c r="J180" s="17" t="s">
        <v>44</v>
      </c>
      <c r="K180" s="15"/>
      <c r="L180" s="15" t="s">
        <v>743</v>
      </c>
    </row>
    <row r="181" spans="1:12" ht="28.5">
      <c r="A181" s="13">
        <v>5257</v>
      </c>
      <c r="B181" s="13" t="s">
        <v>35</v>
      </c>
      <c r="C181" s="15">
        <v>2</v>
      </c>
      <c r="D181" s="15" t="s">
        <v>25</v>
      </c>
      <c r="E181" s="16" t="s">
        <v>246</v>
      </c>
      <c r="F181" s="16" t="s">
        <v>798</v>
      </c>
      <c r="G181" s="15">
        <v>8</v>
      </c>
      <c r="H181" s="15" t="s">
        <v>51</v>
      </c>
      <c r="I181" s="17">
        <v>6400</v>
      </c>
      <c r="J181" s="17" t="s">
        <v>39</v>
      </c>
      <c r="K181" s="15"/>
      <c r="L181" s="15" t="s">
        <v>743</v>
      </c>
    </row>
    <row r="182" spans="1:12" ht="28.5">
      <c r="A182" s="13">
        <v>5257</v>
      </c>
      <c r="B182" s="13" t="s">
        <v>35</v>
      </c>
      <c r="C182" s="15">
        <v>2</v>
      </c>
      <c r="D182" s="15" t="s">
        <v>25</v>
      </c>
      <c r="E182" s="16" t="s">
        <v>247</v>
      </c>
      <c r="F182" s="16" t="s">
        <v>799</v>
      </c>
      <c r="G182" s="15">
        <v>1</v>
      </c>
      <c r="H182" s="15" t="s">
        <v>248</v>
      </c>
      <c r="I182" s="17">
        <v>32900</v>
      </c>
      <c r="J182" s="17" t="s">
        <v>39</v>
      </c>
      <c r="K182" s="15"/>
      <c r="L182" s="15" t="s">
        <v>743</v>
      </c>
    </row>
    <row r="183" spans="1:12" ht="28.5">
      <c r="A183" s="13">
        <v>5257</v>
      </c>
      <c r="B183" s="13" t="s">
        <v>35</v>
      </c>
      <c r="C183" s="15">
        <v>2</v>
      </c>
      <c r="D183" s="15" t="s">
        <v>25</v>
      </c>
      <c r="E183" s="16" t="s">
        <v>249</v>
      </c>
      <c r="F183" s="16" t="s">
        <v>800</v>
      </c>
      <c r="G183" s="15">
        <v>8</v>
      </c>
      <c r="H183" s="15" t="s">
        <v>250</v>
      </c>
      <c r="I183" s="17">
        <v>96000</v>
      </c>
      <c r="J183" s="17" t="s">
        <v>44</v>
      </c>
      <c r="K183" s="15"/>
      <c r="L183" s="15" t="s">
        <v>743</v>
      </c>
    </row>
    <row r="184" spans="1:12" ht="28.5">
      <c r="A184" s="13">
        <v>5257</v>
      </c>
      <c r="B184" s="13" t="s">
        <v>35</v>
      </c>
      <c r="C184" s="15">
        <v>2</v>
      </c>
      <c r="D184" s="15" t="s">
        <v>25</v>
      </c>
      <c r="E184" s="16" t="s">
        <v>251</v>
      </c>
      <c r="F184" s="16" t="s">
        <v>801</v>
      </c>
      <c r="G184" s="15">
        <v>8</v>
      </c>
      <c r="H184" s="15" t="s">
        <v>106</v>
      </c>
      <c r="I184" s="17">
        <v>1200</v>
      </c>
      <c r="J184" s="17" t="s">
        <v>39</v>
      </c>
      <c r="K184" s="15"/>
      <c r="L184" s="15" t="s">
        <v>743</v>
      </c>
    </row>
    <row r="185" spans="1:12" ht="28.5">
      <c r="A185" s="13">
        <v>5257</v>
      </c>
      <c r="B185" s="13" t="s">
        <v>35</v>
      </c>
      <c r="C185" s="15">
        <v>2</v>
      </c>
      <c r="D185" s="15" t="s">
        <v>25</v>
      </c>
      <c r="E185" s="16" t="s">
        <v>251</v>
      </c>
      <c r="F185" s="16" t="s">
        <v>802</v>
      </c>
      <c r="G185" s="15">
        <v>8</v>
      </c>
      <c r="H185" s="15" t="s">
        <v>158</v>
      </c>
      <c r="I185" s="17">
        <v>2400</v>
      </c>
      <c r="J185" s="17" t="s">
        <v>39</v>
      </c>
      <c r="K185" s="15"/>
      <c r="L185" s="15" t="s">
        <v>743</v>
      </c>
    </row>
    <row r="186" spans="1:12" ht="28.5">
      <c r="A186" s="13">
        <v>5257</v>
      </c>
      <c r="B186" s="13" t="s">
        <v>35</v>
      </c>
      <c r="C186" s="15">
        <v>2</v>
      </c>
      <c r="D186" s="15" t="s">
        <v>25</v>
      </c>
      <c r="E186" s="16" t="s">
        <v>251</v>
      </c>
      <c r="F186" s="16" t="s">
        <v>803</v>
      </c>
      <c r="G186" s="15">
        <v>8</v>
      </c>
      <c r="H186" s="15" t="s">
        <v>158</v>
      </c>
      <c r="I186" s="17">
        <v>2400</v>
      </c>
      <c r="J186" s="17" t="s">
        <v>39</v>
      </c>
      <c r="K186" s="15"/>
      <c r="L186" s="15" t="s">
        <v>743</v>
      </c>
    </row>
    <row r="187" spans="1:12" ht="28.5">
      <c r="A187" s="13">
        <v>5257</v>
      </c>
      <c r="B187" s="13" t="s">
        <v>35</v>
      </c>
      <c r="C187" s="15">
        <v>2</v>
      </c>
      <c r="D187" s="15" t="s">
        <v>25</v>
      </c>
      <c r="E187" s="16" t="s">
        <v>252</v>
      </c>
      <c r="F187" s="16" t="s">
        <v>804</v>
      </c>
      <c r="G187" s="15">
        <v>1</v>
      </c>
      <c r="H187" s="15" t="s">
        <v>253</v>
      </c>
      <c r="I187" s="17">
        <v>12234</v>
      </c>
      <c r="J187" s="17" t="s">
        <v>39</v>
      </c>
      <c r="K187" s="15"/>
      <c r="L187" s="15" t="s">
        <v>743</v>
      </c>
    </row>
    <row r="188" spans="1:12" ht="28.5">
      <c r="A188" s="13">
        <v>5257</v>
      </c>
      <c r="B188" s="13" t="s">
        <v>35</v>
      </c>
      <c r="C188" s="15">
        <v>2</v>
      </c>
      <c r="D188" s="15" t="s">
        <v>25</v>
      </c>
      <c r="E188" s="16" t="s">
        <v>254</v>
      </c>
      <c r="F188" s="16" t="s">
        <v>805</v>
      </c>
      <c r="G188" s="15">
        <v>3</v>
      </c>
      <c r="H188" s="15" t="s">
        <v>158</v>
      </c>
      <c r="I188" s="17">
        <v>900</v>
      </c>
      <c r="J188" s="17" t="s">
        <v>56</v>
      </c>
      <c r="K188" s="15"/>
      <c r="L188" s="15" t="s">
        <v>743</v>
      </c>
    </row>
    <row r="189" spans="1:12" ht="28.5">
      <c r="A189" s="13">
        <v>5257</v>
      </c>
      <c r="B189" s="13" t="s">
        <v>35</v>
      </c>
      <c r="C189" s="15">
        <v>2</v>
      </c>
      <c r="D189" s="15" t="s">
        <v>25</v>
      </c>
      <c r="E189" s="16" t="s">
        <v>807</v>
      </c>
      <c r="F189" s="16" t="s">
        <v>806</v>
      </c>
      <c r="G189" s="15">
        <v>1</v>
      </c>
      <c r="H189" s="15" t="s">
        <v>75</v>
      </c>
      <c r="I189" s="17">
        <v>15000</v>
      </c>
      <c r="J189" s="17" t="s">
        <v>47</v>
      </c>
      <c r="K189" s="15"/>
      <c r="L189" s="15" t="s">
        <v>743</v>
      </c>
    </row>
    <row r="190" spans="1:12" ht="28.5">
      <c r="A190" s="13">
        <v>5257</v>
      </c>
      <c r="B190" s="13" t="s">
        <v>35</v>
      </c>
      <c r="C190" s="15">
        <v>2</v>
      </c>
      <c r="D190" s="15" t="s">
        <v>25</v>
      </c>
      <c r="E190" s="16" t="s">
        <v>255</v>
      </c>
      <c r="F190" s="16" t="s">
        <v>808</v>
      </c>
      <c r="G190" s="15">
        <v>1</v>
      </c>
      <c r="H190" s="15" t="s">
        <v>53</v>
      </c>
      <c r="I190" s="17">
        <v>2000</v>
      </c>
      <c r="J190" s="17" t="s">
        <v>44</v>
      </c>
      <c r="K190" s="15"/>
      <c r="L190" s="15" t="s">
        <v>743</v>
      </c>
    </row>
    <row r="191" spans="1:12" ht="28.5">
      <c r="A191" s="13">
        <v>5257</v>
      </c>
      <c r="B191" s="13" t="s">
        <v>35</v>
      </c>
      <c r="C191" s="15">
        <v>2</v>
      </c>
      <c r="D191" s="15" t="s">
        <v>25</v>
      </c>
      <c r="E191" s="16" t="s">
        <v>728</v>
      </c>
      <c r="F191" s="16" t="s">
        <v>809</v>
      </c>
      <c r="G191" s="15">
        <v>1</v>
      </c>
      <c r="H191" s="15" t="s">
        <v>256</v>
      </c>
      <c r="I191" s="17">
        <v>99</v>
      </c>
      <c r="J191" s="17" t="s">
        <v>44</v>
      </c>
      <c r="K191" s="15"/>
      <c r="L191" s="15" t="s">
        <v>743</v>
      </c>
    </row>
    <row r="192" spans="1:12" ht="28.5">
      <c r="A192" s="13">
        <v>5257</v>
      </c>
      <c r="B192" s="13" t="s">
        <v>35</v>
      </c>
      <c r="C192" s="15">
        <v>2</v>
      </c>
      <c r="D192" s="15" t="s">
        <v>25</v>
      </c>
      <c r="E192" s="16" t="s">
        <v>30</v>
      </c>
      <c r="F192" s="16" t="s">
        <v>812</v>
      </c>
      <c r="G192" s="15">
        <v>1</v>
      </c>
      <c r="H192" s="15" t="s">
        <v>257</v>
      </c>
      <c r="I192" s="17">
        <v>10000</v>
      </c>
      <c r="J192" s="17" t="s">
        <v>47</v>
      </c>
      <c r="K192" s="15"/>
      <c r="L192" s="15" t="s">
        <v>743</v>
      </c>
    </row>
    <row r="193" spans="1:12" ht="28.5">
      <c r="A193" s="13">
        <v>5257</v>
      </c>
      <c r="B193" s="13" t="s">
        <v>35</v>
      </c>
      <c r="C193" s="15">
        <v>2</v>
      </c>
      <c r="D193" s="15" t="s">
        <v>25</v>
      </c>
      <c r="E193" s="16" t="s">
        <v>30</v>
      </c>
      <c r="F193" s="16" t="s">
        <v>810</v>
      </c>
      <c r="G193" s="15">
        <v>1</v>
      </c>
      <c r="H193" s="15" t="s">
        <v>89</v>
      </c>
      <c r="I193" s="17">
        <v>1000</v>
      </c>
      <c r="J193" s="17" t="s">
        <v>44</v>
      </c>
      <c r="K193" s="15"/>
      <c r="L193" s="15" t="s">
        <v>743</v>
      </c>
    </row>
    <row r="194" spans="1:12" ht="28.5">
      <c r="A194" s="13">
        <v>5257</v>
      </c>
      <c r="B194" s="13" t="s">
        <v>35</v>
      </c>
      <c r="C194" s="15">
        <v>2</v>
      </c>
      <c r="D194" s="15" t="s">
        <v>25</v>
      </c>
      <c r="E194" s="16" t="s">
        <v>30</v>
      </c>
      <c r="F194" s="16" t="s">
        <v>811</v>
      </c>
      <c r="G194" s="15">
        <v>1</v>
      </c>
      <c r="H194" s="15" t="s">
        <v>89</v>
      </c>
      <c r="I194" s="17">
        <v>1000</v>
      </c>
      <c r="J194" s="17" t="s">
        <v>44</v>
      </c>
      <c r="K194" s="15"/>
      <c r="L194" s="15" t="s">
        <v>743</v>
      </c>
    </row>
    <row r="195" spans="1:12" ht="28.5">
      <c r="A195" s="13">
        <v>5257</v>
      </c>
      <c r="B195" s="13" t="s">
        <v>35</v>
      </c>
      <c r="C195" s="15">
        <v>2</v>
      </c>
      <c r="D195" s="15" t="s">
        <v>25</v>
      </c>
      <c r="E195" s="16" t="s">
        <v>30</v>
      </c>
      <c r="F195" s="16" t="s">
        <v>813</v>
      </c>
      <c r="G195" s="15">
        <v>1</v>
      </c>
      <c r="H195" s="15" t="s">
        <v>89</v>
      </c>
      <c r="I195" s="17">
        <v>1000</v>
      </c>
      <c r="J195" s="17" t="s">
        <v>44</v>
      </c>
      <c r="K195" s="15"/>
      <c r="L195" s="15" t="s">
        <v>743</v>
      </c>
    </row>
    <row r="196" spans="1:12" ht="42.75">
      <c r="A196" s="13">
        <v>5257</v>
      </c>
      <c r="B196" s="13" t="s">
        <v>35</v>
      </c>
      <c r="C196" s="15">
        <v>2</v>
      </c>
      <c r="D196" s="15" t="s">
        <v>25</v>
      </c>
      <c r="E196" s="16" t="s">
        <v>258</v>
      </c>
      <c r="F196" s="16" t="s">
        <v>893</v>
      </c>
      <c r="G196" s="15">
        <v>1</v>
      </c>
      <c r="H196" s="15" t="s">
        <v>259</v>
      </c>
      <c r="I196" s="17">
        <v>1295</v>
      </c>
      <c r="J196" s="17" t="s">
        <v>56</v>
      </c>
      <c r="K196" s="15"/>
      <c r="L196" s="15" t="s">
        <v>874</v>
      </c>
    </row>
    <row r="197" spans="1:12" ht="28.5">
      <c r="A197" s="13">
        <v>5257</v>
      </c>
      <c r="B197" s="13" t="s">
        <v>35</v>
      </c>
      <c r="C197" s="15">
        <v>2</v>
      </c>
      <c r="D197" s="15" t="s">
        <v>25</v>
      </c>
      <c r="E197" s="16" t="s">
        <v>260</v>
      </c>
      <c r="F197" s="16"/>
      <c r="G197" s="15">
        <v>1</v>
      </c>
      <c r="H197" s="15" t="s">
        <v>158</v>
      </c>
      <c r="I197" s="17">
        <v>300</v>
      </c>
      <c r="J197" s="17" t="s">
        <v>44</v>
      </c>
      <c r="K197" s="15"/>
      <c r="L197" s="15" t="s">
        <v>743</v>
      </c>
    </row>
    <row r="198" spans="1:12" ht="28.5">
      <c r="A198" s="13">
        <v>5257</v>
      </c>
      <c r="B198" s="13" t="s">
        <v>35</v>
      </c>
      <c r="C198" s="15">
        <v>2</v>
      </c>
      <c r="D198" s="15" t="s">
        <v>25</v>
      </c>
      <c r="E198" s="16" t="s">
        <v>261</v>
      </c>
      <c r="F198" s="16"/>
      <c r="G198" s="15">
        <v>1</v>
      </c>
      <c r="H198" s="15" t="s">
        <v>158</v>
      </c>
      <c r="I198" s="17">
        <v>300</v>
      </c>
      <c r="J198" s="17" t="s">
        <v>44</v>
      </c>
      <c r="K198" s="15"/>
      <c r="L198" s="15" t="s">
        <v>743</v>
      </c>
    </row>
    <row r="199" spans="1:12" ht="28.5">
      <c r="A199" s="13">
        <v>5257</v>
      </c>
      <c r="B199" s="13" t="s">
        <v>35</v>
      </c>
      <c r="C199" s="15">
        <v>2</v>
      </c>
      <c r="D199" s="15" t="s">
        <v>25</v>
      </c>
      <c r="E199" s="16" t="s">
        <v>262</v>
      </c>
      <c r="F199" s="16"/>
      <c r="G199" s="15">
        <v>1</v>
      </c>
      <c r="H199" s="15" t="s">
        <v>158</v>
      </c>
      <c r="I199" s="17">
        <v>300</v>
      </c>
      <c r="J199" s="17" t="s">
        <v>44</v>
      </c>
      <c r="K199" s="15"/>
      <c r="L199" s="15" t="s">
        <v>743</v>
      </c>
    </row>
    <row r="200" spans="1:12" ht="28.5">
      <c r="A200" s="13">
        <v>5257</v>
      </c>
      <c r="B200" s="13" t="s">
        <v>35</v>
      </c>
      <c r="C200" s="15">
        <v>2</v>
      </c>
      <c r="D200" s="15" t="s">
        <v>25</v>
      </c>
      <c r="E200" s="16" t="s">
        <v>263</v>
      </c>
      <c r="F200" s="16"/>
      <c r="G200" s="15">
        <v>1</v>
      </c>
      <c r="H200" s="15" t="s">
        <v>158</v>
      </c>
      <c r="I200" s="17">
        <v>300</v>
      </c>
      <c r="J200" s="17" t="s">
        <v>44</v>
      </c>
      <c r="K200" s="15"/>
      <c r="L200" s="15" t="s">
        <v>743</v>
      </c>
    </row>
    <row r="201" spans="1:12" ht="28.5">
      <c r="A201" s="13">
        <v>5257</v>
      </c>
      <c r="B201" s="13" t="s">
        <v>35</v>
      </c>
      <c r="C201" s="15">
        <v>2</v>
      </c>
      <c r="D201" s="15" t="s">
        <v>25</v>
      </c>
      <c r="E201" s="16" t="s">
        <v>264</v>
      </c>
      <c r="F201" s="16" t="s">
        <v>894</v>
      </c>
      <c r="G201" s="15">
        <v>2</v>
      </c>
      <c r="H201" s="15" t="s">
        <v>53</v>
      </c>
      <c r="I201" s="17">
        <v>4000</v>
      </c>
      <c r="J201" s="17" t="s">
        <v>91</v>
      </c>
      <c r="K201" s="15"/>
      <c r="L201" s="15" t="s">
        <v>874</v>
      </c>
    </row>
    <row r="202" spans="1:12" ht="28.5">
      <c r="A202" s="13">
        <v>5257</v>
      </c>
      <c r="B202" s="13" t="s">
        <v>35</v>
      </c>
      <c r="C202" s="15">
        <v>2</v>
      </c>
      <c r="D202" s="15" t="s">
        <v>25</v>
      </c>
      <c r="E202" s="16" t="s">
        <v>264</v>
      </c>
      <c r="F202" s="16" t="s">
        <v>895</v>
      </c>
      <c r="G202" s="15">
        <v>2</v>
      </c>
      <c r="H202" s="15" t="s">
        <v>243</v>
      </c>
      <c r="I202" s="17">
        <v>3200</v>
      </c>
      <c r="J202" s="17" t="s">
        <v>91</v>
      </c>
      <c r="K202" s="15"/>
      <c r="L202" s="15" t="s">
        <v>874</v>
      </c>
    </row>
    <row r="203" spans="1:12" ht="28.5">
      <c r="A203" s="13">
        <v>5257</v>
      </c>
      <c r="B203" s="13" t="s">
        <v>35</v>
      </c>
      <c r="C203" s="15">
        <v>2</v>
      </c>
      <c r="D203" s="15" t="s">
        <v>25</v>
      </c>
      <c r="E203" s="16" t="s">
        <v>265</v>
      </c>
      <c r="F203" s="16"/>
      <c r="G203" s="15">
        <v>1</v>
      </c>
      <c r="H203" s="15" t="s">
        <v>108</v>
      </c>
      <c r="I203" s="17">
        <v>75</v>
      </c>
      <c r="J203" s="17" t="s">
        <v>39</v>
      </c>
      <c r="K203" s="15"/>
      <c r="L203" s="15" t="s">
        <v>963</v>
      </c>
    </row>
    <row r="204" spans="1:12" ht="28.5">
      <c r="A204" s="13">
        <v>5257</v>
      </c>
      <c r="B204" s="13" t="s">
        <v>35</v>
      </c>
      <c r="C204" s="15">
        <v>2</v>
      </c>
      <c r="D204" s="15" t="s">
        <v>25</v>
      </c>
      <c r="E204" s="16" t="s">
        <v>266</v>
      </c>
      <c r="F204" s="16" t="s">
        <v>896</v>
      </c>
      <c r="G204" s="15">
        <v>1</v>
      </c>
      <c r="H204" s="15" t="s">
        <v>195</v>
      </c>
      <c r="I204" s="17">
        <v>4000</v>
      </c>
      <c r="J204" s="17" t="s">
        <v>44</v>
      </c>
      <c r="K204" s="15"/>
      <c r="L204" s="15" t="s">
        <v>874</v>
      </c>
    </row>
    <row r="205" spans="1:12" ht="28.5">
      <c r="A205" s="13">
        <v>5257</v>
      </c>
      <c r="B205" s="13" t="s">
        <v>35</v>
      </c>
      <c r="C205" s="15">
        <v>2</v>
      </c>
      <c r="D205" s="15" t="s">
        <v>25</v>
      </c>
      <c r="E205" s="16" t="s">
        <v>267</v>
      </c>
      <c r="F205" s="16" t="s">
        <v>815</v>
      </c>
      <c r="G205" s="15">
        <v>8</v>
      </c>
      <c r="H205" s="15" t="s">
        <v>268</v>
      </c>
      <c r="I205" s="17">
        <v>1680</v>
      </c>
      <c r="J205" s="17" t="s">
        <v>91</v>
      </c>
      <c r="K205" s="15"/>
      <c r="L205" s="15" t="s">
        <v>743</v>
      </c>
    </row>
    <row r="206" spans="1:12" ht="28.5">
      <c r="A206" s="13">
        <v>5257</v>
      </c>
      <c r="B206" s="13" t="s">
        <v>35</v>
      </c>
      <c r="C206" s="15">
        <v>2</v>
      </c>
      <c r="D206" s="15" t="s">
        <v>25</v>
      </c>
      <c r="E206" s="16" t="s">
        <v>267</v>
      </c>
      <c r="F206" s="16" t="s">
        <v>814</v>
      </c>
      <c r="G206" s="15">
        <v>8</v>
      </c>
      <c r="H206" s="15" t="s">
        <v>241</v>
      </c>
      <c r="I206" s="17">
        <v>880</v>
      </c>
      <c r="J206" s="17" t="s">
        <v>91</v>
      </c>
      <c r="K206" s="15"/>
      <c r="L206" s="15" t="s">
        <v>743</v>
      </c>
    </row>
    <row r="207" spans="1:12" ht="28.5">
      <c r="A207" s="13">
        <v>5257</v>
      </c>
      <c r="B207" s="13" t="s">
        <v>35</v>
      </c>
      <c r="C207" s="15">
        <v>2</v>
      </c>
      <c r="D207" s="15" t="s">
        <v>25</v>
      </c>
      <c r="E207" s="16" t="s">
        <v>269</v>
      </c>
      <c r="F207" s="16" t="s">
        <v>816</v>
      </c>
      <c r="G207" s="15">
        <v>1</v>
      </c>
      <c r="H207" s="15" t="s">
        <v>227</v>
      </c>
      <c r="I207" s="17">
        <v>6000</v>
      </c>
      <c r="J207" s="17" t="s">
        <v>44</v>
      </c>
      <c r="K207" s="15"/>
      <c r="L207" s="15" t="s">
        <v>743</v>
      </c>
    </row>
    <row r="208" spans="1:12" ht="28.5">
      <c r="A208" s="13">
        <v>5257</v>
      </c>
      <c r="B208" s="13" t="s">
        <v>35</v>
      </c>
      <c r="C208" s="15">
        <v>2</v>
      </c>
      <c r="D208" s="15" t="s">
        <v>25</v>
      </c>
      <c r="E208" s="16" t="s">
        <v>270</v>
      </c>
      <c r="F208" s="16" t="s">
        <v>817</v>
      </c>
      <c r="G208" s="15">
        <v>1</v>
      </c>
      <c r="H208" s="15" t="s">
        <v>108</v>
      </c>
      <c r="I208" s="17">
        <v>75</v>
      </c>
      <c r="J208" s="17" t="s">
        <v>56</v>
      </c>
      <c r="K208" s="15"/>
      <c r="L208" s="15" t="s">
        <v>743</v>
      </c>
    </row>
    <row r="209" spans="1:12" ht="28.5">
      <c r="A209" s="13">
        <v>5257</v>
      </c>
      <c r="B209" s="13" t="s">
        <v>35</v>
      </c>
      <c r="C209" s="15">
        <v>2</v>
      </c>
      <c r="D209" s="15" t="s">
        <v>25</v>
      </c>
      <c r="E209" s="16" t="s">
        <v>31</v>
      </c>
      <c r="F209" s="16" t="s">
        <v>818</v>
      </c>
      <c r="G209" s="15">
        <v>6</v>
      </c>
      <c r="H209" s="15" t="s">
        <v>271</v>
      </c>
      <c r="I209" s="17">
        <v>36</v>
      </c>
      <c r="J209" s="17" t="s">
        <v>39</v>
      </c>
      <c r="K209" s="15"/>
      <c r="L209" s="15" t="s">
        <v>743</v>
      </c>
    </row>
    <row r="210" spans="1:12" ht="28.5">
      <c r="A210" s="13">
        <v>5257</v>
      </c>
      <c r="B210" s="13" t="s">
        <v>35</v>
      </c>
      <c r="C210" s="15">
        <v>2</v>
      </c>
      <c r="D210" s="15" t="s">
        <v>25</v>
      </c>
      <c r="E210" s="16" t="s">
        <v>272</v>
      </c>
      <c r="F210" s="16" t="s">
        <v>819</v>
      </c>
      <c r="G210" s="15">
        <v>10</v>
      </c>
      <c r="H210" s="15" t="s">
        <v>105</v>
      </c>
      <c r="I210" s="17">
        <v>1000</v>
      </c>
      <c r="J210" s="17" t="s">
        <v>44</v>
      </c>
      <c r="K210" s="15"/>
      <c r="L210" s="15" t="s">
        <v>743</v>
      </c>
    </row>
    <row r="211" spans="1:12" ht="28.5">
      <c r="A211" s="13">
        <v>5257</v>
      </c>
      <c r="B211" s="13" t="s">
        <v>35</v>
      </c>
      <c r="C211" s="15">
        <v>2</v>
      </c>
      <c r="D211" s="15" t="s">
        <v>25</v>
      </c>
      <c r="E211" s="16" t="s">
        <v>273</v>
      </c>
      <c r="F211" s="16" t="s">
        <v>906</v>
      </c>
      <c r="G211" s="15">
        <v>1</v>
      </c>
      <c r="H211" s="15" t="s">
        <v>274</v>
      </c>
      <c r="I211" s="17">
        <v>528</v>
      </c>
      <c r="J211" s="17" t="s">
        <v>39</v>
      </c>
      <c r="K211" s="15"/>
      <c r="L211" s="15" t="s">
        <v>901</v>
      </c>
    </row>
    <row r="212" spans="1:12" ht="28.5">
      <c r="A212" s="13">
        <v>5257</v>
      </c>
      <c r="B212" s="13" t="s">
        <v>35</v>
      </c>
      <c r="C212" s="15">
        <v>2</v>
      </c>
      <c r="D212" s="15" t="s">
        <v>25</v>
      </c>
      <c r="E212" s="16" t="s">
        <v>275</v>
      </c>
      <c r="F212" s="16" t="s">
        <v>907</v>
      </c>
      <c r="G212" s="15">
        <v>8</v>
      </c>
      <c r="H212" s="15" t="s">
        <v>276</v>
      </c>
      <c r="I212" s="17">
        <v>74.739999999999995</v>
      </c>
      <c r="J212" s="17" t="s">
        <v>39</v>
      </c>
      <c r="K212" s="15"/>
      <c r="L212" s="15" t="s">
        <v>901</v>
      </c>
    </row>
    <row r="213" spans="1:12" ht="28.5">
      <c r="A213" s="13">
        <v>5257</v>
      </c>
      <c r="B213" s="13" t="s">
        <v>35</v>
      </c>
      <c r="C213" s="15">
        <v>2</v>
      </c>
      <c r="D213" s="15" t="s">
        <v>25</v>
      </c>
      <c r="E213" s="16" t="s">
        <v>277</v>
      </c>
      <c r="F213" s="16" t="s">
        <v>820</v>
      </c>
      <c r="G213" s="15">
        <v>1</v>
      </c>
      <c r="H213" s="15" t="s">
        <v>278</v>
      </c>
      <c r="I213" s="17">
        <v>160</v>
      </c>
      <c r="J213" s="17" t="s">
        <v>56</v>
      </c>
      <c r="K213" s="15"/>
      <c r="L213" s="15" t="s">
        <v>743</v>
      </c>
    </row>
    <row r="214" spans="1:12" ht="28.5">
      <c r="A214" s="13">
        <v>5257</v>
      </c>
      <c r="B214" s="13" t="s">
        <v>35</v>
      </c>
      <c r="C214" s="15">
        <v>2</v>
      </c>
      <c r="D214" s="15" t="s">
        <v>25</v>
      </c>
      <c r="E214" s="16" t="s">
        <v>279</v>
      </c>
      <c r="F214" s="16" t="s">
        <v>740</v>
      </c>
      <c r="G214" s="15">
        <v>10</v>
      </c>
      <c r="H214" s="15" t="s">
        <v>106</v>
      </c>
      <c r="I214" s="17">
        <v>1500</v>
      </c>
      <c r="J214" s="17" t="s">
        <v>39</v>
      </c>
      <c r="K214" s="15"/>
      <c r="L214" s="15" t="s">
        <v>963</v>
      </c>
    </row>
    <row r="215" spans="1:12" ht="28.5">
      <c r="A215" s="13">
        <v>5257</v>
      </c>
      <c r="B215" s="13" t="s">
        <v>35</v>
      </c>
      <c r="C215" s="15">
        <v>2</v>
      </c>
      <c r="D215" s="15" t="s">
        <v>25</v>
      </c>
      <c r="E215" s="16" t="s">
        <v>280</v>
      </c>
      <c r="F215" s="16" t="s">
        <v>948</v>
      </c>
      <c r="G215" s="15">
        <v>1</v>
      </c>
      <c r="H215" s="15" t="s">
        <v>50</v>
      </c>
      <c r="I215" s="17">
        <v>50</v>
      </c>
      <c r="J215" s="17" t="s">
        <v>56</v>
      </c>
      <c r="K215" s="15"/>
      <c r="L215" s="15" t="s">
        <v>932</v>
      </c>
    </row>
    <row r="216" spans="1:12" ht="28.5">
      <c r="A216" s="13">
        <v>5257</v>
      </c>
      <c r="B216" s="13" t="s">
        <v>35</v>
      </c>
      <c r="C216" s="15">
        <v>2</v>
      </c>
      <c r="D216" s="15" t="s">
        <v>25</v>
      </c>
      <c r="E216" s="16" t="s">
        <v>280</v>
      </c>
      <c r="F216" s="16" t="s">
        <v>949</v>
      </c>
      <c r="G216" s="15">
        <v>1</v>
      </c>
      <c r="H216" s="15" t="s">
        <v>50</v>
      </c>
      <c r="I216" s="17">
        <v>50</v>
      </c>
      <c r="J216" s="17" t="s">
        <v>56</v>
      </c>
      <c r="K216" s="15"/>
      <c r="L216" s="15" t="s">
        <v>932</v>
      </c>
    </row>
    <row r="217" spans="1:12" ht="28.5">
      <c r="A217" s="13">
        <v>5257</v>
      </c>
      <c r="B217" s="13" t="s">
        <v>35</v>
      </c>
      <c r="C217" s="15">
        <v>2</v>
      </c>
      <c r="D217" s="15" t="s">
        <v>25</v>
      </c>
      <c r="E217" s="16" t="s">
        <v>281</v>
      </c>
      <c r="F217" s="16" t="s">
        <v>908</v>
      </c>
      <c r="G217" s="15">
        <v>2</v>
      </c>
      <c r="H217" s="15" t="s">
        <v>282</v>
      </c>
      <c r="I217" s="17">
        <v>370</v>
      </c>
      <c r="J217" s="17" t="s">
        <v>56</v>
      </c>
      <c r="K217" s="15"/>
      <c r="L217" s="15" t="s">
        <v>901</v>
      </c>
    </row>
    <row r="218" spans="1:12" ht="28.5">
      <c r="A218" s="13">
        <v>5257</v>
      </c>
      <c r="B218" s="13" t="s">
        <v>35</v>
      </c>
      <c r="C218" s="15">
        <v>2</v>
      </c>
      <c r="D218" s="15" t="s">
        <v>25</v>
      </c>
      <c r="E218" s="16" t="s">
        <v>283</v>
      </c>
      <c r="F218" s="16"/>
      <c r="G218" s="15">
        <v>16</v>
      </c>
      <c r="H218" s="15" t="s">
        <v>193</v>
      </c>
      <c r="I218" s="17">
        <v>160</v>
      </c>
      <c r="J218" s="17" t="s">
        <v>91</v>
      </c>
      <c r="K218" s="15"/>
      <c r="L218" s="15" t="s">
        <v>743</v>
      </c>
    </row>
    <row r="219" spans="1:12" ht="28.5">
      <c r="A219" s="13">
        <v>5257</v>
      </c>
      <c r="B219" s="13" t="s">
        <v>35</v>
      </c>
      <c r="C219" s="15">
        <v>2</v>
      </c>
      <c r="D219" s="15" t="s">
        <v>25</v>
      </c>
      <c r="E219" s="16" t="s">
        <v>284</v>
      </c>
      <c r="F219" s="16"/>
      <c r="G219" s="15">
        <v>1</v>
      </c>
      <c r="H219" s="15" t="s">
        <v>46</v>
      </c>
      <c r="I219" s="17">
        <v>200</v>
      </c>
      <c r="J219" s="17" t="s">
        <v>44</v>
      </c>
      <c r="K219" s="15"/>
      <c r="L219" s="15" t="s">
        <v>932</v>
      </c>
    </row>
    <row r="220" spans="1:12" ht="28.5">
      <c r="A220" s="13">
        <v>5257</v>
      </c>
      <c r="B220" s="13" t="s">
        <v>35</v>
      </c>
      <c r="C220" s="15">
        <v>2</v>
      </c>
      <c r="D220" s="15" t="s">
        <v>25</v>
      </c>
      <c r="E220" s="16" t="s">
        <v>285</v>
      </c>
      <c r="F220" s="16" t="s">
        <v>821</v>
      </c>
      <c r="G220" s="15">
        <v>8</v>
      </c>
      <c r="H220" s="15" t="s">
        <v>55</v>
      </c>
      <c r="I220" s="17">
        <v>240</v>
      </c>
      <c r="J220" s="17" t="s">
        <v>44</v>
      </c>
      <c r="K220" s="15"/>
      <c r="L220" s="15" t="s">
        <v>743</v>
      </c>
    </row>
    <row r="221" spans="1:12" ht="28.5">
      <c r="A221" s="13">
        <v>5257</v>
      </c>
      <c r="B221" s="13" t="s">
        <v>35</v>
      </c>
      <c r="C221" s="15">
        <v>2</v>
      </c>
      <c r="D221" s="15" t="s">
        <v>25</v>
      </c>
      <c r="E221" s="16" t="s">
        <v>286</v>
      </c>
      <c r="F221" s="16" t="s">
        <v>822</v>
      </c>
      <c r="G221" s="15">
        <v>2</v>
      </c>
      <c r="H221" s="15" t="s">
        <v>287</v>
      </c>
      <c r="I221" s="17">
        <v>24</v>
      </c>
      <c r="J221" s="17" t="s">
        <v>44</v>
      </c>
      <c r="K221" s="15"/>
      <c r="L221" s="15" t="s">
        <v>743</v>
      </c>
    </row>
    <row r="222" spans="1:12" ht="28.5">
      <c r="A222" s="13">
        <v>5257</v>
      </c>
      <c r="B222" s="13" t="s">
        <v>35</v>
      </c>
      <c r="C222" s="15">
        <v>2</v>
      </c>
      <c r="D222" s="15" t="s">
        <v>25</v>
      </c>
      <c r="E222" s="16" t="s">
        <v>288</v>
      </c>
      <c r="F222" s="16" t="s">
        <v>950</v>
      </c>
      <c r="G222" s="15">
        <v>17</v>
      </c>
      <c r="H222" s="15" t="s">
        <v>289</v>
      </c>
      <c r="I222" s="17">
        <v>425</v>
      </c>
      <c r="J222" s="17" t="s">
        <v>39</v>
      </c>
      <c r="K222" s="15"/>
      <c r="L222" s="15" t="s">
        <v>932</v>
      </c>
    </row>
    <row r="223" spans="1:12" ht="28.5">
      <c r="A223" s="13">
        <v>5257</v>
      </c>
      <c r="B223" s="13" t="s">
        <v>35</v>
      </c>
      <c r="C223" s="15">
        <v>2</v>
      </c>
      <c r="D223" s="15" t="s">
        <v>25</v>
      </c>
      <c r="E223" s="16" t="s">
        <v>290</v>
      </c>
      <c r="F223" s="16" t="s">
        <v>731</v>
      </c>
      <c r="G223" s="15">
        <v>1</v>
      </c>
      <c r="H223" s="15" t="s">
        <v>291</v>
      </c>
      <c r="I223" s="17">
        <v>175</v>
      </c>
      <c r="J223" s="17" t="s">
        <v>39</v>
      </c>
      <c r="K223" s="15"/>
      <c r="L223" s="15" t="s">
        <v>963</v>
      </c>
    </row>
    <row r="224" spans="1:12" ht="28.5">
      <c r="A224" s="13">
        <v>5257</v>
      </c>
      <c r="B224" s="13" t="s">
        <v>35</v>
      </c>
      <c r="C224" s="15">
        <v>2</v>
      </c>
      <c r="D224" s="15" t="s">
        <v>25</v>
      </c>
      <c r="E224" s="16" t="s">
        <v>292</v>
      </c>
      <c r="F224" s="16" t="s">
        <v>823</v>
      </c>
      <c r="G224" s="15">
        <v>1</v>
      </c>
      <c r="H224" s="15" t="s">
        <v>106</v>
      </c>
      <c r="I224" s="17">
        <v>150</v>
      </c>
      <c r="J224" s="17" t="s">
        <v>56</v>
      </c>
      <c r="K224" s="15"/>
      <c r="L224" s="15" t="s">
        <v>743</v>
      </c>
    </row>
    <row r="225" spans="1:12" ht="28.5">
      <c r="A225" s="13">
        <v>5257</v>
      </c>
      <c r="B225" s="13" t="s">
        <v>35</v>
      </c>
      <c r="C225" s="15">
        <v>2</v>
      </c>
      <c r="D225" s="15" t="s">
        <v>25</v>
      </c>
      <c r="E225" s="16" t="s">
        <v>293</v>
      </c>
      <c r="F225" s="16"/>
      <c r="G225" s="15">
        <v>8</v>
      </c>
      <c r="H225" s="15" t="s">
        <v>67</v>
      </c>
      <c r="I225" s="17">
        <v>24000</v>
      </c>
      <c r="J225" s="17" t="s">
        <v>47</v>
      </c>
      <c r="K225" s="15"/>
      <c r="L225" s="15" t="s">
        <v>743</v>
      </c>
    </row>
    <row r="226" spans="1:12" ht="28.5">
      <c r="A226" s="13">
        <v>5257</v>
      </c>
      <c r="B226" s="13" t="s">
        <v>35</v>
      </c>
      <c r="C226" s="15">
        <v>2</v>
      </c>
      <c r="D226" s="15" t="s">
        <v>25</v>
      </c>
      <c r="E226" s="16" t="s">
        <v>294</v>
      </c>
      <c r="F226" s="16"/>
      <c r="G226" s="15">
        <v>1</v>
      </c>
      <c r="H226" s="15" t="s">
        <v>295</v>
      </c>
      <c r="I226" s="17">
        <v>3600</v>
      </c>
      <c r="J226" s="17" t="s">
        <v>91</v>
      </c>
      <c r="K226" s="15"/>
      <c r="L226" s="15" t="s">
        <v>901</v>
      </c>
    </row>
    <row r="227" spans="1:12" ht="28.5">
      <c r="A227" s="13">
        <v>5257</v>
      </c>
      <c r="B227" s="13" t="s">
        <v>35</v>
      </c>
      <c r="C227" s="15">
        <v>2</v>
      </c>
      <c r="D227" s="15" t="s">
        <v>25</v>
      </c>
      <c r="E227" s="16" t="s">
        <v>296</v>
      </c>
      <c r="F227" s="16"/>
      <c r="G227" s="15">
        <v>8</v>
      </c>
      <c r="H227" s="15" t="s">
        <v>173</v>
      </c>
      <c r="I227" s="17">
        <v>320</v>
      </c>
      <c r="J227" s="17" t="s">
        <v>44</v>
      </c>
      <c r="K227" s="15"/>
      <c r="L227" s="15" t="s">
        <v>743</v>
      </c>
    </row>
    <row r="228" spans="1:12" ht="28.5">
      <c r="A228" s="13">
        <v>5257</v>
      </c>
      <c r="B228" s="13" t="s">
        <v>35</v>
      </c>
      <c r="C228" s="15">
        <v>2</v>
      </c>
      <c r="D228" s="15" t="s">
        <v>25</v>
      </c>
      <c r="E228" s="16" t="s">
        <v>297</v>
      </c>
      <c r="F228" s="16"/>
      <c r="G228" s="15">
        <v>1</v>
      </c>
      <c r="H228" s="15" t="s">
        <v>158</v>
      </c>
      <c r="I228" s="17">
        <v>300</v>
      </c>
      <c r="J228" s="17" t="s">
        <v>91</v>
      </c>
      <c r="K228" s="15"/>
      <c r="L228" s="15" t="s">
        <v>743</v>
      </c>
    </row>
    <row r="229" spans="1:12" ht="28.5">
      <c r="A229" s="13">
        <v>5257</v>
      </c>
      <c r="B229" s="13" t="s">
        <v>35</v>
      </c>
      <c r="C229" s="15">
        <v>2</v>
      </c>
      <c r="D229" s="15" t="s">
        <v>25</v>
      </c>
      <c r="E229" s="16" t="s">
        <v>729</v>
      </c>
      <c r="F229" s="16" t="s">
        <v>824</v>
      </c>
      <c r="G229" s="15">
        <v>1</v>
      </c>
      <c r="H229" s="15" t="s">
        <v>298</v>
      </c>
      <c r="I229" s="17">
        <v>3500</v>
      </c>
      <c r="J229" s="17" t="s">
        <v>56</v>
      </c>
      <c r="K229" s="15"/>
      <c r="L229" s="15" t="s">
        <v>743</v>
      </c>
    </row>
    <row r="230" spans="1:12" ht="42.75">
      <c r="A230" s="13">
        <v>5257</v>
      </c>
      <c r="B230" s="13" t="s">
        <v>35</v>
      </c>
      <c r="C230" s="15">
        <v>2</v>
      </c>
      <c r="D230" s="15" t="s">
        <v>25</v>
      </c>
      <c r="E230" s="16" t="s">
        <v>299</v>
      </c>
      <c r="F230" s="16" t="s">
        <v>825</v>
      </c>
      <c r="G230" s="15">
        <v>1</v>
      </c>
      <c r="H230" s="15" t="s">
        <v>257</v>
      </c>
      <c r="I230" s="17">
        <v>10000</v>
      </c>
      <c r="J230" s="17" t="s">
        <v>56</v>
      </c>
      <c r="K230" s="15"/>
      <c r="L230" s="15" t="s">
        <v>743</v>
      </c>
    </row>
    <row r="231" spans="1:12" ht="28.5">
      <c r="A231" s="13">
        <v>5257</v>
      </c>
      <c r="B231" s="13" t="s">
        <v>35</v>
      </c>
      <c r="C231" s="15">
        <v>2</v>
      </c>
      <c r="D231" s="15" t="s">
        <v>25</v>
      </c>
      <c r="E231" s="16" t="s">
        <v>300</v>
      </c>
      <c r="F231" s="16" t="s">
        <v>826</v>
      </c>
      <c r="G231" s="15">
        <v>1</v>
      </c>
      <c r="H231" s="15" t="s">
        <v>195</v>
      </c>
      <c r="I231" s="17">
        <v>4000</v>
      </c>
      <c r="J231" s="17" t="s">
        <v>56</v>
      </c>
      <c r="K231" s="15"/>
      <c r="L231" s="15" t="s">
        <v>743</v>
      </c>
    </row>
    <row r="232" spans="1:12" ht="28.5">
      <c r="A232" s="13">
        <v>5257</v>
      </c>
      <c r="B232" s="13" t="s">
        <v>35</v>
      </c>
      <c r="C232" s="15">
        <v>2</v>
      </c>
      <c r="D232" s="15" t="s">
        <v>25</v>
      </c>
      <c r="E232" s="16" t="s">
        <v>301</v>
      </c>
      <c r="F232" s="16" t="s">
        <v>827</v>
      </c>
      <c r="G232" s="15">
        <v>1</v>
      </c>
      <c r="H232" s="15" t="s">
        <v>130</v>
      </c>
      <c r="I232" s="17">
        <v>2500</v>
      </c>
      <c r="J232" s="17" t="s">
        <v>39</v>
      </c>
      <c r="K232" s="15"/>
      <c r="L232" s="15" t="s">
        <v>743</v>
      </c>
    </row>
    <row r="233" spans="1:12" ht="28.5">
      <c r="A233" s="13">
        <v>5257</v>
      </c>
      <c r="B233" s="13" t="s">
        <v>35</v>
      </c>
      <c r="C233" s="15">
        <v>2</v>
      </c>
      <c r="D233" s="15" t="s">
        <v>25</v>
      </c>
      <c r="E233" s="16" t="s">
        <v>302</v>
      </c>
      <c r="F233" s="16" t="s">
        <v>828</v>
      </c>
      <c r="G233" s="15">
        <v>1</v>
      </c>
      <c r="H233" s="15" t="s">
        <v>49</v>
      </c>
      <c r="I233" s="17">
        <v>400</v>
      </c>
      <c r="J233" s="17" t="s">
        <v>39</v>
      </c>
      <c r="K233" s="15"/>
      <c r="L233" s="15" t="s">
        <v>743</v>
      </c>
    </row>
    <row r="234" spans="1:12" ht="28.5">
      <c r="A234" s="13">
        <v>5257</v>
      </c>
      <c r="B234" s="13" t="s">
        <v>35</v>
      </c>
      <c r="C234" s="15">
        <v>2</v>
      </c>
      <c r="D234" s="15" t="s">
        <v>25</v>
      </c>
      <c r="E234" s="16" t="s">
        <v>302</v>
      </c>
      <c r="F234" s="16" t="s">
        <v>829</v>
      </c>
      <c r="G234" s="15">
        <v>1</v>
      </c>
      <c r="H234" s="15" t="s">
        <v>51</v>
      </c>
      <c r="I234" s="17">
        <v>800</v>
      </c>
      <c r="J234" s="17" t="s">
        <v>39</v>
      </c>
      <c r="K234" s="15"/>
      <c r="L234" s="15" t="s">
        <v>743</v>
      </c>
    </row>
    <row r="235" spans="1:12" ht="28.5">
      <c r="A235" s="13">
        <v>5257</v>
      </c>
      <c r="B235" s="13" t="s">
        <v>35</v>
      </c>
      <c r="C235" s="15">
        <v>2</v>
      </c>
      <c r="D235" s="15" t="s">
        <v>25</v>
      </c>
      <c r="E235" s="16" t="s">
        <v>303</v>
      </c>
      <c r="F235" s="16" t="s">
        <v>830</v>
      </c>
      <c r="G235" s="15">
        <v>1</v>
      </c>
      <c r="H235" s="15" t="s">
        <v>50</v>
      </c>
      <c r="I235" s="17">
        <v>50</v>
      </c>
      <c r="J235" s="17" t="s">
        <v>91</v>
      </c>
      <c r="K235" s="15"/>
      <c r="L235" s="15" t="s">
        <v>743</v>
      </c>
    </row>
    <row r="236" spans="1:12" ht="28.5">
      <c r="A236" s="13">
        <v>5257</v>
      </c>
      <c r="B236" s="13" t="s">
        <v>35</v>
      </c>
      <c r="C236" s="15">
        <v>2</v>
      </c>
      <c r="D236" s="15" t="s">
        <v>25</v>
      </c>
      <c r="E236" s="16" t="s">
        <v>304</v>
      </c>
      <c r="F236" s="16" t="s">
        <v>927</v>
      </c>
      <c r="G236" s="15">
        <v>2</v>
      </c>
      <c r="H236" s="15" t="s">
        <v>38</v>
      </c>
      <c r="I236" s="17">
        <v>1200</v>
      </c>
      <c r="J236" s="17" t="s">
        <v>39</v>
      </c>
      <c r="K236" s="15"/>
      <c r="L236" s="15" t="s">
        <v>915</v>
      </c>
    </row>
    <row r="237" spans="1:12" ht="28.5">
      <c r="A237" s="13">
        <v>5257</v>
      </c>
      <c r="B237" s="13" t="s">
        <v>35</v>
      </c>
      <c r="C237" s="15">
        <v>2</v>
      </c>
      <c r="D237" s="15" t="s">
        <v>25</v>
      </c>
      <c r="E237" s="16" t="s">
        <v>305</v>
      </c>
      <c r="F237" s="16" t="s">
        <v>831</v>
      </c>
      <c r="G237" s="15">
        <v>4</v>
      </c>
      <c r="H237" s="15" t="s">
        <v>51</v>
      </c>
      <c r="I237" s="17">
        <v>3200</v>
      </c>
      <c r="J237" s="17" t="s">
        <v>39</v>
      </c>
      <c r="K237" s="15"/>
      <c r="L237" s="15" t="s">
        <v>743</v>
      </c>
    </row>
    <row r="238" spans="1:12" ht="28.5">
      <c r="A238" s="13">
        <v>5257</v>
      </c>
      <c r="B238" s="13" t="s">
        <v>35</v>
      </c>
      <c r="C238" s="15">
        <v>2</v>
      </c>
      <c r="D238" s="15" t="s">
        <v>25</v>
      </c>
      <c r="E238" s="16" t="s">
        <v>306</v>
      </c>
      <c r="F238" s="16" t="s">
        <v>832</v>
      </c>
      <c r="G238" s="15">
        <v>8</v>
      </c>
      <c r="H238" s="15" t="s">
        <v>195</v>
      </c>
      <c r="I238" s="17">
        <v>32000</v>
      </c>
      <c r="J238" s="17" t="s">
        <v>47</v>
      </c>
      <c r="K238" s="15"/>
      <c r="L238" s="15" t="s">
        <v>743</v>
      </c>
    </row>
    <row r="239" spans="1:12" ht="28.5">
      <c r="A239" s="13">
        <v>5257</v>
      </c>
      <c r="B239" s="13" t="s">
        <v>35</v>
      </c>
      <c r="C239" s="15">
        <v>2</v>
      </c>
      <c r="D239" s="15" t="s">
        <v>25</v>
      </c>
      <c r="E239" s="16" t="s">
        <v>307</v>
      </c>
      <c r="F239" s="16" t="s">
        <v>833</v>
      </c>
      <c r="G239" s="15">
        <v>1</v>
      </c>
      <c r="H239" s="15" t="s">
        <v>38</v>
      </c>
      <c r="I239" s="17">
        <v>600</v>
      </c>
      <c r="J239" s="17" t="s">
        <v>44</v>
      </c>
      <c r="K239" s="15"/>
      <c r="L239" s="15" t="s">
        <v>743</v>
      </c>
    </row>
    <row r="240" spans="1:12" ht="28.5">
      <c r="A240" s="13">
        <v>5257</v>
      </c>
      <c r="B240" s="13" t="s">
        <v>35</v>
      </c>
      <c r="C240" s="15">
        <v>2</v>
      </c>
      <c r="D240" s="15" t="s">
        <v>25</v>
      </c>
      <c r="E240" s="16" t="s">
        <v>308</v>
      </c>
      <c r="F240" s="16" t="s">
        <v>951</v>
      </c>
      <c r="G240" s="15">
        <v>16</v>
      </c>
      <c r="H240" s="15" t="s">
        <v>126</v>
      </c>
      <c r="I240" s="17">
        <v>960</v>
      </c>
      <c r="J240" s="17" t="s">
        <v>39</v>
      </c>
      <c r="K240" s="15"/>
      <c r="L240" s="15" t="s">
        <v>932</v>
      </c>
    </row>
    <row r="241" spans="1:12" ht="28.5">
      <c r="A241" s="13">
        <v>5257</v>
      </c>
      <c r="B241" s="13" t="s">
        <v>35</v>
      </c>
      <c r="C241" s="15">
        <v>2</v>
      </c>
      <c r="D241" s="15" t="s">
        <v>25</v>
      </c>
      <c r="E241" s="16" t="s">
        <v>309</v>
      </c>
      <c r="F241" s="16" t="s">
        <v>741</v>
      </c>
      <c r="G241" s="15">
        <v>1</v>
      </c>
      <c r="H241" s="15" t="s">
        <v>89</v>
      </c>
      <c r="I241" s="17">
        <v>1000</v>
      </c>
      <c r="J241" s="17" t="s">
        <v>91</v>
      </c>
      <c r="K241" s="15"/>
      <c r="L241" s="15" t="s">
        <v>932</v>
      </c>
    </row>
    <row r="242" spans="1:12" ht="28.5">
      <c r="A242" s="13">
        <v>5257</v>
      </c>
      <c r="B242" s="13" t="s">
        <v>35</v>
      </c>
      <c r="C242" s="15">
        <v>2</v>
      </c>
      <c r="D242" s="15" t="s">
        <v>25</v>
      </c>
      <c r="E242" s="16" t="s">
        <v>310</v>
      </c>
      <c r="F242" s="16" t="s">
        <v>897</v>
      </c>
      <c r="G242" s="15">
        <v>1</v>
      </c>
      <c r="H242" s="15" t="s">
        <v>311</v>
      </c>
      <c r="I242" s="17">
        <v>895</v>
      </c>
      <c r="J242" s="17" t="s">
        <v>56</v>
      </c>
      <c r="K242" s="15"/>
      <c r="L242" s="15" t="s">
        <v>874</v>
      </c>
    </row>
    <row r="243" spans="1:12" ht="28.5">
      <c r="A243" s="13">
        <v>5257</v>
      </c>
      <c r="B243" s="13" t="s">
        <v>35</v>
      </c>
      <c r="C243" s="15">
        <v>2</v>
      </c>
      <c r="D243" s="15" t="s">
        <v>25</v>
      </c>
      <c r="E243" s="16" t="s">
        <v>32</v>
      </c>
      <c r="F243" s="16" t="s">
        <v>834</v>
      </c>
      <c r="G243" s="15">
        <v>2</v>
      </c>
      <c r="H243" s="15" t="s">
        <v>289</v>
      </c>
      <c r="I243" s="17">
        <v>50</v>
      </c>
      <c r="J243" s="17" t="s">
        <v>44</v>
      </c>
      <c r="K243" s="15"/>
      <c r="L243" s="15" t="s">
        <v>743</v>
      </c>
    </row>
    <row r="244" spans="1:12" ht="28.5">
      <c r="A244" s="13">
        <v>5257</v>
      </c>
      <c r="B244" s="13" t="s">
        <v>35</v>
      </c>
      <c r="C244" s="15">
        <v>2</v>
      </c>
      <c r="D244" s="15" t="s">
        <v>25</v>
      </c>
      <c r="E244" s="16" t="s">
        <v>312</v>
      </c>
      <c r="F244" s="16" t="s">
        <v>835</v>
      </c>
      <c r="G244" s="15">
        <v>1</v>
      </c>
      <c r="H244" s="15" t="s">
        <v>104</v>
      </c>
      <c r="I244" s="17">
        <v>90</v>
      </c>
      <c r="J244" s="17" t="s">
        <v>56</v>
      </c>
      <c r="K244" s="15"/>
      <c r="L244" s="15" t="s">
        <v>743</v>
      </c>
    </row>
    <row r="245" spans="1:12" ht="28.5">
      <c r="A245" s="13">
        <v>5257</v>
      </c>
      <c r="B245" s="13" t="s">
        <v>35</v>
      </c>
      <c r="C245" s="15">
        <v>2</v>
      </c>
      <c r="D245" s="15" t="s">
        <v>25</v>
      </c>
      <c r="E245" s="16" t="s">
        <v>313</v>
      </c>
      <c r="F245" s="16" t="s">
        <v>899</v>
      </c>
      <c r="G245" s="15">
        <v>1</v>
      </c>
      <c r="H245" s="15" t="s">
        <v>227</v>
      </c>
      <c r="I245" s="17">
        <v>6000</v>
      </c>
      <c r="J245" s="17" t="s">
        <v>91</v>
      </c>
      <c r="K245" s="15"/>
      <c r="L245" s="15" t="s">
        <v>874</v>
      </c>
    </row>
    <row r="246" spans="1:12" ht="28.5">
      <c r="A246" s="13">
        <v>5257</v>
      </c>
      <c r="B246" s="13" t="s">
        <v>35</v>
      </c>
      <c r="C246" s="15">
        <v>2</v>
      </c>
      <c r="D246" s="15" t="s">
        <v>25</v>
      </c>
      <c r="E246" s="16" t="s">
        <v>313</v>
      </c>
      <c r="F246" s="16" t="s">
        <v>967</v>
      </c>
      <c r="G246" s="15">
        <v>1</v>
      </c>
      <c r="H246" s="15" t="s">
        <v>84</v>
      </c>
      <c r="I246" s="17">
        <v>1200</v>
      </c>
      <c r="J246" s="17" t="s">
        <v>91</v>
      </c>
      <c r="K246" s="15"/>
      <c r="L246" s="15" t="s">
        <v>963</v>
      </c>
    </row>
    <row r="247" spans="1:12" ht="28.5">
      <c r="A247" s="13">
        <v>5257</v>
      </c>
      <c r="B247" s="13" t="s">
        <v>35</v>
      </c>
      <c r="C247" s="15">
        <v>2</v>
      </c>
      <c r="D247" s="15" t="s">
        <v>25</v>
      </c>
      <c r="E247" s="16" t="s">
        <v>313</v>
      </c>
      <c r="F247" s="16" t="s">
        <v>898</v>
      </c>
      <c r="G247" s="15">
        <v>1</v>
      </c>
      <c r="H247" s="15" t="s">
        <v>130</v>
      </c>
      <c r="I247" s="17">
        <v>2500</v>
      </c>
      <c r="J247" s="17" t="s">
        <v>91</v>
      </c>
      <c r="K247" s="15"/>
      <c r="L247" s="15" t="s">
        <v>874</v>
      </c>
    </row>
    <row r="248" spans="1:12" ht="28.5">
      <c r="A248" s="13">
        <v>5257</v>
      </c>
      <c r="B248" s="13" t="s">
        <v>35</v>
      </c>
      <c r="C248" s="15">
        <v>2</v>
      </c>
      <c r="D248" s="15" t="s">
        <v>25</v>
      </c>
      <c r="E248" s="16" t="s">
        <v>314</v>
      </c>
      <c r="F248" s="16" t="s">
        <v>836</v>
      </c>
      <c r="G248" s="15">
        <v>1</v>
      </c>
      <c r="H248" s="15" t="s">
        <v>63</v>
      </c>
      <c r="I248" s="17">
        <v>5000</v>
      </c>
      <c r="J248" s="17" t="s">
        <v>47</v>
      </c>
      <c r="K248" s="15"/>
      <c r="L248" s="15" t="s">
        <v>743</v>
      </c>
    </row>
    <row r="249" spans="1:12" ht="28.5">
      <c r="A249" s="13">
        <v>5257</v>
      </c>
      <c r="B249" s="13" t="s">
        <v>35</v>
      </c>
      <c r="C249" s="15">
        <v>2</v>
      </c>
      <c r="D249" s="15" t="s">
        <v>25</v>
      </c>
      <c r="E249" s="16" t="s">
        <v>730</v>
      </c>
      <c r="F249" s="16" t="s">
        <v>742</v>
      </c>
      <c r="G249" s="15">
        <v>1</v>
      </c>
      <c r="H249" s="15" t="s">
        <v>315</v>
      </c>
      <c r="I249" s="17">
        <v>347719</v>
      </c>
      <c r="J249" s="17" t="s">
        <v>39</v>
      </c>
      <c r="K249" s="15"/>
      <c r="L249" s="15" t="s">
        <v>913</v>
      </c>
    </row>
    <row r="250" spans="1:12" ht="28.5">
      <c r="A250" s="13">
        <v>5257</v>
      </c>
      <c r="B250" s="13" t="s">
        <v>35</v>
      </c>
      <c r="C250" s="15">
        <v>2</v>
      </c>
      <c r="D250" s="15" t="s">
        <v>25</v>
      </c>
      <c r="E250" s="16" t="s">
        <v>316</v>
      </c>
      <c r="F250" s="16" t="s">
        <v>900</v>
      </c>
      <c r="G250" s="15">
        <v>1</v>
      </c>
      <c r="H250" s="15" t="s">
        <v>317</v>
      </c>
      <c r="I250" s="17">
        <v>52000</v>
      </c>
      <c r="J250" s="17" t="s">
        <v>39</v>
      </c>
      <c r="K250" s="15"/>
      <c r="L250" s="15" t="s">
        <v>874</v>
      </c>
    </row>
    <row r="251" spans="1:12" ht="28.5">
      <c r="A251" s="13">
        <v>5257</v>
      </c>
      <c r="B251" s="13" t="s">
        <v>35</v>
      </c>
      <c r="C251" s="15">
        <v>2</v>
      </c>
      <c r="D251" s="15" t="s">
        <v>25</v>
      </c>
      <c r="E251" s="16" t="s">
        <v>318</v>
      </c>
      <c r="F251" s="16" t="s">
        <v>968</v>
      </c>
      <c r="G251" s="15">
        <v>1</v>
      </c>
      <c r="H251" s="15" t="s">
        <v>319</v>
      </c>
      <c r="I251" s="17">
        <v>1700</v>
      </c>
      <c r="J251" s="17" t="s">
        <v>56</v>
      </c>
      <c r="K251" s="15"/>
      <c r="L251" s="15" t="s">
        <v>963</v>
      </c>
    </row>
    <row r="252" spans="1:12" ht="28.5">
      <c r="A252" s="13">
        <v>5257</v>
      </c>
      <c r="B252" s="13" t="s">
        <v>35</v>
      </c>
      <c r="C252" s="15">
        <v>2</v>
      </c>
      <c r="D252" s="15" t="s">
        <v>25</v>
      </c>
      <c r="E252" s="16" t="s">
        <v>320</v>
      </c>
      <c r="F252" s="16" t="s">
        <v>837</v>
      </c>
      <c r="G252" s="15">
        <v>1</v>
      </c>
      <c r="H252" s="15" t="s">
        <v>67</v>
      </c>
      <c r="I252" s="17">
        <v>3000</v>
      </c>
      <c r="J252" s="17" t="s">
        <v>56</v>
      </c>
      <c r="K252" s="15"/>
      <c r="L252" s="15" t="s">
        <v>743</v>
      </c>
    </row>
    <row r="253" spans="1:12" ht="28.5">
      <c r="A253" s="13">
        <v>5257</v>
      </c>
      <c r="B253" s="13" t="s">
        <v>35</v>
      </c>
      <c r="C253" s="15">
        <v>2</v>
      </c>
      <c r="D253" s="15" t="s">
        <v>25</v>
      </c>
      <c r="E253" s="16" t="s">
        <v>321</v>
      </c>
      <c r="F253" s="16" t="s">
        <v>839</v>
      </c>
      <c r="G253" s="15">
        <v>1</v>
      </c>
      <c r="H253" s="15" t="s">
        <v>195</v>
      </c>
      <c r="I253" s="17">
        <v>4000</v>
      </c>
      <c r="J253" s="17" t="s">
        <v>56</v>
      </c>
      <c r="K253" s="15"/>
      <c r="L253" s="15" t="s">
        <v>743</v>
      </c>
    </row>
    <row r="254" spans="1:12" ht="28.5">
      <c r="A254" s="13">
        <v>5257</v>
      </c>
      <c r="B254" s="13" t="s">
        <v>35</v>
      </c>
      <c r="C254" s="15">
        <v>2</v>
      </c>
      <c r="D254" s="15" t="s">
        <v>25</v>
      </c>
      <c r="E254" s="16" t="s">
        <v>321</v>
      </c>
      <c r="F254" s="16" t="s">
        <v>838</v>
      </c>
      <c r="G254" s="15">
        <v>2</v>
      </c>
      <c r="H254" s="15" t="s">
        <v>130</v>
      </c>
      <c r="I254" s="17">
        <v>5000</v>
      </c>
      <c r="J254" s="17" t="s">
        <v>56</v>
      </c>
      <c r="K254" s="15"/>
      <c r="L254" s="15" t="s">
        <v>743</v>
      </c>
    </row>
    <row r="255" spans="1:12" ht="28.5">
      <c r="A255" s="13">
        <v>5257</v>
      </c>
      <c r="B255" s="13" t="s">
        <v>35</v>
      </c>
      <c r="C255" s="15">
        <v>2</v>
      </c>
      <c r="D255" s="15" t="s">
        <v>25</v>
      </c>
      <c r="E255" s="16" t="s">
        <v>322</v>
      </c>
      <c r="F255" s="16" t="s">
        <v>840</v>
      </c>
      <c r="G255" s="15">
        <v>7</v>
      </c>
      <c r="H255" s="15" t="s">
        <v>106</v>
      </c>
      <c r="I255" s="17">
        <v>1050</v>
      </c>
      <c r="J255" s="17" t="s">
        <v>56</v>
      </c>
      <c r="K255" s="15"/>
      <c r="L255" s="15" t="s">
        <v>743</v>
      </c>
    </row>
    <row r="256" spans="1:12" ht="28.5">
      <c r="A256" s="13">
        <v>5257</v>
      </c>
      <c r="B256" s="13" t="s">
        <v>35</v>
      </c>
      <c r="C256" s="15">
        <v>2</v>
      </c>
      <c r="D256" s="15" t="s">
        <v>25</v>
      </c>
      <c r="E256" s="16" t="s">
        <v>323</v>
      </c>
      <c r="F256" s="16" t="s">
        <v>841</v>
      </c>
      <c r="G256" s="15">
        <v>1</v>
      </c>
      <c r="H256" s="15" t="s">
        <v>324</v>
      </c>
      <c r="I256" s="17">
        <v>750</v>
      </c>
      <c r="J256" s="17" t="s">
        <v>91</v>
      </c>
      <c r="K256" s="15"/>
      <c r="L256" s="15" t="s">
        <v>743</v>
      </c>
    </row>
    <row r="257" spans="1:12" ht="28.5">
      <c r="A257" s="13">
        <v>5257</v>
      </c>
      <c r="B257" s="13" t="s">
        <v>35</v>
      </c>
      <c r="C257" s="15">
        <v>2</v>
      </c>
      <c r="D257" s="15" t="s">
        <v>25</v>
      </c>
      <c r="E257" s="16" t="s">
        <v>325</v>
      </c>
      <c r="F257" s="16" t="s">
        <v>909</v>
      </c>
      <c r="G257" s="15">
        <v>6</v>
      </c>
      <c r="H257" s="15" t="s">
        <v>89</v>
      </c>
      <c r="I257" s="17">
        <v>6000</v>
      </c>
      <c r="J257" s="17" t="s">
        <v>44</v>
      </c>
      <c r="K257" s="15"/>
      <c r="L257" s="15" t="s">
        <v>901</v>
      </c>
    </row>
    <row r="258" spans="1:12" ht="28.5">
      <c r="A258" s="13">
        <v>5257</v>
      </c>
      <c r="B258" s="13" t="s">
        <v>35</v>
      </c>
      <c r="C258" s="15">
        <v>2</v>
      </c>
      <c r="D258" s="15" t="s">
        <v>25</v>
      </c>
      <c r="E258" s="16" t="s">
        <v>326</v>
      </c>
      <c r="F258" s="16" t="s">
        <v>842</v>
      </c>
      <c r="G258" s="15">
        <v>1</v>
      </c>
      <c r="H258" s="15" t="s">
        <v>63</v>
      </c>
      <c r="I258" s="17">
        <v>5000</v>
      </c>
      <c r="J258" s="17" t="s">
        <v>47</v>
      </c>
      <c r="K258" s="15"/>
      <c r="L258" s="15" t="s">
        <v>743</v>
      </c>
    </row>
    <row r="259" spans="1:12" ht="28.5">
      <c r="A259" s="13">
        <v>5257</v>
      </c>
      <c r="B259" s="13" t="s">
        <v>35</v>
      </c>
      <c r="C259" s="15">
        <v>2</v>
      </c>
      <c r="D259" s="15" t="s">
        <v>25</v>
      </c>
      <c r="E259" s="16" t="s">
        <v>327</v>
      </c>
      <c r="F259" s="16" t="s">
        <v>928</v>
      </c>
      <c r="G259" s="15">
        <v>1</v>
      </c>
      <c r="H259" s="15" t="s">
        <v>67</v>
      </c>
      <c r="I259" s="17">
        <v>3000</v>
      </c>
      <c r="J259" s="17" t="s">
        <v>39</v>
      </c>
      <c r="K259" s="15"/>
      <c r="L259" s="15" t="s">
        <v>915</v>
      </c>
    </row>
    <row r="260" spans="1:12" ht="28.5">
      <c r="A260" s="13">
        <v>5257</v>
      </c>
      <c r="B260" s="13" t="s">
        <v>35</v>
      </c>
      <c r="C260" s="15">
        <v>2</v>
      </c>
      <c r="D260" s="15" t="s">
        <v>25</v>
      </c>
      <c r="E260" s="16" t="s">
        <v>328</v>
      </c>
      <c r="F260" s="16" t="s">
        <v>843</v>
      </c>
      <c r="G260" s="15">
        <v>6</v>
      </c>
      <c r="H260" s="15" t="s">
        <v>72</v>
      </c>
      <c r="I260" s="17">
        <v>9000</v>
      </c>
      <c r="J260" s="17" t="s">
        <v>39</v>
      </c>
      <c r="K260" s="15"/>
      <c r="L260" s="15" t="s">
        <v>743</v>
      </c>
    </row>
    <row r="261" spans="1:12" ht="28.5">
      <c r="A261" s="13">
        <v>5257</v>
      </c>
      <c r="B261" s="13" t="s">
        <v>35</v>
      </c>
      <c r="C261" s="15">
        <v>2</v>
      </c>
      <c r="D261" s="15" t="s">
        <v>25</v>
      </c>
      <c r="E261" s="16" t="s">
        <v>329</v>
      </c>
      <c r="F261" s="16"/>
      <c r="G261" s="15">
        <v>1</v>
      </c>
      <c r="H261" s="15" t="s">
        <v>49</v>
      </c>
      <c r="I261" s="17">
        <v>400</v>
      </c>
      <c r="J261" s="17" t="s">
        <v>47</v>
      </c>
      <c r="K261" s="15"/>
      <c r="L261" s="15" t="s">
        <v>932</v>
      </c>
    </row>
    <row r="262" spans="1:12" ht="28.5">
      <c r="A262" s="13">
        <v>5257</v>
      </c>
      <c r="B262" s="13" t="s">
        <v>35</v>
      </c>
      <c r="C262" s="15">
        <v>2</v>
      </c>
      <c r="D262" s="15" t="s">
        <v>25</v>
      </c>
      <c r="E262" s="16" t="s">
        <v>330</v>
      </c>
      <c r="F262" s="16" t="s">
        <v>952</v>
      </c>
      <c r="G262" s="15">
        <v>1</v>
      </c>
      <c r="H262" s="15" t="s">
        <v>51</v>
      </c>
      <c r="I262" s="17">
        <v>800</v>
      </c>
      <c r="J262" s="17" t="s">
        <v>56</v>
      </c>
      <c r="K262" s="15"/>
      <c r="L262" s="15" t="s">
        <v>932</v>
      </c>
    </row>
    <row r="263" spans="1:12" ht="28.5">
      <c r="A263" s="13">
        <v>5257</v>
      </c>
      <c r="B263" s="13" t="s">
        <v>35</v>
      </c>
      <c r="C263" s="15">
        <v>2</v>
      </c>
      <c r="D263" s="15" t="s">
        <v>25</v>
      </c>
      <c r="E263" s="16" t="s">
        <v>331</v>
      </c>
      <c r="F263" s="16" t="s">
        <v>910</v>
      </c>
      <c r="G263" s="15">
        <v>1</v>
      </c>
      <c r="H263" s="15" t="s">
        <v>332</v>
      </c>
      <c r="I263" s="17">
        <v>265</v>
      </c>
      <c r="J263" s="17" t="s">
        <v>91</v>
      </c>
      <c r="K263" s="15"/>
      <c r="L263" s="15" t="s">
        <v>901</v>
      </c>
    </row>
    <row r="264" spans="1:12" ht="28.5">
      <c r="A264" s="13">
        <v>5257</v>
      </c>
      <c r="B264" s="13" t="s">
        <v>35</v>
      </c>
      <c r="C264" s="15">
        <v>2</v>
      </c>
      <c r="D264" s="15" t="s">
        <v>25</v>
      </c>
      <c r="E264" s="16" t="s">
        <v>331</v>
      </c>
      <c r="F264" s="16" t="s">
        <v>844</v>
      </c>
      <c r="G264" s="15">
        <v>4</v>
      </c>
      <c r="H264" s="15" t="s">
        <v>105</v>
      </c>
      <c r="I264" s="17">
        <v>400</v>
      </c>
      <c r="J264" s="17" t="s">
        <v>91</v>
      </c>
      <c r="K264" s="15"/>
      <c r="L264" s="15" t="s">
        <v>743</v>
      </c>
    </row>
    <row r="265" spans="1:12" ht="28.5">
      <c r="A265" s="13">
        <v>5257</v>
      </c>
      <c r="B265" s="13" t="s">
        <v>35</v>
      </c>
      <c r="C265" s="15">
        <v>2</v>
      </c>
      <c r="D265" s="15" t="s">
        <v>25</v>
      </c>
      <c r="E265" s="16" t="s">
        <v>333</v>
      </c>
      <c r="F265" s="16"/>
      <c r="G265" s="15">
        <v>1</v>
      </c>
      <c r="H265" s="15" t="s">
        <v>89</v>
      </c>
      <c r="I265" s="17">
        <v>1000</v>
      </c>
      <c r="J265" s="17" t="s">
        <v>91</v>
      </c>
      <c r="K265" s="15"/>
      <c r="L265" s="15" t="s">
        <v>743</v>
      </c>
    </row>
    <row r="266" spans="1:12" ht="28.5">
      <c r="A266" s="13">
        <v>5257</v>
      </c>
      <c r="B266" s="13" t="s">
        <v>35</v>
      </c>
      <c r="C266" s="15">
        <v>2</v>
      </c>
      <c r="D266" s="15" t="s">
        <v>25</v>
      </c>
      <c r="E266" s="16" t="s">
        <v>334</v>
      </c>
      <c r="F266" s="16" t="s">
        <v>969</v>
      </c>
      <c r="G266" s="15">
        <v>2</v>
      </c>
      <c r="H266" s="15" t="s">
        <v>95</v>
      </c>
      <c r="I266" s="17">
        <v>40</v>
      </c>
      <c r="J266" s="17" t="s">
        <v>91</v>
      </c>
      <c r="K266" s="15"/>
      <c r="L266" s="15" t="s">
        <v>963</v>
      </c>
    </row>
    <row r="267" spans="1:12" ht="28.5">
      <c r="A267" s="13">
        <v>5257</v>
      </c>
      <c r="B267" s="13" t="s">
        <v>35</v>
      </c>
      <c r="C267" s="15">
        <v>2</v>
      </c>
      <c r="D267" s="15" t="s">
        <v>25</v>
      </c>
      <c r="E267" s="16" t="s">
        <v>335</v>
      </c>
      <c r="F267" s="16" t="s">
        <v>845</v>
      </c>
      <c r="G267" s="15">
        <v>1</v>
      </c>
      <c r="H267" s="15" t="s">
        <v>53</v>
      </c>
      <c r="I267" s="17">
        <v>2000</v>
      </c>
      <c r="J267" s="17" t="s">
        <v>56</v>
      </c>
      <c r="K267" s="15"/>
      <c r="L267" s="15" t="s">
        <v>743</v>
      </c>
    </row>
    <row r="268" spans="1:12" ht="28.5">
      <c r="A268" s="13">
        <v>5257</v>
      </c>
      <c r="B268" s="13" t="s">
        <v>35</v>
      </c>
      <c r="C268" s="15">
        <v>2</v>
      </c>
      <c r="D268" s="15" t="s">
        <v>25</v>
      </c>
      <c r="E268" s="16" t="s">
        <v>336</v>
      </c>
      <c r="F268" s="16" t="s">
        <v>846</v>
      </c>
      <c r="G268" s="15">
        <v>1</v>
      </c>
      <c r="H268" s="15" t="s">
        <v>63</v>
      </c>
      <c r="I268" s="17">
        <v>5000</v>
      </c>
      <c r="J268" s="17" t="s">
        <v>47</v>
      </c>
      <c r="K268" s="15"/>
      <c r="L268" s="15" t="s">
        <v>743</v>
      </c>
    </row>
    <row r="269" spans="1:12" ht="28.5">
      <c r="A269" s="13">
        <v>5257</v>
      </c>
      <c r="B269" s="13" t="s">
        <v>35</v>
      </c>
      <c r="C269" s="15">
        <v>2</v>
      </c>
      <c r="D269" s="15" t="s">
        <v>25</v>
      </c>
      <c r="E269" s="16" t="s">
        <v>337</v>
      </c>
      <c r="F269" s="16" t="s">
        <v>848</v>
      </c>
      <c r="G269" s="15">
        <v>1</v>
      </c>
      <c r="H269" s="15" t="s">
        <v>99</v>
      </c>
      <c r="I269" s="17">
        <v>350</v>
      </c>
      <c r="J269" s="17" t="s">
        <v>44</v>
      </c>
      <c r="K269" s="15"/>
      <c r="L269" s="15" t="s">
        <v>743</v>
      </c>
    </row>
    <row r="270" spans="1:12" ht="28.5">
      <c r="A270" s="13">
        <v>5257</v>
      </c>
      <c r="B270" s="13" t="s">
        <v>35</v>
      </c>
      <c r="C270" s="15">
        <v>2</v>
      </c>
      <c r="D270" s="15" t="s">
        <v>25</v>
      </c>
      <c r="E270" s="16" t="s">
        <v>337</v>
      </c>
      <c r="F270" s="16" t="s">
        <v>847</v>
      </c>
      <c r="G270" s="15">
        <v>1</v>
      </c>
      <c r="H270" s="15" t="s">
        <v>46</v>
      </c>
      <c r="I270" s="17">
        <v>200</v>
      </c>
      <c r="J270" s="17" t="s">
        <v>44</v>
      </c>
      <c r="K270" s="15"/>
      <c r="L270" s="15" t="s">
        <v>743</v>
      </c>
    </row>
    <row r="271" spans="1:12" ht="28.5">
      <c r="A271" s="13">
        <v>5257</v>
      </c>
      <c r="B271" s="13" t="s">
        <v>35</v>
      </c>
      <c r="C271" s="15">
        <v>2</v>
      </c>
      <c r="D271" s="15" t="s">
        <v>25</v>
      </c>
      <c r="E271" s="16" t="s">
        <v>338</v>
      </c>
      <c r="F271" s="16" t="s">
        <v>849</v>
      </c>
      <c r="G271" s="15">
        <v>3</v>
      </c>
      <c r="H271" s="15" t="s">
        <v>60</v>
      </c>
      <c r="I271" s="17">
        <v>1500</v>
      </c>
      <c r="J271" s="17" t="s">
        <v>44</v>
      </c>
      <c r="K271" s="15"/>
      <c r="L271" s="15" t="s">
        <v>743</v>
      </c>
    </row>
    <row r="272" spans="1:12" ht="28.5">
      <c r="A272" s="13">
        <v>5257</v>
      </c>
      <c r="B272" s="13" t="s">
        <v>35</v>
      </c>
      <c r="C272" s="15">
        <v>2</v>
      </c>
      <c r="D272" s="15" t="s">
        <v>25</v>
      </c>
      <c r="E272" s="16" t="s">
        <v>338</v>
      </c>
      <c r="F272" s="16" t="s">
        <v>852</v>
      </c>
      <c r="G272" s="15">
        <v>1</v>
      </c>
      <c r="H272" s="15" t="s">
        <v>60</v>
      </c>
      <c r="I272" s="17">
        <v>500</v>
      </c>
      <c r="J272" s="17" t="s">
        <v>44</v>
      </c>
      <c r="K272" s="15"/>
      <c r="L272" s="15" t="s">
        <v>743</v>
      </c>
    </row>
    <row r="273" spans="1:12" ht="28.5">
      <c r="A273" s="13">
        <v>5257</v>
      </c>
      <c r="B273" s="13" t="s">
        <v>35</v>
      </c>
      <c r="C273" s="15">
        <v>2</v>
      </c>
      <c r="D273" s="15" t="s">
        <v>25</v>
      </c>
      <c r="E273" s="16" t="s">
        <v>338</v>
      </c>
      <c r="F273" s="16" t="s">
        <v>850</v>
      </c>
      <c r="G273" s="15">
        <v>3</v>
      </c>
      <c r="H273" s="15" t="s">
        <v>93</v>
      </c>
      <c r="I273" s="17">
        <v>2100</v>
      </c>
      <c r="J273" s="17" t="s">
        <v>44</v>
      </c>
      <c r="K273" s="15"/>
      <c r="L273" s="15" t="s">
        <v>743</v>
      </c>
    </row>
    <row r="274" spans="1:12" ht="28.5">
      <c r="A274" s="13">
        <v>5257</v>
      </c>
      <c r="B274" s="13" t="s">
        <v>35</v>
      </c>
      <c r="C274" s="15">
        <v>2</v>
      </c>
      <c r="D274" s="15" t="s">
        <v>25</v>
      </c>
      <c r="E274" s="16" t="s">
        <v>338</v>
      </c>
      <c r="F274" s="16" t="s">
        <v>851</v>
      </c>
      <c r="G274" s="15">
        <v>1</v>
      </c>
      <c r="H274" s="15" t="s">
        <v>51</v>
      </c>
      <c r="I274" s="17">
        <v>800</v>
      </c>
      <c r="J274" s="17" t="s">
        <v>44</v>
      </c>
      <c r="K274" s="15"/>
      <c r="L274" s="15" t="s">
        <v>743</v>
      </c>
    </row>
    <row r="275" spans="1:12" ht="28.5">
      <c r="A275" s="13">
        <v>5257</v>
      </c>
      <c r="B275" s="13" t="s">
        <v>35</v>
      </c>
      <c r="C275" s="15">
        <v>2</v>
      </c>
      <c r="D275" s="15" t="s">
        <v>25</v>
      </c>
      <c r="E275" s="16" t="s">
        <v>339</v>
      </c>
      <c r="F275" s="16" t="s">
        <v>853</v>
      </c>
      <c r="G275" s="15">
        <v>3</v>
      </c>
      <c r="H275" s="15" t="s">
        <v>46</v>
      </c>
      <c r="I275" s="17">
        <v>600</v>
      </c>
      <c r="J275" s="17" t="s">
        <v>44</v>
      </c>
      <c r="K275" s="15"/>
      <c r="L275" s="15" t="s">
        <v>743</v>
      </c>
    </row>
    <row r="276" spans="1:12" ht="28.5">
      <c r="A276" s="13">
        <v>5257</v>
      </c>
      <c r="B276" s="13" t="s">
        <v>35</v>
      </c>
      <c r="C276" s="15">
        <v>2</v>
      </c>
      <c r="D276" s="15" t="s">
        <v>25</v>
      </c>
      <c r="E276" s="16" t="s">
        <v>339</v>
      </c>
      <c r="F276" s="16" t="s">
        <v>854</v>
      </c>
      <c r="G276" s="15">
        <v>3</v>
      </c>
      <c r="H276" s="15" t="s">
        <v>105</v>
      </c>
      <c r="I276" s="17">
        <v>300</v>
      </c>
      <c r="J276" s="17" t="s">
        <v>44</v>
      </c>
      <c r="K276" s="15"/>
      <c r="L276" s="15" t="s">
        <v>743</v>
      </c>
    </row>
    <row r="277" spans="1:12" ht="28.5">
      <c r="A277" s="13">
        <v>5257</v>
      </c>
      <c r="B277" s="13" t="s">
        <v>35</v>
      </c>
      <c r="C277" s="15">
        <v>2</v>
      </c>
      <c r="D277" s="15" t="s">
        <v>25</v>
      </c>
      <c r="E277" s="16" t="s">
        <v>340</v>
      </c>
      <c r="F277" s="16"/>
      <c r="G277" s="15">
        <v>2</v>
      </c>
      <c r="H277" s="15" t="s">
        <v>173</v>
      </c>
      <c r="I277" s="17">
        <v>80</v>
      </c>
      <c r="J277" s="17" t="s">
        <v>56</v>
      </c>
      <c r="K277" s="15"/>
      <c r="L277" s="15" t="s">
        <v>743</v>
      </c>
    </row>
    <row r="278" spans="1:12" ht="28.5">
      <c r="A278" s="13">
        <v>5257</v>
      </c>
      <c r="B278" s="13" t="s">
        <v>35</v>
      </c>
      <c r="C278" s="15">
        <v>2</v>
      </c>
      <c r="D278" s="15" t="s">
        <v>25</v>
      </c>
      <c r="E278" s="16" t="s">
        <v>341</v>
      </c>
      <c r="F278" s="16" t="s">
        <v>911</v>
      </c>
      <c r="G278" s="15">
        <v>6</v>
      </c>
      <c r="H278" s="15" t="s">
        <v>238</v>
      </c>
      <c r="I278" s="17">
        <v>273</v>
      </c>
      <c r="J278" s="17" t="s">
        <v>56</v>
      </c>
      <c r="K278" s="15"/>
      <c r="L278" s="15" t="s">
        <v>901</v>
      </c>
    </row>
    <row r="279" spans="1:12" ht="28.5">
      <c r="A279" s="13">
        <v>5257</v>
      </c>
      <c r="B279" s="13" t="s">
        <v>35</v>
      </c>
      <c r="C279" s="15">
        <v>2</v>
      </c>
      <c r="D279" s="15" t="s">
        <v>25</v>
      </c>
      <c r="E279" s="16" t="s">
        <v>342</v>
      </c>
      <c r="F279" s="16" t="s">
        <v>856</v>
      </c>
      <c r="G279" s="15">
        <v>16</v>
      </c>
      <c r="H279" s="15" t="s">
        <v>158</v>
      </c>
      <c r="I279" s="17">
        <v>4800</v>
      </c>
      <c r="J279" s="17" t="s">
        <v>44</v>
      </c>
      <c r="K279" s="15"/>
      <c r="L279" s="15" t="s">
        <v>743</v>
      </c>
    </row>
    <row r="280" spans="1:12" ht="28.5">
      <c r="A280" s="13">
        <v>5257</v>
      </c>
      <c r="B280" s="13" t="s">
        <v>35</v>
      </c>
      <c r="C280" s="15">
        <v>2</v>
      </c>
      <c r="D280" s="15" t="s">
        <v>25</v>
      </c>
      <c r="E280" s="16" t="s">
        <v>342</v>
      </c>
      <c r="F280" s="16" t="s">
        <v>855</v>
      </c>
      <c r="G280" s="15">
        <v>1</v>
      </c>
      <c r="H280" s="15" t="s">
        <v>49</v>
      </c>
      <c r="I280" s="17">
        <v>400</v>
      </c>
      <c r="J280" s="17" t="s">
        <v>44</v>
      </c>
      <c r="K280" s="15"/>
      <c r="L280" s="15" t="s">
        <v>743</v>
      </c>
    </row>
    <row r="281" spans="1:12" ht="28.5">
      <c r="A281" s="13">
        <v>5257</v>
      </c>
      <c r="B281" s="13" t="s">
        <v>35</v>
      </c>
      <c r="C281" s="15">
        <v>2</v>
      </c>
      <c r="D281" s="15" t="s">
        <v>25</v>
      </c>
      <c r="E281" s="16" t="s">
        <v>343</v>
      </c>
      <c r="F281" s="16" t="s">
        <v>912</v>
      </c>
      <c r="G281" s="15">
        <v>8</v>
      </c>
      <c r="H281" s="15" t="s">
        <v>195</v>
      </c>
      <c r="I281" s="17">
        <v>32000</v>
      </c>
      <c r="J281" s="17" t="s">
        <v>44</v>
      </c>
      <c r="K281" s="15"/>
      <c r="L281" s="15" t="s">
        <v>901</v>
      </c>
    </row>
    <row r="282" spans="1:12" ht="28.5">
      <c r="A282" s="13">
        <v>5257</v>
      </c>
      <c r="B282" s="13" t="s">
        <v>35</v>
      </c>
      <c r="C282" s="15">
        <v>2</v>
      </c>
      <c r="D282" s="15" t="s">
        <v>25</v>
      </c>
      <c r="E282" s="16" t="s">
        <v>344</v>
      </c>
      <c r="F282" s="16"/>
      <c r="G282" s="15">
        <v>4</v>
      </c>
      <c r="H282" s="15" t="s">
        <v>105</v>
      </c>
      <c r="I282" s="17">
        <v>400</v>
      </c>
      <c r="J282" s="17" t="s">
        <v>39</v>
      </c>
      <c r="K282" s="15"/>
      <c r="L282" s="15" t="s">
        <v>963</v>
      </c>
    </row>
    <row r="283" spans="1:12" ht="28.5">
      <c r="A283" s="13">
        <v>5257</v>
      </c>
      <c r="B283" s="13" t="s">
        <v>35</v>
      </c>
      <c r="C283" s="15">
        <v>2</v>
      </c>
      <c r="D283" s="15" t="s">
        <v>25</v>
      </c>
      <c r="E283" s="16" t="s">
        <v>345</v>
      </c>
      <c r="F283" s="16"/>
      <c r="G283" s="15">
        <v>4</v>
      </c>
      <c r="H283" s="15" t="s">
        <v>60</v>
      </c>
      <c r="I283" s="17">
        <v>2000</v>
      </c>
      <c r="J283" s="17" t="s">
        <v>56</v>
      </c>
      <c r="K283" s="15"/>
      <c r="L283" s="15" t="s">
        <v>743</v>
      </c>
    </row>
    <row r="284" spans="1:12" ht="28.5">
      <c r="A284" s="13">
        <v>5257</v>
      </c>
      <c r="B284" s="13" t="s">
        <v>35</v>
      </c>
      <c r="C284" s="15">
        <v>2</v>
      </c>
      <c r="D284" s="15" t="s">
        <v>25</v>
      </c>
      <c r="E284" s="16" t="s">
        <v>346</v>
      </c>
      <c r="F284" s="16"/>
      <c r="G284" s="15">
        <v>16</v>
      </c>
      <c r="H284" s="15" t="s">
        <v>347</v>
      </c>
      <c r="I284" s="17">
        <v>2080</v>
      </c>
      <c r="J284" s="17" t="s">
        <v>91</v>
      </c>
      <c r="K284" s="15"/>
      <c r="L284" s="15" t="s">
        <v>963</v>
      </c>
    </row>
  </sheetData>
  <sheetProtection selectLockedCells="1"/>
  <mergeCells count="2">
    <mergeCell ref="A4:L4"/>
    <mergeCell ref="A3:L3"/>
  </mergeCells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32"/>
  <sheetViews>
    <sheetView tabSelected="1" topLeftCell="A218" zoomScaleNormal="100" workbookViewId="0">
      <selection activeCell="I8" sqref="I8:I232"/>
    </sheetView>
  </sheetViews>
  <sheetFormatPr baseColWidth="10" defaultColWidth="21.85546875" defaultRowHeight="15"/>
  <cols>
    <col min="1" max="1" width="14.42578125" style="8" customWidth="1"/>
    <col min="2" max="2" width="21.28515625" style="8" customWidth="1"/>
    <col min="3" max="3" width="12.85546875" style="8" customWidth="1"/>
    <col min="4" max="4" width="16.42578125" style="8" customWidth="1"/>
    <col min="5" max="5" width="29.5703125" style="7" customWidth="1"/>
    <col min="6" max="6" width="49.5703125" style="6" customWidth="1"/>
    <col min="7" max="7" width="11.140625" style="8" customWidth="1"/>
    <col min="8" max="8" width="13" style="11" customWidth="1"/>
    <col min="9" max="9" width="12.7109375" style="12" customWidth="1"/>
    <col min="10" max="10" width="16.28515625" style="8" customWidth="1"/>
    <col min="11" max="11" width="14.5703125" style="8" customWidth="1"/>
    <col min="12" max="12" width="12.28515625" style="8" customWidth="1"/>
    <col min="13" max="16384" width="21.85546875" style="7"/>
  </cols>
  <sheetData>
    <row r="3" spans="1:12" ht="18">
      <c r="A3" s="24" t="str">
        <f>MAO!A3</f>
        <v>DEP 5257 - PÊCHE PROFESSIONNELLE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>
      <c r="A4" s="23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7" spans="1:12" s="6" customFormat="1" ht="45">
      <c r="A7" s="3" t="s">
        <v>0</v>
      </c>
      <c r="B7" s="4" t="s">
        <v>9</v>
      </c>
      <c r="C7" s="2" t="s">
        <v>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13</v>
      </c>
      <c r="I7" s="10" t="s">
        <v>8</v>
      </c>
      <c r="J7" s="2" t="s">
        <v>12</v>
      </c>
      <c r="K7" s="2" t="s">
        <v>6</v>
      </c>
      <c r="L7" s="5" t="s">
        <v>7</v>
      </c>
    </row>
    <row r="8" spans="1:12" s="6" customFormat="1" ht="28.5">
      <c r="A8" s="13">
        <v>5257</v>
      </c>
      <c r="B8" s="13" t="s">
        <v>35</v>
      </c>
      <c r="C8" s="13">
        <v>3</v>
      </c>
      <c r="D8" s="13" t="s">
        <v>15</v>
      </c>
      <c r="E8" s="9" t="s">
        <v>351</v>
      </c>
      <c r="F8" s="9" t="s">
        <v>352</v>
      </c>
      <c r="G8" s="13">
        <v>3</v>
      </c>
      <c r="H8" s="14">
        <v>29.1</v>
      </c>
      <c r="I8" s="14">
        <f>Tableau2[[#This Row],[Quantité]]*Tableau2[[#This Row],[Coût unitaire (hors taxes)]]</f>
        <v>87.300000000000011</v>
      </c>
      <c r="J8" s="13">
        <v>10</v>
      </c>
      <c r="K8" s="13" t="s">
        <v>39</v>
      </c>
      <c r="L8" s="13" t="s">
        <v>21</v>
      </c>
    </row>
    <row r="9" spans="1:12" s="6" customFormat="1" ht="28.5">
      <c r="A9" s="13">
        <v>5257</v>
      </c>
      <c r="B9" s="13" t="s">
        <v>35</v>
      </c>
      <c r="C9" s="13">
        <v>3</v>
      </c>
      <c r="D9" s="13" t="s">
        <v>15</v>
      </c>
      <c r="E9" s="9" t="s">
        <v>353</v>
      </c>
      <c r="F9" s="9" t="s">
        <v>354</v>
      </c>
      <c r="G9" s="13">
        <v>1</v>
      </c>
      <c r="H9" s="14">
        <v>0</v>
      </c>
      <c r="I9" s="14">
        <f>Tableau2[[#This Row],[Quantité]]*Tableau2[[#This Row],[Coût unitaire (hors taxes)]]</f>
        <v>0</v>
      </c>
      <c r="J9" s="13">
        <v>10</v>
      </c>
      <c r="K9" s="13" t="s">
        <v>355</v>
      </c>
      <c r="L9" s="13" t="s">
        <v>21</v>
      </c>
    </row>
    <row r="10" spans="1:12" s="6" customFormat="1" ht="28.5">
      <c r="A10" s="13">
        <v>5257</v>
      </c>
      <c r="B10" s="13" t="s">
        <v>35</v>
      </c>
      <c r="C10" s="13">
        <v>3</v>
      </c>
      <c r="D10" s="13" t="s">
        <v>15</v>
      </c>
      <c r="E10" s="9" t="s">
        <v>356</v>
      </c>
      <c r="F10" s="9" t="s">
        <v>357</v>
      </c>
      <c r="G10" s="13">
        <v>1</v>
      </c>
      <c r="H10" s="14">
        <v>0</v>
      </c>
      <c r="I10" s="14">
        <f>Tableau2[[#This Row],[Quantité]]*Tableau2[[#This Row],[Coût unitaire (hors taxes)]]</f>
        <v>0</v>
      </c>
      <c r="J10" s="13">
        <v>100</v>
      </c>
      <c r="K10" s="13" t="s">
        <v>358</v>
      </c>
      <c r="L10" s="13" t="s">
        <v>359</v>
      </c>
    </row>
    <row r="11" spans="1:12" s="6" customFormat="1" ht="28.5">
      <c r="A11" s="13">
        <v>5257</v>
      </c>
      <c r="B11" s="13" t="s">
        <v>35</v>
      </c>
      <c r="C11" s="13">
        <v>3</v>
      </c>
      <c r="D11" s="13" t="s">
        <v>15</v>
      </c>
      <c r="E11" s="9" t="s">
        <v>360</v>
      </c>
      <c r="F11" s="9" t="s">
        <v>361</v>
      </c>
      <c r="G11" s="13">
        <v>1</v>
      </c>
      <c r="H11" s="14">
        <v>15</v>
      </c>
      <c r="I11" s="14">
        <f>Tableau2[[#This Row],[Quantité]]*Tableau2[[#This Row],[Coût unitaire (hors taxes)]]</f>
        <v>15</v>
      </c>
      <c r="J11" s="13">
        <v>100</v>
      </c>
      <c r="K11" s="13" t="s">
        <v>362</v>
      </c>
      <c r="L11" s="13" t="s">
        <v>359</v>
      </c>
    </row>
    <row r="12" spans="1:12" s="6" customFormat="1" ht="28.5">
      <c r="A12" s="13">
        <v>5257</v>
      </c>
      <c r="B12" s="13" t="s">
        <v>35</v>
      </c>
      <c r="C12" s="13">
        <v>3</v>
      </c>
      <c r="D12" s="13" t="s">
        <v>15</v>
      </c>
      <c r="E12" s="9" t="s">
        <v>360</v>
      </c>
      <c r="F12" s="9" t="s">
        <v>363</v>
      </c>
      <c r="G12" s="13">
        <v>1</v>
      </c>
      <c r="H12" s="14">
        <v>160</v>
      </c>
      <c r="I12" s="14">
        <f>Tableau2[[#This Row],[Quantité]]*Tableau2[[#This Row],[Coût unitaire (hors taxes)]]</f>
        <v>160</v>
      </c>
      <c r="J12" s="13">
        <v>100</v>
      </c>
      <c r="K12" s="13" t="s">
        <v>362</v>
      </c>
      <c r="L12" s="13" t="s">
        <v>359</v>
      </c>
    </row>
    <row r="13" spans="1:12" s="6" customFormat="1" ht="28.5">
      <c r="A13" s="13">
        <v>5257</v>
      </c>
      <c r="B13" s="13" t="s">
        <v>35</v>
      </c>
      <c r="C13" s="13">
        <v>3</v>
      </c>
      <c r="D13" s="13" t="s">
        <v>15</v>
      </c>
      <c r="E13" s="9" t="s">
        <v>364</v>
      </c>
      <c r="F13" s="9" t="s">
        <v>365</v>
      </c>
      <c r="G13" s="13">
        <v>1</v>
      </c>
      <c r="H13" s="14">
        <v>18</v>
      </c>
      <c r="I13" s="14">
        <f>Tableau2[[#This Row],[Quantité]]*Tableau2[[#This Row],[Coût unitaire (hors taxes)]]</f>
        <v>18</v>
      </c>
      <c r="J13" s="13">
        <v>100</v>
      </c>
      <c r="K13" s="13" t="s">
        <v>366</v>
      </c>
      <c r="L13" s="13" t="s">
        <v>359</v>
      </c>
    </row>
    <row r="14" spans="1:12" s="6" customFormat="1" ht="28.5">
      <c r="A14" s="13">
        <v>5257</v>
      </c>
      <c r="B14" s="13" t="s">
        <v>35</v>
      </c>
      <c r="C14" s="13">
        <v>3</v>
      </c>
      <c r="D14" s="13" t="s">
        <v>15</v>
      </c>
      <c r="E14" s="9" t="s">
        <v>364</v>
      </c>
      <c r="F14" s="9" t="s">
        <v>367</v>
      </c>
      <c r="G14" s="13">
        <v>1</v>
      </c>
      <c r="H14" s="14">
        <v>15</v>
      </c>
      <c r="I14" s="14">
        <f>Tableau2[[#This Row],[Quantité]]*Tableau2[[#This Row],[Coût unitaire (hors taxes)]]</f>
        <v>15</v>
      </c>
      <c r="J14" s="13">
        <v>100</v>
      </c>
      <c r="K14" s="13" t="s">
        <v>368</v>
      </c>
      <c r="L14" s="13" t="s">
        <v>359</v>
      </c>
    </row>
    <row r="15" spans="1:12" s="6" customFormat="1" ht="28.5">
      <c r="A15" s="13">
        <v>5257</v>
      </c>
      <c r="B15" s="13" t="s">
        <v>35</v>
      </c>
      <c r="C15" s="13">
        <v>3</v>
      </c>
      <c r="D15" s="13" t="s">
        <v>15</v>
      </c>
      <c r="E15" s="9" t="s">
        <v>364</v>
      </c>
      <c r="F15" s="9" t="s">
        <v>369</v>
      </c>
      <c r="G15" s="13">
        <v>1</v>
      </c>
      <c r="H15" s="14">
        <v>18</v>
      </c>
      <c r="I15" s="14">
        <f>Tableau2[[#This Row],[Quantité]]*Tableau2[[#This Row],[Coût unitaire (hors taxes)]]</f>
        <v>18</v>
      </c>
      <c r="J15" s="13">
        <v>100</v>
      </c>
      <c r="K15" s="13" t="s">
        <v>366</v>
      </c>
      <c r="L15" s="13" t="s">
        <v>359</v>
      </c>
    </row>
    <row r="16" spans="1:12" s="6" customFormat="1" ht="28.5">
      <c r="A16" s="13">
        <v>5257</v>
      </c>
      <c r="B16" s="13" t="s">
        <v>35</v>
      </c>
      <c r="C16" s="13">
        <v>3</v>
      </c>
      <c r="D16" s="13" t="s">
        <v>15</v>
      </c>
      <c r="E16" s="9" t="s">
        <v>370</v>
      </c>
      <c r="F16" s="9" t="s">
        <v>371</v>
      </c>
      <c r="G16" s="13">
        <v>2</v>
      </c>
      <c r="H16" s="14">
        <v>95</v>
      </c>
      <c r="I16" s="14">
        <f>Tableau2[[#This Row],[Quantité]]*Tableau2[[#This Row],[Coût unitaire (hors taxes)]]</f>
        <v>190</v>
      </c>
      <c r="J16" s="13">
        <v>30</v>
      </c>
      <c r="K16" s="13" t="s">
        <v>372</v>
      </c>
      <c r="L16" s="13" t="s">
        <v>24</v>
      </c>
    </row>
    <row r="17" spans="1:12" s="6" customFormat="1" ht="28.5">
      <c r="A17" s="13">
        <v>5257</v>
      </c>
      <c r="B17" s="13" t="s">
        <v>35</v>
      </c>
      <c r="C17" s="13">
        <v>3</v>
      </c>
      <c r="D17" s="13" t="s">
        <v>15</v>
      </c>
      <c r="E17" s="9" t="s">
        <v>370</v>
      </c>
      <c r="F17" s="9" t="s">
        <v>373</v>
      </c>
      <c r="G17" s="13">
        <v>2</v>
      </c>
      <c r="H17" s="14">
        <v>195</v>
      </c>
      <c r="I17" s="14">
        <f>Tableau2[[#This Row],[Quantité]]*Tableau2[[#This Row],[Coût unitaire (hors taxes)]]</f>
        <v>390</v>
      </c>
      <c r="J17" s="13">
        <v>30</v>
      </c>
      <c r="K17" s="13" t="s">
        <v>372</v>
      </c>
      <c r="L17" s="13" t="s">
        <v>24</v>
      </c>
    </row>
    <row r="18" spans="1:12" s="6" customFormat="1" ht="28.5">
      <c r="A18" s="13">
        <v>5257</v>
      </c>
      <c r="B18" s="13" t="s">
        <v>35</v>
      </c>
      <c r="C18" s="13">
        <v>3</v>
      </c>
      <c r="D18" s="13" t="s">
        <v>15</v>
      </c>
      <c r="E18" s="9" t="s">
        <v>370</v>
      </c>
      <c r="F18" s="9" t="s">
        <v>374</v>
      </c>
      <c r="G18" s="13">
        <v>4</v>
      </c>
      <c r="H18" s="14">
        <v>800</v>
      </c>
      <c r="I18" s="14">
        <f>Tableau2[[#This Row],[Quantité]]*Tableau2[[#This Row],[Coût unitaire (hors taxes)]]</f>
        <v>3200</v>
      </c>
      <c r="J18" s="13">
        <v>30</v>
      </c>
      <c r="K18" s="13" t="s">
        <v>372</v>
      </c>
      <c r="L18" s="13" t="s">
        <v>24</v>
      </c>
    </row>
    <row r="19" spans="1:12" s="6" customFormat="1" ht="28.5">
      <c r="A19" s="13">
        <v>5257</v>
      </c>
      <c r="B19" s="13" t="s">
        <v>35</v>
      </c>
      <c r="C19" s="13">
        <v>3</v>
      </c>
      <c r="D19" s="13" t="s">
        <v>15</v>
      </c>
      <c r="E19" s="9" t="s">
        <v>375</v>
      </c>
      <c r="F19" s="9" t="s">
        <v>376</v>
      </c>
      <c r="G19" s="13">
        <v>4</v>
      </c>
      <c r="H19" s="14">
        <v>20</v>
      </c>
      <c r="I19" s="14">
        <f>Tableau2[[#This Row],[Quantité]]*Tableau2[[#This Row],[Coût unitaire (hors taxes)]]</f>
        <v>80</v>
      </c>
      <c r="J19" s="13">
        <v>100</v>
      </c>
      <c r="K19" s="13" t="s">
        <v>377</v>
      </c>
      <c r="L19" s="13" t="s">
        <v>24</v>
      </c>
    </row>
    <row r="20" spans="1:12" s="6" customFormat="1" ht="28.5">
      <c r="A20" s="13">
        <v>5257</v>
      </c>
      <c r="B20" s="13" t="s">
        <v>35</v>
      </c>
      <c r="C20" s="13">
        <v>3</v>
      </c>
      <c r="D20" s="13" t="s">
        <v>15</v>
      </c>
      <c r="E20" s="9" t="s">
        <v>378</v>
      </c>
      <c r="F20" s="9" t="s">
        <v>379</v>
      </c>
      <c r="G20" s="13">
        <v>32</v>
      </c>
      <c r="H20" s="14">
        <v>2.9</v>
      </c>
      <c r="I20" s="14">
        <f>Tableau2[[#This Row],[Quantité]]*Tableau2[[#This Row],[Coût unitaire (hors taxes)]]</f>
        <v>92.8</v>
      </c>
      <c r="J20" s="13">
        <v>90</v>
      </c>
      <c r="K20" s="13" t="s">
        <v>380</v>
      </c>
      <c r="L20" s="13" t="s">
        <v>24</v>
      </c>
    </row>
    <row r="21" spans="1:12" s="6" customFormat="1" ht="28.5">
      <c r="A21" s="13">
        <v>5257</v>
      </c>
      <c r="B21" s="13" t="s">
        <v>35</v>
      </c>
      <c r="C21" s="13">
        <v>3</v>
      </c>
      <c r="D21" s="13" t="s">
        <v>15</v>
      </c>
      <c r="E21" s="9" t="s">
        <v>378</v>
      </c>
      <c r="F21" s="9" t="s">
        <v>381</v>
      </c>
      <c r="G21" s="13">
        <v>32</v>
      </c>
      <c r="H21" s="14">
        <v>3.5</v>
      </c>
      <c r="I21" s="14">
        <f>Tableau2[[#This Row],[Quantité]]*Tableau2[[#This Row],[Coût unitaire (hors taxes)]]</f>
        <v>112</v>
      </c>
      <c r="J21" s="13">
        <v>90</v>
      </c>
      <c r="K21" s="13" t="s">
        <v>380</v>
      </c>
      <c r="L21" s="13" t="s">
        <v>24</v>
      </c>
    </row>
    <row r="22" spans="1:12" s="6" customFormat="1" ht="28.5">
      <c r="A22" s="13">
        <v>5257</v>
      </c>
      <c r="B22" s="13" t="s">
        <v>35</v>
      </c>
      <c r="C22" s="13">
        <v>3</v>
      </c>
      <c r="D22" s="13" t="s">
        <v>15</v>
      </c>
      <c r="E22" s="9" t="s">
        <v>382</v>
      </c>
      <c r="F22" s="9" t="s">
        <v>354</v>
      </c>
      <c r="G22" s="13">
        <v>1</v>
      </c>
      <c r="H22" s="14">
        <v>0</v>
      </c>
      <c r="I22" s="14">
        <f>Tableau2[[#This Row],[Quantité]]*Tableau2[[#This Row],[Coût unitaire (hors taxes)]]</f>
        <v>0</v>
      </c>
      <c r="J22" s="13">
        <v>10</v>
      </c>
      <c r="K22" s="13" t="s">
        <v>355</v>
      </c>
      <c r="L22" s="13" t="s">
        <v>21</v>
      </c>
    </row>
    <row r="23" spans="1:12" s="6" customFormat="1" ht="28.5">
      <c r="A23" s="13">
        <v>5257</v>
      </c>
      <c r="B23" s="13" t="s">
        <v>35</v>
      </c>
      <c r="C23" s="13">
        <v>3</v>
      </c>
      <c r="D23" s="13" t="s">
        <v>15</v>
      </c>
      <c r="E23" s="9" t="s">
        <v>383</v>
      </c>
      <c r="F23" s="9" t="s">
        <v>384</v>
      </c>
      <c r="G23" s="13">
        <v>20</v>
      </c>
      <c r="H23" s="14">
        <v>0.65</v>
      </c>
      <c r="I23" s="14">
        <f>Tableau2[[#This Row],[Quantité]]*Tableau2[[#This Row],[Coût unitaire (hors taxes)]]</f>
        <v>13</v>
      </c>
      <c r="J23" s="13">
        <v>50</v>
      </c>
      <c r="K23" s="13" t="s">
        <v>372</v>
      </c>
      <c r="L23" s="13" t="s">
        <v>24</v>
      </c>
    </row>
    <row r="24" spans="1:12" s="6" customFormat="1" ht="28.5">
      <c r="A24" s="13">
        <v>5257</v>
      </c>
      <c r="B24" s="13" t="s">
        <v>35</v>
      </c>
      <c r="C24" s="13">
        <v>3</v>
      </c>
      <c r="D24" s="13" t="s">
        <v>15</v>
      </c>
      <c r="E24" s="9" t="s">
        <v>385</v>
      </c>
      <c r="F24" s="9" t="s">
        <v>386</v>
      </c>
      <c r="G24" s="13">
        <v>20</v>
      </c>
      <c r="H24" s="14">
        <v>0.65</v>
      </c>
      <c r="I24" s="14">
        <f>Tableau2[[#This Row],[Quantité]]*Tableau2[[#This Row],[Coût unitaire (hors taxes)]]</f>
        <v>13</v>
      </c>
      <c r="J24" s="13">
        <v>50</v>
      </c>
      <c r="K24" s="13" t="s">
        <v>372</v>
      </c>
      <c r="L24" s="13" t="s">
        <v>24</v>
      </c>
    </row>
    <row r="25" spans="1:12" s="6" customFormat="1" ht="28.5">
      <c r="A25" s="13">
        <v>5257</v>
      </c>
      <c r="B25" s="13" t="s">
        <v>35</v>
      </c>
      <c r="C25" s="13">
        <v>3</v>
      </c>
      <c r="D25" s="13" t="s">
        <v>15</v>
      </c>
      <c r="E25" s="9" t="s">
        <v>385</v>
      </c>
      <c r="F25" s="9" t="s">
        <v>387</v>
      </c>
      <c r="G25" s="13">
        <v>20</v>
      </c>
      <c r="H25" s="14">
        <v>0.65</v>
      </c>
      <c r="I25" s="14">
        <f>Tableau2[[#This Row],[Quantité]]*Tableau2[[#This Row],[Coût unitaire (hors taxes)]]</f>
        <v>13</v>
      </c>
      <c r="J25" s="13">
        <v>50</v>
      </c>
      <c r="K25" s="13" t="s">
        <v>372</v>
      </c>
      <c r="L25" s="13" t="s">
        <v>24</v>
      </c>
    </row>
    <row r="26" spans="1:12" s="6" customFormat="1" ht="28.5">
      <c r="A26" s="13">
        <v>5257</v>
      </c>
      <c r="B26" s="13" t="s">
        <v>35</v>
      </c>
      <c r="C26" s="13">
        <v>3</v>
      </c>
      <c r="D26" s="13" t="s">
        <v>15</v>
      </c>
      <c r="E26" s="9" t="s">
        <v>388</v>
      </c>
      <c r="F26" s="9" t="s">
        <v>389</v>
      </c>
      <c r="G26" s="13">
        <v>500</v>
      </c>
      <c r="H26" s="14">
        <v>1.4</v>
      </c>
      <c r="I26" s="14">
        <f>Tableau2[[#This Row],[Quantité]]*Tableau2[[#This Row],[Coût unitaire (hors taxes)]]</f>
        <v>700</v>
      </c>
      <c r="J26" s="13">
        <v>5</v>
      </c>
      <c r="K26" s="13" t="s">
        <v>390</v>
      </c>
      <c r="L26" s="13" t="s">
        <v>24</v>
      </c>
    </row>
    <row r="27" spans="1:12" s="6" customFormat="1" ht="28.5">
      <c r="A27" s="13">
        <v>5257</v>
      </c>
      <c r="B27" s="13" t="s">
        <v>35</v>
      </c>
      <c r="C27" s="13">
        <v>3</v>
      </c>
      <c r="D27" s="13" t="s">
        <v>15</v>
      </c>
      <c r="E27" s="9" t="s">
        <v>391</v>
      </c>
      <c r="F27" s="9" t="s">
        <v>392</v>
      </c>
      <c r="G27" s="13">
        <v>16</v>
      </c>
      <c r="H27" s="14">
        <v>30</v>
      </c>
      <c r="I27" s="14">
        <f>Tableau2[[#This Row],[Quantité]]*Tableau2[[#This Row],[Coût unitaire (hors taxes)]]</f>
        <v>480</v>
      </c>
      <c r="J27" s="13">
        <v>25</v>
      </c>
      <c r="K27" s="13"/>
      <c r="L27" s="13" t="s">
        <v>24</v>
      </c>
    </row>
    <row r="28" spans="1:12" s="6" customFormat="1" ht="28.5">
      <c r="A28" s="13">
        <v>5257</v>
      </c>
      <c r="B28" s="13" t="s">
        <v>35</v>
      </c>
      <c r="C28" s="13">
        <v>3</v>
      </c>
      <c r="D28" s="13" t="s">
        <v>15</v>
      </c>
      <c r="E28" s="9" t="s">
        <v>393</v>
      </c>
      <c r="F28" s="9" t="s">
        <v>394</v>
      </c>
      <c r="G28" s="13">
        <v>1</v>
      </c>
      <c r="H28" s="14">
        <v>0</v>
      </c>
      <c r="I28" s="14">
        <f>Tableau2[[#This Row],[Quantité]]*Tableau2[[#This Row],[Coût unitaire (hors taxes)]]</f>
        <v>0</v>
      </c>
      <c r="J28" s="13">
        <v>10</v>
      </c>
      <c r="K28" s="13" t="s">
        <v>395</v>
      </c>
      <c r="L28" s="13" t="s">
        <v>359</v>
      </c>
    </row>
    <row r="29" spans="1:12" s="6" customFormat="1" ht="28.5">
      <c r="A29" s="13">
        <v>5257</v>
      </c>
      <c r="B29" s="13" t="s">
        <v>35</v>
      </c>
      <c r="C29" s="13">
        <v>3</v>
      </c>
      <c r="D29" s="13" t="s">
        <v>15</v>
      </c>
      <c r="E29" s="9" t="s">
        <v>396</v>
      </c>
      <c r="F29" s="9" t="s">
        <v>397</v>
      </c>
      <c r="G29" s="13">
        <v>1</v>
      </c>
      <c r="H29" s="14">
        <v>22.95</v>
      </c>
      <c r="I29" s="14">
        <f>Tableau2[[#This Row],[Quantité]]*Tableau2[[#This Row],[Coût unitaire (hors taxes)]]</f>
        <v>22.95</v>
      </c>
      <c r="J29" s="13">
        <v>100</v>
      </c>
      <c r="K29" s="13" t="s">
        <v>358</v>
      </c>
      <c r="L29" s="13" t="s">
        <v>359</v>
      </c>
    </row>
    <row r="30" spans="1:12" s="6" customFormat="1" ht="28.5">
      <c r="A30" s="13">
        <v>5257</v>
      </c>
      <c r="B30" s="13" t="s">
        <v>35</v>
      </c>
      <c r="C30" s="13">
        <v>3</v>
      </c>
      <c r="D30" s="13" t="s">
        <v>15</v>
      </c>
      <c r="E30" s="9" t="s">
        <v>398</v>
      </c>
      <c r="F30" s="9" t="s">
        <v>399</v>
      </c>
      <c r="G30" s="13">
        <v>16</v>
      </c>
      <c r="H30" s="14">
        <v>30</v>
      </c>
      <c r="I30" s="14">
        <f>Tableau2[[#This Row],[Quantité]]*Tableau2[[#This Row],[Coût unitaire (hors taxes)]]</f>
        <v>480</v>
      </c>
      <c r="J30" s="13">
        <v>25</v>
      </c>
      <c r="K30" s="13" t="s">
        <v>400</v>
      </c>
      <c r="L30" s="13" t="s">
        <v>21</v>
      </c>
    </row>
    <row r="31" spans="1:12" s="6" customFormat="1" ht="28.5">
      <c r="A31" s="13">
        <v>5257</v>
      </c>
      <c r="B31" s="13" t="s">
        <v>35</v>
      </c>
      <c r="C31" s="13">
        <v>3</v>
      </c>
      <c r="D31" s="13" t="s">
        <v>15</v>
      </c>
      <c r="E31" s="9" t="s">
        <v>401</v>
      </c>
      <c r="F31" s="9" t="s">
        <v>402</v>
      </c>
      <c r="G31" s="13">
        <v>100</v>
      </c>
      <c r="H31" s="14">
        <v>1.4</v>
      </c>
      <c r="I31" s="14">
        <f>Tableau2[[#This Row],[Quantité]]*Tableau2[[#This Row],[Coût unitaire (hors taxes)]]</f>
        <v>140</v>
      </c>
      <c r="J31" s="13">
        <v>50</v>
      </c>
      <c r="K31" s="13" t="s">
        <v>372</v>
      </c>
      <c r="L31" s="13" t="s">
        <v>24</v>
      </c>
    </row>
    <row r="32" spans="1:12" s="6" customFormat="1" ht="28.5">
      <c r="A32" s="13">
        <v>5257</v>
      </c>
      <c r="B32" s="13" t="s">
        <v>35</v>
      </c>
      <c r="C32" s="13">
        <v>3</v>
      </c>
      <c r="D32" s="13" t="s">
        <v>15</v>
      </c>
      <c r="E32" s="9" t="s">
        <v>401</v>
      </c>
      <c r="F32" s="9" t="s">
        <v>403</v>
      </c>
      <c r="G32" s="13">
        <v>60</v>
      </c>
      <c r="H32" s="14">
        <v>1.75</v>
      </c>
      <c r="I32" s="14">
        <f>Tableau2[[#This Row],[Quantité]]*Tableau2[[#This Row],[Coût unitaire (hors taxes)]]</f>
        <v>105</v>
      </c>
      <c r="J32" s="13">
        <v>50</v>
      </c>
      <c r="K32" s="13" t="s">
        <v>372</v>
      </c>
      <c r="L32" s="13" t="s">
        <v>24</v>
      </c>
    </row>
    <row r="33" spans="1:12" s="6" customFormat="1" ht="28.5">
      <c r="A33" s="13">
        <v>5257</v>
      </c>
      <c r="B33" s="13" t="s">
        <v>35</v>
      </c>
      <c r="C33" s="13">
        <v>3</v>
      </c>
      <c r="D33" s="13" t="s">
        <v>15</v>
      </c>
      <c r="E33" s="9" t="s">
        <v>404</v>
      </c>
      <c r="F33" s="9" t="s">
        <v>405</v>
      </c>
      <c r="G33" s="13">
        <v>1</v>
      </c>
      <c r="H33" s="14">
        <v>3.5</v>
      </c>
      <c r="I33" s="14">
        <f>Tableau2[[#This Row],[Quantité]]*Tableau2[[#This Row],[Coût unitaire (hors taxes)]]</f>
        <v>3.5</v>
      </c>
      <c r="J33" s="13">
        <v>100</v>
      </c>
      <c r="K33" s="13" t="s">
        <v>372</v>
      </c>
      <c r="L33" s="13" t="s">
        <v>24</v>
      </c>
    </row>
    <row r="34" spans="1:12" s="6" customFormat="1" ht="28.5">
      <c r="A34" s="13">
        <v>5257</v>
      </c>
      <c r="B34" s="13" t="s">
        <v>35</v>
      </c>
      <c r="C34" s="13">
        <v>3</v>
      </c>
      <c r="D34" s="13" t="s">
        <v>15</v>
      </c>
      <c r="E34" s="9" t="s">
        <v>406</v>
      </c>
      <c r="F34" s="9" t="s">
        <v>407</v>
      </c>
      <c r="G34" s="13">
        <v>1</v>
      </c>
      <c r="H34" s="14">
        <v>26</v>
      </c>
      <c r="I34" s="14">
        <f>Tableau2[[#This Row],[Quantité]]*Tableau2[[#This Row],[Coût unitaire (hors taxes)]]</f>
        <v>26</v>
      </c>
      <c r="J34" s="13">
        <v>30</v>
      </c>
      <c r="K34" s="13" t="s">
        <v>39</v>
      </c>
      <c r="L34" s="13" t="s">
        <v>22</v>
      </c>
    </row>
    <row r="35" spans="1:12" s="6" customFormat="1" ht="28.5">
      <c r="A35" s="13">
        <v>5257</v>
      </c>
      <c r="B35" s="13" t="s">
        <v>35</v>
      </c>
      <c r="C35" s="13">
        <v>3</v>
      </c>
      <c r="D35" s="13" t="s">
        <v>15</v>
      </c>
      <c r="E35" s="9" t="s">
        <v>406</v>
      </c>
      <c r="F35" s="9" t="s">
        <v>408</v>
      </c>
      <c r="G35" s="13">
        <v>1</v>
      </c>
      <c r="H35" s="14">
        <v>29</v>
      </c>
      <c r="I35" s="14">
        <f>Tableau2[[#This Row],[Quantité]]*Tableau2[[#This Row],[Coût unitaire (hors taxes)]]</f>
        <v>29</v>
      </c>
      <c r="J35" s="13">
        <v>30</v>
      </c>
      <c r="K35" s="13" t="s">
        <v>39</v>
      </c>
      <c r="L35" s="13" t="s">
        <v>22</v>
      </c>
    </row>
    <row r="36" spans="1:12" s="6" customFormat="1" ht="28.5">
      <c r="A36" s="13">
        <v>5257</v>
      </c>
      <c r="B36" s="13" t="s">
        <v>35</v>
      </c>
      <c r="C36" s="13">
        <v>3</v>
      </c>
      <c r="D36" s="13" t="s">
        <v>15</v>
      </c>
      <c r="E36" s="9" t="s">
        <v>406</v>
      </c>
      <c r="F36" s="9" t="s">
        <v>409</v>
      </c>
      <c r="G36" s="13">
        <v>1</v>
      </c>
      <c r="H36" s="14">
        <v>37</v>
      </c>
      <c r="I36" s="14">
        <f>Tableau2[[#This Row],[Quantité]]*Tableau2[[#This Row],[Coût unitaire (hors taxes)]]</f>
        <v>37</v>
      </c>
      <c r="J36" s="13">
        <v>30</v>
      </c>
      <c r="K36" s="13" t="s">
        <v>39</v>
      </c>
      <c r="L36" s="13" t="s">
        <v>22</v>
      </c>
    </row>
    <row r="37" spans="1:12" s="6" customFormat="1" ht="28.5">
      <c r="A37" s="13">
        <v>5257</v>
      </c>
      <c r="B37" s="13" t="s">
        <v>35</v>
      </c>
      <c r="C37" s="13">
        <v>3</v>
      </c>
      <c r="D37" s="13" t="s">
        <v>15</v>
      </c>
      <c r="E37" s="9" t="s">
        <v>410</v>
      </c>
      <c r="F37" s="9" t="s">
        <v>411</v>
      </c>
      <c r="G37" s="13">
        <v>1</v>
      </c>
      <c r="H37" s="14">
        <v>20</v>
      </c>
      <c r="I37" s="14">
        <f>Tableau2[[#This Row],[Quantité]]*Tableau2[[#This Row],[Coût unitaire (hors taxes)]]</f>
        <v>20</v>
      </c>
      <c r="J37" s="13">
        <v>30</v>
      </c>
      <c r="K37" s="13" t="s">
        <v>39</v>
      </c>
      <c r="L37" s="13" t="s">
        <v>22</v>
      </c>
    </row>
    <row r="38" spans="1:12" s="6" customFormat="1" ht="28.5">
      <c r="A38" s="13">
        <v>5257</v>
      </c>
      <c r="B38" s="13" t="s">
        <v>35</v>
      </c>
      <c r="C38" s="13">
        <v>3</v>
      </c>
      <c r="D38" s="13" t="s">
        <v>15</v>
      </c>
      <c r="E38" s="9" t="s">
        <v>410</v>
      </c>
      <c r="F38" s="9" t="s">
        <v>412</v>
      </c>
      <c r="G38" s="13">
        <v>1</v>
      </c>
      <c r="H38" s="14">
        <v>22</v>
      </c>
      <c r="I38" s="14">
        <f>Tableau2[[#This Row],[Quantité]]*Tableau2[[#This Row],[Coût unitaire (hors taxes)]]</f>
        <v>22</v>
      </c>
      <c r="J38" s="13">
        <v>30</v>
      </c>
      <c r="K38" s="13" t="s">
        <v>39</v>
      </c>
      <c r="L38" s="13" t="s">
        <v>22</v>
      </c>
    </row>
    <row r="39" spans="1:12" s="6" customFormat="1" ht="28.5">
      <c r="A39" s="13">
        <v>5257</v>
      </c>
      <c r="B39" s="13" t="s">
        <v>35</v>
      </c>
      <c r="C39" s="13">
        <v>3</v>
      </c>
      <c r="D39" s="13" t="s">
        <v>15</v>
      </c>
      <c r="E39" s="9" t="s">
        <v>90</v>
      </c>
      <c r="F39" s="9" t="s">
        <v>413</v>
      </c>
      <c r="G39" s="13">
        <v>300</v>
      </c>
      <c r="H39" s="14">
        <v>0.99</v>
      </c>
      <c r="I39" s="14">
        <f>Tableau2[[#This Row],[Quantité]]*Tableau2[[#This Row],[Coût unitaire (hors taxes)]]</f>
        <v>297</v>
      </c>
      <c r="J39" s="13">
        <v>80</v>
      </c>
      <c r="K39" s="13" t="s">
        <v>380</v>
      </c>
      <c r="L39" s="13" t="s">
        <v>24</v>
      </c>
    </row>
    <row r="40" spans="1:12" s="6" customFormat="1" ht="28.5">
      <c r="A40" s="13">
        <v>5257</v>
      </c>
      <c r="B40" s="13" t="s">
        <v>35</v>
      </c>
      <c r="C40" s="13">
        <v>3</v>
      </c>
      <c r="D40" s="13" t="s">
        <v>15</v>
      </c>
      <c r="E40" s="9" t="s">
        <v>90</v>
      </c>
      <c r="F40" s="9" t="s">
        <v>414</v>
      </c>
      <c r="G40" s="13">
        <v>6000</v>
      </c>
      <c r="H40" s="14">
        <v>0.8</v>
      </c>
      <c r="I40" s="14">
        <f>Tableau2[[#This Row],[Quantité]]*Tableau2[[#This Row],[Coût unitaire (hors taxes)]]</f>
        <v>4800</v>
      </c>
      <c r="J40" s="13">
        <v>80</v>
      </c>
      <c r="K40" s="13" t="s">
        <v>380</v>
      </c>
      <c r="L40" s="13" t="s">
        <v>415</v>
      </c>
    </row>
    <row r="41" spans="1:12" s="6" customFormat="1" ht="28.5">
      <c r="A41" s="13">
        <v>5257</v>
      </c>
      <c r="B41" s="13" t="s">
        <v>35</v>
      </c>
      <c r="C41" s="13">
        <v>3</v>
      </c>
      <c r="D41" s="13" t="s">
        <v>15</v>
      </c>
      <c r="E41" s="9" t="s">
        <v>416</v>
      </c>
      <c r="F41" s="9" t="s">
        <v>417</v>
      </c>
      <c r="G41" s="13">
        <v>1</v>
      </c>
      <c r="H41" s="14">
        <v>35</v>
      </c>
      <c r="I41" s="14">
        <f>Tableau2[[#This Row],[Quantité]]*Tableau2[[#This Row],[Coût unitaire (hors taxes)]]</f>
        <v>35</v>
      </c>
      <c r="J41" s="13">
        <v>80</v>
      </c>
      <c r="K41" s="13" t="s">
        <v>372</v>
      </c>
      <c r="L41" s="13" t="s">
        <v>24</v>
      </c>
    </row>
    <row r="42" spans="1:12" s="6" customFormat="1" ht="28.5">
      <c r="A42" s="13">
        <v>5257</v>
      </c>
      <c r="B42" s="13" t="s">
        <v>35</v>
      </c>
      <c r="C42" s="13">
        <v>3</v>
      </c>
      <c r="D42" s="13" t="s">
        <v>15</v>
      </c>
      <c r="E42" s="9" t="s">
        <v>416</v>
      </c>
      <c r="F42" s="9" t="s">
        <v>418</v>
      </c>
      <c r="G42" s="13">
        <v>1</v>
      </c>
      <c r="H42" s="14">
        <v>75</v>
      </c>
      <c r="I42" s="14">
        <f>Tableau2[[#This Row],[Quantité]]*Tableau2[[#This Row],[Coût unitaire (hors taxes)]]</f>
        <v>75</v>
      </c>
      <c r="J42" s="13">
        <v>80</v>
      </c>
      <c r="K42" s="13" t="s">
        <v>372</v>
      </c>
      <c r="L42" s="13" t="s">
        <v>24</v>
      </c>
    </row>
    <row r="43" spans="1:12" s="6" customFormat="1" ht="28.5">
      <c r="A43" s="13">
        <v>5257</v>
      </c>
      <c r="B43" s="13" t="s">
        <v>35</v>
      </c>
      <c r="C43" s="13">
        <v>3</v>
      </c>
      <c r="D43" s="13" t="s">
        <v>15</v>
      </c>
      <c r="E43" s="9" t="s">
        <v>416</v>
      </c>
      <c r="F43" s="9" t="s">
        <v>419</v>
      </c>
      <c r="G43" s="13">
        <v>1</v>
      </c>
      <c r="H43" s="14">
        <v>59</v>
      </c>
      <c r="I43" s="14">
        <f>Tableau2[[#This Row],[Quantité]]*Tableau2[[#This Row],[Coût unitaire (hors taxes)]]</f>
        <v>59</v>
      </c>
      <c r="J43" s="13">
        <v>80</v>
      </c>
      <c r="K43" s="13" t="s">
        <v>372</v>
      </c>
      <c r="L43" s="13" t="s">
        <v>24</v>
      </c>
    </row>
    <row r="44" spans="1:12" s="6" customFormat="1" ht="28.5">
      <c r="A44" s="13">
        <v>5257</v>
      </c>
      <c r="B44" s="13" t="s">
        <v>35</v>
      </c>
      <c r="C44" s="13">
        <v>3</v>
      </c>
      <c r="D44" s="13" t="s">
        <v>15</v>
      </c>
      <c r="E44" s="9" t="s">
        <v>416</v>
      </c>
      <c r="F44" s="9" t="s">
        <v>420</v>
      </c>
      <c r="G44" s="13">
        <v>1</v>
      </c>
      <c r="H44" s="14">
        <v>59</v>
      </c>
      <c r="I44" s="14">
        <f>Tableau2[[#This Row],[Quantité]]*Tableau2[[#This Row],[Coût unitaire (hors taxes)]]</f>
        <v>59</v>
      </c>
      <c r="J44" s="13">
        <v>80</v>
      </c>
      <c r="K44" s="13" t="s">
        <v>372</v>
      </c>
      <c r="L44" s="13" t="s">
        <v>24</v>
      </c>
    </row>
    <row r="45" spans="1:12" s="6" customFormat="1" ht="28.5">
      <c r="A45" s="13">
        <v>5257</v>
      </c>
      <c r="B45" s="13" t="s">
        <v>35</v>
      </c>
      <c r="C45" s="13">
        <v>3</v>
      </c>
      <c r="D45" s="13" t="s">
        <v>15</v>
      </c>
      <c r="E45" s="9" t="s">
        <v>416</v>
      </c>
      <c r="F45" s="9" t="s">
        <v>421</v>
      </c>
      <c r="G45" s="13">
        <v>1</v>
      </c>
      <c r="H45" s="14">
        <v>35</v>
      </c>
      <c r="I45" s="14">
        <f>Tableau2[[#This Row],[Quantité]]*Tableau2[[#This Row],[Coût unitaire (hors taxes)]]</f>
        <v>35</v>
      </c>
      <c r="J45" s="13">
        <v>80</v>
      </c>
      <c r="K45" s="13" t="s">
        <v>372</v>
      </c>
      <c r="L45" s="13" t="s">
        <v>24</v>
      </c>
    </row>
    <row r="46" spans="1:12" s="6" customFormat="1" ht="28.5">
      <c r="A46" s="13">
        <v>5257</v>
      </c>
      <c r="B46" s="13" t="s">
        <v>35</v>
      </c>
      <c r="C46" s="13">
        <v>3</v>
      </c>
      <c r="D46" s="13" t="s">
        <v>15</v>
      </c>
      <c r="E46" s="9" t="s">
        <v>416</v>
      </c>
      <c r="F46" s="9" t="s">
        <v>422</v>
      </c>
      <c r="G46" s="13">
        <v>1</v>
      </c>
      <c r="H46" s="14">
        <v>49</v>
      </c>
      <c r="I46" s="14">
        <f>Tableau2[[#This Row],[Quantité]]*Tableau2[[#This Row],[Coût unitaire (hors taxes)]]</f>
        <v>49</v>
      </c>
      <c r="J46" s="13">
        <v>80</v>
      </c>
      <c r="K46" s="13" t="s">
        <v>372</v>
      </c>
      <c r="L46" s="13" t="s">
        <v>24</v>
      </c>
    </row>
    <row r="47" spans="1:12" s="6" customFormat="1" ht="28.5">
      <c r="A47" s="13">
        <v>5257</v>
      </c>
      <c r="B47" s="13" t="s">
        <v>35</v>
      </c>
      <c r="C47" s="13">
        <v>3</v>
      </c>
      <c r="D47" s="13" t="s">
        <v>15</v>
      </c>
      <c r="E47" s="9" t="s">
        <v>416</v>
      </c>
      <c r="F47" s="9" t="s">
        <v>423</v>
      </c>
      <c r="G47" s="13">
        <v>1</v>
      </c>
      <c r="H47" s="14">
        <v>54</v>
      </c>
      <c r="I47" s="14">
        <f>Tableau2[[#This Row],[Quantité]]*Tableau2[[#This Row],[Coût unitaire (hors taxes)]]</f>
        <v>54</v>
      </c>
      <c r="J47" s="13">
        <v>80</v>
      </c>
      <c r="K47" s="13" t="s">
        <v>372</v>
      </c>
      <c r="L47" s="13" t="s">
        <v>24</v>
      </c>
    </row>
    <row r="48" spans="1:12" s="6" customFormat="1" ht="28.5">
      <c r="A48" s="13">
        <v>5257</v>
      </c>
      <c r="B48" s="13" t="s">
        <v>35</v>
      </c>
      <c r="C48" s="13">
        <v>3</v>
      </c>
      <c r="D48" s="13" t="s">
        <v>15</v>
      </c>
      <c r="E48" s="9" t="s">
        <v>416</v>
      </c>
      <c r="F48" s="9" t="s">
        <v>424</v>
      </c>
      <c r="G48" s="13">
        <v>1</v>
      </c>
      <c r="H48" s="14">
        <v>39</v>
      </c>
      <c r="I48" s="14">
        <f>Tableau2[[#This Row],[Quantité]]*Tableau2[[#This Row],[Coût unitaire (hors taxes)]]</f>
        <v>39</v>
      </c>
      <c r="J48" s="13">
        <v>80</v>
      </c>
      <c r="K48" s="13" t="s">
        <v>372</v>
      </c>
      <c r="L48" s="13" t="s">
        <v>24</v>
      </c>
    </row>
    <row r="49" spans="1:12" s="6" customFormat="1" ht="28.5">
      <c r="A49" s="13">
        <v>5257</v>
      </c>
      <c r="B49" s="13" t="s">
        <v>35</v>
      </c>
      <c r="C49" s="13">
        <v>3</v>
      </c>
      <c r="D49" s="13" t="s">
        <v>15</v>
      </c>
      <c r="E49" s="9" t="s">
        <v>416</v>
      </c>
      <c r="F49" s="9" t="s">
        <v>425</v>
      </c>
      <c r="G49" s="13">
        <v>1</v>
      </c>
      <c r="H49" s="14">
        <v>45</v>
      </c>
      <c r="I49" s="14">
        <f>Tableau2[[#This Row],[Quantité]]*Tableau2[[#This Row],[Coût unitaire (hors taxes)]]</f>
        <v>45</v>
      </c>
      <c r="J49" s="13">
        <v>80</v>
      </c>
      <c r="K49" s="13" t="s">
        <v>372</v>
      </c>
      <c r="L49" s="13" t="s">
        <v>24</v>
      </c>
    </row>
    <row r="50" spans="1:12" s="6" customFormat="1" ht="28.5">
      <c r="A50" s="13">
        <v>5257</v>
      </c>
      <c r="B50" s="13" t="s">
        <v>35</v>
      </c>
      <c r="C50" s="13">
        <v>3</v>
      </c>
      <c r="D50" s="13" t="s">
        <v>15</v>
      </c>
      <c r="E50" s="9" t="s">
        <v>426</v>
      </c>
      <c r="F50" s="9" t="s">
        <v>427</v>
      </c>
      <c r="G50" s="13">
        <v>1</v>
      </c>
      <c r="H50" s="14">
        <v>3.25</v>
      </c>
      <c r="I50" s="14">
        <f>Tableau2[[#This Row],[Quantité]]*Tableau2[[#This Row],[Coût unitaire (hors taxes)]]</f>
        <v>3.25</v>
      </c>
      <c r="J50" s="13">
        <v>80</v>
      </c>
      <c r="K50" s="13" t="s">
        <v>372</v>
      </c>
      <c r="L50" s="13" t="s">
        <v>24</v>
      </c>
    </row>
    <row r="51" spans="1:12" s="6" customFormat="1" ht="28.5">
      <c r="A51" s="13">
        <v>5257</v>
      </c>
      <c r="B51" s="13" t="s">
        <v>35</v>
      </c>
      <c r="C51" s="13">
        <v>3</v>
      </c>
      <c r="D51" s="13" t="s">
        <v>15</v>
      </c>
      <c r="E51" s="9" t="s">
        <v>426</v>
      </c>
      <c r="F51" s="9" t="s">
        <v>428</v>
      </c>
      <c r="G51" s="13">
        <v>1</v>
      </c>
      <c r="H51" s="14">
        <v>4.25</v>
      </c>
      <c r="I51" s="14">
        <f>Tableau2[[#This Row],[Quantité]]*Tableau2[[#This Row],[Coût unitaire (hors taxes)]]</f>
        <v>4.25</v>
      </c>
      <c r="J51" s="13">
        <v>80</v>
      </c>
      <c r="K51" s="13" t="s">
        <v>372</v>
      </c>
      <c r="L51" s="13" t="s">
        <v>24</v>
      </c>
    </row>
    <row r="52" spans="1:12" s="6" customFormat="1" ht="28.5">
      <c r="A52" s="13">
        <v>5257</v>
      </c>
      <c r="B52" s="13" t="s">
        <v>35</v>
      </c>
      <c r="C52" s="13">
        <v>3</v>
      </c>
      <c r="D52" s="13" t="s">
        <v>15</v>
      </c>
      <c r="E52" s="9" t="s">
        <v>429</v>
      </c>
      <c r="F52" s="9" t="s">
        <v>430</v>
      </c>
      <c r="G52" s="13">
        <v>300</v>
      </c>
      <c r="H52" s="14">
        <v>1</v>
      </c>
      <c r="I52" s="14">
        <f>Tableau2[[#This Row],[Quantité]]*Tableau2[[#This Row],[Coût unitaire (hors taxes)]]</f>
        <v>300</v>
      </c>
      <c r="J52" s="13">
        <v>90</v>
      </c>
      <c r="K52" s="13" t="s">
        <v>390</v>
      </c>
      <c r="L52" s="13" t="s">
        <v>24</v>
      </c>
    </row>
    <row r="53" spans="1:12" s="6" customFormat="1" ht="28.5">
      <c r="A53" s="13">
        <v>5257</v>
      </c>
      <c r="B53" s="13" t="s">
        <v>35</v>
      </c>
      <c r="C53" s="13">
        <v>3</v>
      </c>
      <c r="D53" s="13" t="s">
        <v>15</v>
      </c>
      <c r="E53" s="9" t="s">
        <v>431</v>
      </c>
      <c r="F53" s="9" t="s">
        <v>432</v>
      </c>
      <c r="G53" s="13">
        <v>16</v>
      </c>
      <c r="H53" s="14">
        <v>10</v>
      </c>
      <c r="I53" s="14">
        <f>Tableau2[[#This Row],[Quantité]]*Tableau2[[#This Row],[Coût unitaire (hors taxes)]]</f>
        <v>160</v>
      </c>
      <c r="J53" s="13">
        <v>25</v>
      </c>
      <c r="K53" s="13" t="s">
        <v>91</v>
      </c>
      <c r="L53" s="13" t="s">
        <v>21</v>
      </c>
    </row>
    <row r="54" spans="1:12" s="6" customFormat="1" ht="28.5">
      <c r="A54" s="13">
        <v>5257</v>
      </c>
      <c r="B54" s="13" t="s">
        <v>35</v>
      </c>
      <c r="C54" s="13">
        <v>3</v>
      </c>
      <c r="D54" s="13" t="s">
        <v>15</v>
      </c>
      <c r="E54" s="9" t="s">
        <v>433</v>
      </c>
      <c r="F54" s="9" t="s">
        <v>434</v>
      </c>
      <c r="G54" s="13">
        <v>16</v>
      </c>
      <c r="H54" s="14">
        <v>15</v>
      </c>
      <c r="I54" s="14">
        <f>Tableau2[[#This Row],[Quantité]]*Tableau2[[#This Row],[Coût unitaire (hors taxes)]]</f>
        <v>240</v>
      </c>
      <c r="J54" s="13">
        <v>25</v>
      </c>
      <c r="K54" s="13" t="s">
        <v>435</v>
      </c>
      <c r="L54" s="13" t="s">
        <v>21</v>
      </c>
    </row>
    <row r="55" spans="1:12" s="6" customFormat="1" ht="28.5">
      <c r="A55" s="13">
        <v>5257</v>
      </c>
      <c r="B55" s="13" t="s">
        <v>35</v>
      </c>
      <c r="C55" s="13">
        <v>3</v>
      </c>
      <c r="D55" s="13" t="s">
        <v>15</v>
      </c>
      <c r="E55" s="9" t="s">
        <v>436</v>
      </c>
      <c r="F55" s="9" t="s">
        <v>437</v>
      </c>
      <c r="G55" s="13">
        <v>16000</v>
      </c>
      <c r="H55" s="14">
        <v>0.4</v>
      </c>
      <c r="I55" s="14">
        <f>Tableau2[[#This Row],[Quantité]]*Tableau2[[#This Row],[Coût unitaire (hors taxes)]]</f>
        <v>6400</v>
      </c>
      <c r="J55" s="13">
        <v>100</v>
      </c>
      <c r="K55" s="13" t="s">
        <v>438</v>
      </c>
      <c r="L55" s="13" t="s">
        <v>415</v>
      </c>
    </row>
    <row r="56" spans="1:12" s="6" customFormat="1" ht="42.75">
      <c r="A56" s="13">
        <v>5257</v>
      </c>
      <c r="B56" s="13" t="s">
        <v>35</v>
      </c>
      <c r="C56" s="13">
        <v>3</v>
      </c>
      <c r="D56" s="13" t="s">
        <v>15</v>
      </c>
      <c r="E56" s="9" t="s">
        <v>439</v>
      </c>
      <c r="F56" s="9" t="s">
        <v>440</v>
      </c>
      <c r="G56" s="13">
        <v>20</v>
      </c>
      <c r="H56" s="14">
        <v>20</v>
      </c>
      <c r="I56" s="14">
        <f>Tableau2[[#This Row],[Quantité]]*Tableau2[[#This Row],[Coût unitaire (hors taxes)]]</f>
        <v>400</v>
      </c>
      <c r="J56" s="13">
        <v>5</v>
      </c>
      <c r="K56" s="13" t="s">
        <v>358</v>
      </c>
      <c r="L56" s="13" t="s">
        <v>21</v>
      </c>
    </row>
    <row r="57" spans="1:12" s="6" customFormat="1" ht="42.75">
      <c r="A57" s="13">
        <v>5257</v>
      </c>
      <c r="B57" s="13" t="s">
        <v>35</v>
      </c>
      <c r="C57" s="13">
        <v>3</v>
      </c>
      <c r="D57" s="13" t="s">
        <v>15</v>
      </c>
      <c r="E57" s="9" t="s">
        <v>441</v>
      </c>
      <c r="F57" s="9" t="s">
        <v>442</v>
      </c>
      <c r="G57" s="13">
        <v>90</v>
      </c>
      <c r="H57" s="14">
        <v>20</v>
      </c>
      <c r="I57" s="14">
        <f>Tableau2[[#This Row],[Quantité]]*Tableau2[[#This Row],[Coût unitaire (hors taxes)]]</f>
        <v>1800</v>
      </c>
      <c r="J57" s="13">
        <v>5</v>
      </c>
      <c r="K57" s="13" t="s">
        <v>358</v>
      </c>
      <c r="L57" s="13" t="s">
        <v>21</v>
      </c>
    </row>
    <row r="58" spans="1:12" s="6" customFormat="1" ht="28.5">
      <c r="A58" s="13">
        <v>5257</v>
      </c>
      <c r="B58" s="13" t="s">
        <v>35</v>
      </c>
      <c r="C58" s="13">
        <v>3</v>
      </c>
      <c r="D58" s="13" t="s">
        <v>15</v>
      </c>
      <c r="E58" s="9" t="s">
        <v>443</v>
      </c>
      <c r="F58" s="9"/>
      <c r="G58" s="13">
        <v>16</v>
      </c>
      <c r="H58" s="14">
        <v>0</v>
      </c>
      <c r="I58" s="14">
        <f>Tableau2[[#This Row],[Quantité]]*Tableau2[[#This Row],[Coût unitaire (hors taxes)]]</f>
        <v>0</v>
      </c>
      <c r="J58" s="13">
        <v>100</v>
      </c>
      <c r="K58" s="13" t="s">
        <v>444</v>
      </c>
      <c r="L58" s="13" t="s">
        <v>21</v>
      </c>
    </row>
    <row r="59" spans="1:12" s="6" customFormat="1" ht="28.5">
      <c r="A59" s="13">
        <v>5257</v>
      </c>
      <c r="B59" s="13" t="s">
        <v>35</v>
      </c>
      <c r="C59" s="13">
        <v>3</v>
      </c>
      <c r="D59" s="13" t="s">
        <v>15</v>
      </c>
      <c r="E59" s="9" t="s">
        <v>445</v>
      </c>
      <c r="F59" s="9" t="s">
        <v>446</v>
      </c>
      <c r="G59" s="13">
        <v>50</v>
      </c>
      <c r="H59" s="14">
        <v>30</v>
      </c>
      <c r="I59" s="14">
        <f>Tableau2[[#This Row],[Quantité]]*Tableau2[[#This Row],[Coût unitaire (hors taxes)]]</f>
        <v>1500</v>
      </c>
      <c r="J59" s="13">
        <v>20</v>
      </c>
      <c r="K59" s="13" t="s">
        <v>447</v>
      </c>
      <c r="L59" s="13" t="s">
        <v>448</v>
      </c>
    </row>
    <row r="60" spans="1:12" s="6" customFormat="1" ht="28.5">
      <c r="A60" s="13">
        <v>5257</v>
      </c>
      <c r="B60" s="13" t="s">
        <v>35</v>
      </c>
      <c r="C60" s="13">
        <v>3</v>
      </c>
      <c r="D60" s="13" t="s">
        <v>15</v>
      </c>
      <c r="E60" s="9" t="s">
        <v>449</v>
      </c>
      <c r="F60" s="9" t="s">
        <v>354</v>
      </c>
      <c r="G60" s="13">
        <v>1</v>
      </c>
      <c r="H60" s="14">
        <v>0</v>
      </c>
      <c r="I60" s="14">
        <f>Tableau2[[#This Row],[Quantité]]*Tableau2[[#This Row],[Coût unitaire (hors taxes)]]</f>
        <v>0</v>
      </c>
      <c r="J60" s="13">
        <v>10</v>
      </c>
      <c r="K60" s="13" t="s">
        <v>355</v>
      </c>
      <c r="L60" s="13" t="s">
        <v>21</v>
      </c>
    </row>
    <row r="61" spans="1:12" s="6" customFormat="1" ht="28.5">
      <c r="A61" s="13">
        <v>5257</v>
      </c>
      <c r="B61" s="13" t="s">
        <v>35</v>
      </c>
      <c r="C61" s="13">
        <v>3</v>
      </c>
      <c r="D61" s="13" t="s">
        <v>15</v>
      </c>
      <c r="E61" s="9" t="s">
        <v>450</v>
      </c>
      <c r="F61" s="9" t="s">
        <v>451</v>
      </c>
      <c r="G61" s="13">
        <v>100</v>
      </c>
      <c r="H61" s="14">
        <v>3.75</v>
      </c>
      <c r="I61" s="14">
        <f>Tableau2[[#This Row],[Quantité]]*Tableau2[[#This Row],[Coût unitaire (hors taxes)]]</f>
        <v>375</v>
      </c>
      <c r="J61" s="13">
        <v>10</v>
      </c>
      <c r="K61" s="13" t="s">
        <v>390</v>
      </c>
      <c r="L61" s="13" t="s">
        <v>24</v>
      </c>
    </row>
    <row r="62" spans="1:12" s="6" customFormat="1" ht="28.5">
      <c r="A62" s="13">
        <v>5257</v>
      </c>
      <c r="B62" s="13" t="s">
        <v>35</v>
      </c>
      <c r="C62" s="13">
        <v>3</v>
      </c>
      <c r="D62" s="13" t="s">
        <v>15</v>
      </c>
      <c r="E62" s="9" t="s">
        <v>450</v>
      </c>
      <c r="F62" s="9" t="s">
        <v>452</v>
      </c>
      <c r="G62" s="13">
        <v>30</v>
      </c>
      <c r="H62" s="14">
        <v>3.75</v>
      </c>
      <c r="I62" s="14">
        <f>Tableau2[[#This Row],[Quantité]]*Tableau2[[#This Row],[Coût unitaire (hors taxes)]]</f>
        <v>112.5</v>
      </c>
      <c r="J62" s="13">
        <v>5</v>
      </c>
      <c r="K62" s="13" t="s">
        <v>390</v>
      </c>
      <c r="L62" s="13" t="s">
        <v>24</v>
      </c>
    </row>
    <row r="63" spans="1:12" s="6" customFormat="1" ht="28.5">
      <c r="A63" s="13">
        <v>5257</v>
      </c>
      <c r="B63" s="13" t="s">
        <v>35</v>
      </c>
      <c r="C63" s="13">
        <v>3</v>
      </c>
      <c r="D63" s="13" t="s">
        <v>15</v>
      </c>
      <c r="E63" s="9" t="s">
        <v>453</v>
      </c>
      <c r="F63" s="9" t="s">
        <v>454</v>
      </c>
      <c r="G63" s="13">
        <v>16</v>
      </c>
      <c r="H63" s="14">
        <v>20</v>
      </c>
      <c r="I63" s="14">
        <f>Tableau2[[#This Row],[Quantité]]*Tableau2[[#This Row],[Coût unitaire (hors taxes)]]</f>
        <v>320</v>
      </c>
      <c r="J63" s="13">
        <v>5</v>
      </c>
      <c r="K63" s="13" t="s">
        <v>390</v>
      </c>
      <c r="L63" s="13" t="s">
        <v>24</v>
      </c>
    </row>
    <row r="64" spans="1:12" s="6" customFormat="1" ht="28.5">
      <c r="A64" s="13">
        <v>5257</v>
      </c>
      <c r="B64" s="13" t="s">
        <v>35</v>
      </c>
      <c r="C64" s="13">
        <v>3</v>
      </c>
      <c r="D64" s="13" t="s">
        <v>15</v>
      </c>
      <c r="E64" s="9" t="s">
        <v>455</v>
      </c>
      <c r="F64" s="9" t="s">
        <v>376</v>
      </c>
      <c r="G64" s="13">
        <v>16</v>
      </c>
      <c r="H64" s="14">
        <v>35</v>
      </c>
      <c r="I64" s="14">
        <f>Tableau2[[#This Row],[Quantité]]*Tableau2[[#This Row],[Coût unitaire (hors taxes)]]</f>
        <v>560</v>
      </c>
      <c r="J64" s="13">
        <v>10</v>
      </c>
      <c r="K64" s="13" t="s">
        <v>456</v>
      </c>
      <c r="L64" s="13" t="s">
        <v>21</v>
      </c>
    </row>
    <row r="65" spans="1:12" s="6" customFormat="1" ht="28.5">
      <c r="A65" s="13">
        <v>5257</v>
      </c>
      <c r="B65" s="13" t="s">
        <v>35</v>
      </c>
      <c r="C65" s="13">
        <v>3</v>
      </c>
      <c r="D65" s="13" t="s">
        <v>15</v>
      </c>
      <c r="E65" s="9" t="s">
        <v>457</v>
      </c>
      <c r="F65" s="9" t="s">
        <v>458</v>
      </c>
      <c r="G65" s="13">
        <v>1</v>
      </c>
      <c r="H65" s="14">
        <v>15</v>
      </c>
      <c r="I65" s="14">
        <f>Tableau2[[#This Row],[Quantité]]*Tableau2[[#This Row],[Coût unitaire (hors taxes)]]</f>
        <v>15</v>
      </c>
      <c r="J65" s="13">
        <v>25</v>
      </c>
      <c r="K65" s="13" t="s">
        <v>372</v>
      </c>
      <c r="L65" s="13" t="s">
        <v>24</v>
      </c>
    </row>
    <row r="66" spans="1:12" s="6" customFormat="1" ht="28.5">
      <c r="A66" s="13">
        <v>5257</v>
      </c>
      <c r="B66" s="13" t="s">
        <v>35</v>
      </c>
      <c r="C66" s="13">
        <v>3</v>
      </c>
      <c r="D66" s="13" t="s">
        <v>15</v>
      </c>
      <c r="E66" s="9" t="s">
        <v>457</v>
      </c>
      <c r="F66" s="9" t="s">
        <v>459</v>
      </c>
      <c r="G66" s="13">
        <v>2</v>
      </c>
      <c r="H66" s="14">
        <v>10.5</v>
      </c>
      <c r="I66" s="14">
        <f>Tableau2[[#This Row],[Quantité]]*Tableau2[[#This Row],[Coût unitaire (hors taxes)]]</f>
        <v>21</v>
      </c>
      <c r="J66" s="13">
        <v>25</v>
      </c>
      <c r="K66" s="13" t="s">
        <v>372</v>
      </c>
      <c r="L66" s="13" t="s">
        <v>24</v>
      </c>
    </row>
    <row r="67" spans="1:12" s="6" customFormat="1" ht="28.5">
      <c r="A67" s="13">
        <v>5257</v>
      </c>
      <c r="B67" s="13" t="s">
        <v>35</v>
      </c>
      <c r="C67" s="13">
        <v>3</v>
      </c>
      <c r="D67" s="13" t="s">
        <v>15</v>
      </c>
      <c r="E67" s="9" t="s">
        <v>457</v>
      </c>
      <c r="F67" s="9" t="s">
        <v>460</v>
      </c>
      <c r="G67" s="13">
        <v>1</v>
      </c>
      <c r="H67" s="14">
        <v>12.5</v>
      </c>
      <c r="I67" s="14">
        <f>Tableau2[[#This Row],[Quantité]]*Tableau2[[#This Row],[Coût unitaire (hors taxes)]]</f>
        <v>12.5</v>
      </c>
      <c r="J67" s="13">
        <v>25</v>
      </c>
      <c r="K67" s="13" t="s">
        <v>372</v>
      </c>
      <c r="L67" s="13" t="s">
        <v>24</v>
      </c>
    </row>
    <row r="68" spans="1:12" s="6" customFormat="1" ht="28.5">
      <c r="A68" s="13">
        <v>5257</v>
      </c>
      <c r="B68" s="13" t="s">
        <v>35</v>
      </c>
      <c r="C68" s="13">
        <v>3</v>
      </c>
      <c r="D68" s="13" t="s">
        <v>15</v>
      </c>
      <c r="E68" s="9" t="s">
        <v>457</v>
      </c>
      <c r="F68" s="9" t="s">
        <v>461</v>
      </c>
      <c r="G68" s="13">
        <v>1</v>
      </c>
      <c r="H68" s="14">
        <v>17.5</v>
      </c>
      <c r="I68" s="14">
        <f>Tableau2[[#This Row],[Quantité]]*Tableau2[[#This Row],[Coût unitaire (hors taxes)]]</f>
        <v>17.5</v>
      </c>
      <c r="J68" s="13">
        <v>25</v>
      </c>
      <c r="K68" s="13" t="s">
        <v>372</v>
      </c>
      <c r="L68" s="13" t="s">
        <v>24</v>
      </c>
    </row>
    <row r="69" spans="1:12" s="6" customFormat="1" ht="28.5">
      <c r="A69" s="13">
        <v>5257</v>
      </c>
      <c r="B69" s="13" t="s">
        <v>35</v>
      </c>
      <c r="C69" s="13">
        <v>3</v>
      </c>
      <c r="D69" s="13" t="s">
        <v>15</v>
      </c>
      <c r="E69" s="9" t="s">
        <v>462</v>
      </c>
      <c r="F69" s="9" t="s">
        <v>463</v>
      </c>
      <c r="G69" s="13">
        <v>40</v>
      </c>
      <c r="H69" s="14">
        <v>4.18</v>
      </c>
      <c r="I69" s="14">
        <f>Tableau2[[#This Row],[Quantité]]*Tableau2[[#This Row],[Coût unitaire (hors taxes)]]</f>
        <v>167.2</v>
      </c>
      <c r="J69" s="13">
        <v>80</v>
      </c>
      <c r="K69" s="13" t="s">
        <v>380</v>
      </c>
      <c r="L69" s="13" t="s">
        <v>24</v>
      </c>
    </row>
    <row r="70" spans="1:12" s="6" customFormat="1" ht="28.5">
      <c r="A70" s="13">
        <v>5257</v>
      </c>
      <c r="B70" s="13" t="s">
        <v>35</v>
      </c>
      <c r="C70" s="13">
        <v>3</v>
      </c>
      <c r="D70" s="13" t="s">
        <v>15</v>
      </c>
      <c r="E70" s="9" t="s">
        <v>462</v>
      </c>
      <c r="F70" s="9" t="s">
        <v>464</v>
      </c>
      <c r="G70" s="13">
        <v>40</v>
      </c>
      <c r="H70" s="14">
        <v>4.18</v>
      </c>
      <c r="I70" s="14">
        <f>Tableau2[[#This Row],[Quantité]]*Tableau2[[#This Row],[Coût unitaire (hors taxes)]]</f>
        <v>167.2</v>
      </c>
      <c r="J70" s="13">
        <v>80</v>
      </c>
      <c r="K70" s="13" t="s">
        <v>380</v>
      </c>
      <c r="L70" s="13" t="s">
        <v>24</v>
      </c>
    </row>
    <row r="71" spans="1:12" s="6" customFormat="1" ht="28.5">
      <c r="A71" s="13">
        <v>5257</v>
      </c>
      <c r="B71" s="13" t="s">
        <v>35</v>
      </c>
      <c r="C71" s="13">
        <v>3</v>
      </c>
      <c r="D71" s="13" t="s">
        <v>15</v>
      </c>
      <c r="E71" s="9" t="s">
        <v>462</v>
      </c>
      <c r="F71" s="9" t="s">
        <v>465</v>
      </c>
      <c r="G71" s="13">
        <v>20</v>
      </c>
      <c r="H71" s="14">
        <v>9.9600000000000009</v>
      </c>
      <c r="I71" s="14">
        <f>Tableau2[[#This Row],[Quantité]]*Tableau2[[#This Row],[Coût unitaire (hors taxes)]]</f>
        <v>199.20000000000002</v>
      </c>
      <c r="J71" s="13">
        <v>80</v>
      </c>
      <c r="K71" s="13" t="s">
        <v>380</v>
      </c>
      <c r="L71" s="13" t="s">
        <v>24</v>
      </c>
    </row>
    <row r="72" spans="1:12" s="6" customFormat="1" ht="28.5">
      <c r="A72" s="13">
        <v>5257</v>
      </c>
      <c r="B72" s="13" t="s">
        <v>35</v>
      </c>
      <c r="C72" s="13">
        <v>3</v>
      </c>
      <c r="D72" s="13" t="s">
        <v>15</v>
      </c>
      <c r="E72" s="9" t="s">
        <v>462</v>
      </c>
      <c r="F72" s="9" t="s">
        <v>466</v>
      </c>
      <c r="G72" s="13">
        <v>20</v>
      </c>
      <c r="H72" s="14">
        <v>14</v>
      </c>
      <c r="I72" s="14">
        <f>Tableau2[[#This Row],[Quantité]]*Tableau2[[#This Row],[Coût unitaire (hors taxes)]]</f>
        <v>280</v>
      </c>
      <c r="J72" s="13">
        <v>80</v>
      </c>
      <c r="K72" s="13" t="s">
        <v>380</v>
      </c>
      <c r="L72" s="13" t="s">
        <v>24</v>
      </c>
    </row>
    <row r="73" spans="1:12" s="6" customFormat="1" ht="28.5">
      <c r="A73" s="13">
        <v>5257</v>
      </c>
      <c r="B73" s="13" t="s">
        <v>35</v>
      </c>
      <c r="C73" s="13">
        <v>3</v>
      </c>
      <c r="D73" s="13" t="s">
        <v>15</v>
      </c>
      <c r="E73" s="9" t="s">
        <v>462</v>
      </c>
      <c r="F73" s="9" t="s">
        <v>467</v>
      </c>
      <c r="G73" s="13">
        <v>20</v>
      </c>
      <c r="H73" s="14">
        <v>14</v>
      </c>
      <c r="I73" s="14">
        <f>Tableau2[[#This Row],[Quantité]]*Tableau2[[#This Row],[Coût unitaire (hors taxes)]]</f>
        <v>280</v>
      </c>
      <c r="J73" s="13">
        <v>80</v>
      </c>
      <c r="K73" s="13" t="s">
        <v>380</v>
      </c>
      <c r="L73" s="13" t="s">
        <v>24</v>
      </c>
    </row>
    <row r="74" spans="1:12" s="6" customFormat="1" ht="28.5">
      <c r="A74" s="13">
        <v>5257</v>
      </c>
      <c r="B74" s="13" t="s">
        <v>35</v>
      </c>
      <c r="C74" s="13">
        <v>3</v>
      </c>
      <c r="D74" s="13" t="s">
        <v>15</v>
      </c>
      <c r="E74" s="9" t="s">
        <v>462</v>
      </c>
      <c r="F74" s="9" t="s">
        <v>468</v>
      </c>
      <c r="G74" s="13">
        <v>25</v>
      </c>
      <c r="H74" s="14">
        <v>4.75</v>
      </c>
      <c r="I74" s="14">
        <f>Tableau2[[#This Row],[Quantité]]*Tableau2[[#This Row],[Coût unitaire (hors taxes)]]</f>
        <v>118.75</v>
      </c>
      <c r="J74" s="13">
        <v>80</v>
      </c>
      <c r="K74" s="13" t="s">
        <v>380</v>
      </c>
      <c r="L74" s="13" t="s">
        <v>24</v>
      </c>
    </row>
    <row r="75" spans="1:12" s="6" customFormat="1" ht="28.5">
      <c r="A75" s="13">
        <v>5257</v>
      </c>
      <c r="B75" s="13" t="s">
        <v>35</v>
      </c>
      <c r="C75" s="13">
        <v>3</v>
      </c>
      <c r="D75" s="13" t="s">
        <v>15</v>
      </c>
      <c r="E75" s="9" t="s">
        <v>462</v>
      </c>
      <c r="F75" s="9" t="s">
        <v>469</v>
      </c>
      <c r="G75" s="13">
        <v>50</v>
      </c>
      <c r="H75" s="14">
        <v>4.18</v>
      </c>
      <c r="I75" s="14">
        <f>Tableau2[[#This Row],[Quantité]]*Tableau2[[#This Row],[Coût unitaire (hors taxes)]]</f>
        <v>209</v>
      </c>
      <c r="J75" s="13">
        <v>50</v>
      </c>
      <c r="K75" s="13" t="s">
        <v>390</v>
      </c>
      <c r="L75" s="13" t="s">
        <v>24</v>
      </c>
    </row>
    <row r="76" spans="1:12" s="6" customFormat="1" ht="28.5">
      <c r="A76" s="13">
        <v>5257</v>
      </c>
      <c r="B76" s="13" t="s">
        <v>35</v>
      </c>
      <c r="C76" s="13">
        <v>3</v>
      </c>
      <c r="D76" s="13" t="s">
        <v>15</v>
      </c>
      <c r="E76" s="16" t="s">
        <v>462</v>
      </c>
      <c r="F76" s="16" t="s">
        <v>470</v>
      </c>
      <c r="G76" s="15">
        <v>50</v>
      </c>
      <c r="H76" s="17">
        <v>4.18</v>
      </c>
      <c r="I76" s="17">
        <f>Tableau2[[#This Row],[Quantité]]*Tableau2[[#This Row],[Coût unitaire (hors taxes)]]</f>
        <v>209</v>
      </c>
      <c r="J76" s="19">
        <v>50</v>
      </c>
      <c r="K76" s="19" t="s">
        <v>390</v>
      </c>
      <c r="L76" s="15" t="s">
        <v>24</v>
      </c>
    </row>
    <row r="77" spans="1:12" s="6" customFormat="1" ht="28.5">
      <c r="A77" s="13">
        <v>5257</v>
      </c>
      <c r="B77" s="13" t="s">
        <v>35</v>
      </c>
      <c r="C77" s="13">
        <v>3</v>
      </c>
      <c r="D77" s="13" t="s">
        <v>15</v>
      </c>
      <c r="E77" s="16" t="s">
        <v>471</v>
      </c>
      <c r="F77" s="16" t="s">
        <v>472</v>
      </c>
      <c r="G77" s="15">
        <v>1</v>
      </c>
      <c r="H77" s="17">
        <v>25</v>
      </c>
      <c r="I77" s="17">
        <f>Tableau2[[#This Row],[Quantité]]*Tableau2[[#This Row],[Coût unitaire (hors taxes)]]</f>
        <v>25</v>
      </c>
      <c r="J77" s="19">
        <v>80</v>
      </c>
      <c r="K77" s="19" t="s">
        <v>372</v>
      </c>
      <c r="L77" s="15" t="s">
        <v>24</v>
      </c>
    </row>
    <row r="78" spans="1:12" s="6" customFormat="1" ht="28.5">
      <c r="A78" s="13">
        <v>5257</v>
      </c>
      <c r="B78" s="13" t="s">
        <v>35</v>
      </c>
      <c r="C78" s="13">
        <v>3</v>
      </c>
      <c r="D78" s="13" t="s">
        <v>15</v>
      </c>
      <c r="E78" s="16" t="s">
        <v>471</v>
      </c>
      <c r="F78" s="16" t="s">
        <v>473</v>
      </c>
      <c r="G78" s="15">
        <v>1</v>
      </c>
      <c r="H78" s="17">
        <v>27</v>
      </c>
      <c r="I78" s="17">
        <f>Tableau2[[#This Row],[Quantité]]*Tableau2[[#This Row],[Coût unitaire (hors taxes)]]</f>
        <v>27</v>
      </c>
      <c r="J78" s="19">
        <v>80</v>
      </c>
      <c r="K78" s="19" t="s">
        <v>372</v>
      </c>
      <c r="L78" s="15" t="s">
        <v>24</v>
      </c>
    </row>
    <row r="79" spans="1:12" s="6" customFormat="1" ht="28.5">
      <c r="A79" s="13">
        <v>5257</v>
      </c>
      <c r="B79" s="13" t="s">
        <v>35</v>
      </c>
      <c r="C79" s="13">
        <v>3</v>
      </c>
      <c r="D79" s="13" t="s">
        <v>15</v>
      </c>
      <c r="E79" s="16" t="s">
        <v>471</v>
      </c>
      <c r="F79" s="16" t="s">
        <v>474</v>
      </c>
      <c r="G79" s="15">
        <v>1</v>
      </c>
      <c r="H79" s="17">
        <v>31</v>
      </c>
      <c r="I79" s="17">
        <f>Tableau2[[#This Row],[Quantité]]*Tableau2[[#This Row],[Coût unitaire (hors taxes)]]</f>
        <v>31</v>
      </c>
      <c r="J79" s="19">
        <v>80</v>
      </c>
      <c r="K79" s="19" t="s">
        <v>372</v>
      </c>
      <c r="L79" s="15" t="s">
        <v>24</v>
      </c>
    </row>
    <row r="80" spans="1:12" s="6" customFormat="1" ht="28.5">
      <c r="A80" s="13">
        <v>5257</v>
      </c>
      <c r="B80" s="13" t="s">
        <v>35</v>
      </c>
      <c r="C80" s="13">
        <v>3</v>
      </c>
      <c r="D80" s="13" t="s">
        <v>15</v>
      </c>
      <c r="E80" s="16" t="s">
        <v>471</v>
      </c>
      <c r="F80" s="16" t="s">
        <v>475</v>
      </c>
      <c r="G80" s="15">
        <v>1</v>
      </c>
      <c r="H80" s="17">
        <v>25</v>
      </c>
      <c r="I80" s="17">
        <f>Tableau2[[#This Row],[Quantité]]*Tableau2[[#This Row],[Coût unitaire (hors taxes)]]</f>
        <v>25</v>
      </c>
      <c r="J80" s="19">
        <v>80</v>
      </c>
      <c r="K80" s="19" t="s">
        <v>372</v>
      </c>
      <c r="L80" s="15" t="s">
        <v>24</v>
      </c>
    </row>
    <row r="81" spans="1:12" s="6" customFormat="1" ht="28.5">
      <c r="A81" s="13">
        <v>5257</v>
      </c>
      <c r="B81" s="13" t="s">
        <v>35</v>
      </c>
      <c r="C81" s="13">
        <v>3</v>
      </c>
      <c r="D81" s="13" t="s">
        <v>15</v>
      </c>
      <c r="E81" s="16" t="s">
        <v>471</v>
      </c>
      <c r="F81" s="16" t="s">
        <v>476</v>
      </c>
      <c r="G81" s="15">
        <v>1</v>
      </c>
      <c r="H81" s="17">
        <v>39</v>
      </c>
      <c r="I81" s="17">
        <f>Tableau2[[#This Row],[Quantité]]*Tableau2[[#This Row],[Coût unitaire (hors taxes)]]</f>
        <v>39</v>
      </c>
      <c r="J81" s="19">
        <v>80</v>
      </c>
      <c r="K81" s="19" t="s">
        <v>372</v>
      </c>
      <c r="L81" s="15" t="s">
        <v>24</v>
      </c>
    </row>
    <row r="82" spans="1:12" s="6" customFormat="1" ht="28.5">
      <c r="A82" s="13">
        <v>5257</v>
      </c>
      <c r="B82" s="13" t="s">
        <v>35</v>
      </c>
      <c r="C82" s="13">
        <v>3</v>
      </c>
      <c r="D82" s="13" t="s">
        <v>15</v>
      </c>
      <c r="E82" s="16" t="s">
        <v>471</v>
      </c>
      <c r="F82" s="16" t="s">
        <v>477</v>
      </c>
      <c r="G82" s="15">
        <v>1</v>
      </c>
      <c r="H82" s="17">
        <v>32</v>
      </c>
      <c r="I82" s="17">
        <f>Tableau2[[#This Row],[Quantité]]*Tableau2[[#This Row],[Coût unitaire (hors taxes)]]</f>
        <v>32</v>
      </c>
      <c r="J82" s="19">
        <v>80</v>
      </c>
      <c r="K82" s="19" t="s">
        <v>372</v>
      </c>
      <c r="L82" s="15" t="s">
        <v>24</v>
      </c>
    </row>
    <row r="83" spans="1:12" s="6" customFormat="1" ht="28.5">
      <c r="A83" s="13">
        <v>5257</v>
      </c>
      <c r="B83" s="13" t="s">
        <v>35</v>
      </c>
      <c r="C83" s="13">
        <v>3</v>
      </c>
      <c r="D83" s="13" t="s">
        <v>15</v>
      </c>
      <c r="E83" s="16" t="s">
        <v>471</v>
      </c>
      <c r="F83" s="16" t="s">
        <v>478</v>
      </c>
      <c r="G83" s="15">
        <v>1</v>
      </c>
      <c r="H83" s="17">
        <v>8.5</v>
      </c>
      <c r="I83" s="17">
        <f>Tableau2[[#This Row],[Quantité]]*Tableau2[[#This Row],[Coût unitaire (hors taxes)]]</f>
        <v>8.5</v>
      </c>
      <c r="J83" s="19">
        <v>80</v>
      </c>
      <c r="K83" s="19" t="s">
        <v>372</v>
      </c>
      <c r="L83" s="15" t="s">
        <v>24</v>
      </c>
    </row>
    <row r="84" spans="1:12" s="6" customFormat="1" ht="28.5">
      <c r="A84" s="13">
        <v>5257</v>
      </c>
      <c r="B84" s="13" t="s">
        <v>35</v>
      </c>
      <c r="C84" s="13">
        <v>3</v>
      </c>
      <c r="D84" s="13" t="s">
        <v>15</v>
      </c>
      <c r="E84" s="16" t="s">
        <v>479</v>
      </c>
      <c r="F84" s="16" t="s">
        <v>33</v>
      </c>
      <c r="G84" s="15">
        <v>1</v>
      </c>
      <c r="H84" s="17">
        <v>120</v>
      </c>
      <c r="I84" s="17">
        <f>Tableau2[[#This Row],[Quantité]]*Tableau2[[#This Row],[Coût unitaire (hors taxes)]]</f>
        <v>120</v>
      </c>
      <c r="J84" s="19">
        <v>50</v>
      </c>
      <c r="K84" s="19" t="s">
        <v>372</v>
      </c>
      <c r="L84" s="15" t="s">
        <v>24</v>
      </c>
    </row>
    <row r="85" spans="1:12" s="6" customFormat="1" ht="28.5">
      <c r="A85" s="13">
        <v>5257</v>
      </c>
      <c r="B85" s="13" t="s">
        <v>35</v>
      </c>
      <c r="C85" s="13">
        <v>3</v>
      </c>
      <c r="D85" s="13" t="s">
        <v>15</v>
      </c>
      <c r="E85" s="16" t="s">
        <v>480</v>
      </c>
      <c r="F85" s="16" t="s">
        <v>481</v>
      </c>
      <c r="G85" s="15">
        <v>24</v>
      </c>
      <c r="H85" s="17">
        <v>1.25</v>
      </c>
      <c r="I85" s="17">
        <f>Tableau2[[#This Row],[Quantité]]*Tableau2[[#This Row],[Coût unitaire (hors taxes)]]</f>
        <v>30</v>
      </c>
      <c r="J85" s="19">
        <v>50</v>
      </c>
      <c r="K85" s="19" t="s">
        <v>390</v>
      </c>
      <c r="L85" s="15" t="s">
        <v>24</v>
      </c>
    </row>
    <row r="86" spans="1:12" s="6" customFormat="1" ht="28.5">
      <c r="A86" s="13">
        <v>5257</v>
      </c>
      <c r="B86" s="13" t="s">
        <v>35</v>
      </c>
      <c r="C86" s="13">
        <v>3</v>
      </c>
      <c r="D86" s="13" t="s">
        <v>15</v>
      </c>
      <c r="E86" s="16" t="s">
        <v>480</v>
      </c>
      <c r="F86" s="16" t="s">
        <v>482</v>
      </c>
      <c r="G86" s="15">
        <v>24</v>
      </c>
      <c r="H86" s="17">
        <v>2.4500000000000002</v>
      </c>
      <c r="I86" s="17">
        <f>Tableau2[[#This Row],[Quantité]]*Tableau2[[#This Row],[Coût unitaire (hors taxes)]]</f>
        <v>58.800000000000004</v>
      </c>
      <c r="J86" s="19">
        <v>50</v>
      </c>
      <c r="K86" s="19" t="s">
        <v>390</v>
      </c>
      <c r="L86" s="15" t="s">
        <v>24</v>
      </c>
    </row>
    <row r="87" spans="1:12" s="6" customFormat="1" ht="28.5">
      <c r="A87" s="13">
        <v>5257</v>
      </c>
      <c r="B87" s="13" t="s">
        <v>35</v>
      </c>
      <c r="C87" s="13">
        <v>3</v>
      </c>
      <c r="D87" s="13" t="s">
        <v>15</v>
      </c>
      <c r="E87" s="16" t="s">
        <v>480</v>
      </c>
      <c r="F87" s="16" t="s">
        <v>483</v>
      </c>
      <c r="G87" s="15">
        <v>24</v>
      </c>
      <c r="H87" s="17">
        <v>4.3499999999999996</v>
      </c>
      <c r="I87" s="17">
        <f>Tableau2[[#This Row],[Quantité]]*Tableau2[[#This Row],[Coût unitaire (hors taxes)]]</f>
        <v>104.39999999999999</v>
      </c>
      <c r="J87" s="19">
        <v>50</v>
      </c>
      <c r="K87" s="19" t="s">
        <v>390</v>
      </c>
      <c r="L87" s="15" t="s">
        <v>24</v>
      </c>
    </row>
    <row r="88" spans="1:12" s="6" customFormat="1" ht="28.5">
      <c r="A88" s="13">
        <v>5257</v>
      </c>
      <c r="B88" s="13" t="s">
        <v>35</v>
      </c>
      <c r="C88" s="13">
        <v>3</v>
      </c>
      <c r="D88" s="13" t="s">
        <v>15</v>
      </c>
      <c r="E88" s="16" t="s">
        <v>484</v>
      </c>
      <c r="F88" s="16"/>
      <c r="G88" s="15">
        <v>1</v>
      </c>
      <c r="H88" s="17">
        <v>6500</v>
      </c>
      <c r="I88" s="17">
        <f>Tableau2[[#This Row],[Quantité]]*Tableau2[[#This Row],[Coût unitaire (hors taxes)]]</f>
        <v>6500</v>
      </c>
      <c r="J88" s="19">
        <v>100</v>
      </c>
      <c r="K88" s="19"/>
      <c r="L88" s="15"/>
    </row>
    <row r="89" spans="1:12" s="6" customFormat="1" ht="28.5">
      <c r="A89" s="13">
        <v>5257</v>
      </c>
      <c r="B89" s="13" t="s">
        <v>35</v>
      </c>
      <c r="C89" s="13">
        <v>3</v>
      </c>
      <c r="D89" s="13" t="s">
        <v>15</v>
      </c>
      <c r="E89" s="16" t="s">
        <v>485</v>
      </c>
      <c r="F89" s="16" t="s">
        <v>486</v>
      </c>
      <c r="G89" s="15">
        <v>8</v>
      </c>
      <c r="H89" s="17">
        <v>85</v>
      </c>
      <c r="I89" s="17">
        <f>Tableau2[[#This Row],[Quantité]]*Tableau2[[#This Row],[Coût unitaire (hors taxes)]]</f>
        <v>680</v>
      </c>
      <c r="J89" s="19">
        <v>10</v>
      </c>
      <c r="K89" s="19" t="s">
        <v>390</v>
      </c>
      <c r="L89" s="15" t="s">
        <v>24</v>
      </c>
    </row>
    <row r="90" spans="1:12" s="6" customFormat="1" ht="28.5">
      <c r="A90" s="13">
        <v>5257</v>
      </c>
      <c r="B90" s="13" t="s">
        <v>35</v>
      </c>
      <c r="C90" s="13">
        <v>3</v>
      </c>
      <c r="D90" s="13" t="s">
        <v>15</v>
      </c>
      <c r="E90" s="16" t="s">
        <v>485</v>
      </c>
      <c r="F90" s="16" t="s">
        <v>487</v>
      </c>
      <c r="G90" s="15">
        <v>4</v>
      </c>
      <c r="H90" s="17">
        <v>115</v>
      </c>
      <c r="I90" s="17">
        <f>Tableau2[[#This Row],[Quantité]]*Tableau2[[#This Row],[Coût unitaire (hors taxes)]]</f>
        <v>460</v>
      </c>
      <c r="J90" s="19">
        <v>10</v>
      </c>
      <c r="K90" s="19" t="s">
        <v>390</v>
      </c>
      <c r="L90" s="15" t="s">
        <v>24</v>
      </c>
    </row>
    <row r="91" spans="1:12" s="6" customFormat="1" ht="28.5">
      <c r="A91" s="13">
        <v>5257</v>
      </c>
      <c r="B91" s="13" t="s">
        <v>35</v>
      </c>
      <c r="C91" s="13">
        <v>3</v>
      </c>
      <c r="D91" s="13" t="s">
        <v>15</v>
      </c>
      <c r="E91" s="16" t="s">
        <v>488</v>
      </c>
      <c r="F91" s="16" t="s">
        <v>489</v>
      </c>
      <c r="G91" s="15">
        <v>100</v>
      </c>
      <c r="H91" s="17">
        <v>1.1499999999999999</v>
      </c>
      <c r="I91" s="17">
        <f>Tableau2[[#This Row],[Quantité]]*Tableau2[[#This Row],[Coût unitaire (hors taxes)]]</f>
        <v>114.99999999999999</v>
      </c>
      <c r="J91" s="19">
        <v>5</v>
      </c>
      <c r="K91" s="19" t="s">
        <v>390</v>
      </c>
      <c r="L91" s="15" t="s">
        <v>24</v>
      </c>
    </row>
    <row r="92" spans="1:12" s="6" customFormat="1" ht="28.5">
      <c r="A92" s="13">
        <v>5257</v>
      </c>
      <c r="B92" s="13" t="s">
        <v>35</v>
      </c>
      <c r="C92" s="13">
        <v>3</v>
      </c>
      <c r="D92" s="13" t="s">
        <v>15</v>
      </c>
      <c r="E92" s="16" t="s">
        <v>490</v>
      </c>
      <c r="F92" s="16" t="s">
        <v>491</v>
      </c>
      <c r="G92" s="15">
        <v>5</v>
      </c>
      <c r="H92" s="17">
        <v>15</v>
      </c>
      <c r="I92" s="17">
        <f>Tableau2[[#This Row],[Quantité]]*Tableau2[[#This Row],[Coût unitaire (hors taxes)]]</f>
        <v>75</v>
      </c>
      <c r="J92" s="19">
        <v>20</v>
      </c>
      <c r="K92" s="19" t="s">
        <v>492</v>
      </c>
      <c r="L92" s="15" t="s">
        <v>493</v>
      </c>
    </row>
    <row r="93" spans="1:12" s="6" customFormat="1" ht="28.5">
      <c r="A93" s="13">
        <v>5257</v>
      </c>
      <c r="B93" s="13" t="s">
        <v>35</v>
      </c>
      <c r="C93" s="13">
        <v>3</v>
      </c>
      <c r="D93" s="13" t="s">
        <v>15</v>
      </c>
      <c r="E93" s="16" t="s">
        <v>494</v>
      </c>
      <c r="F93" s="16" t="s">
        <v>495</v>
      </c>
      <c r="G93" s="15">
        <v>2</v>
      </c>
      <c r="H93" s="17">
        <v>70</v>
      </c>
      <c r="I93" s="17">
        <f>Tableau2[[#This Row],[Quantité]]*Tableau2[[#This Row],[Coût unitaire (hors taxes)]]</f>
        <v>140</v>
      </c>
      <c r="J93" s="19">
        <v>10</v>
      </c>
      <c r="K93" s="19" t="s">
        <v>496</v>
      </c>
      <c r="L93" s="15" t="s">
        <v>359</v>
      </c>
    </row>
    <row r="94" spans="1:12" s="6" customFormat="1" ht="42.75">
      <c r="A94" s="13">
        <v>5257</v>
      </c>
      <c r="B94" s="13" t="s">
        <v>35</v>
      </c>
      <c r="C94" s="13">
        <v>3</v>
      </c>
      <c r="D94" s="13" t="s">
        <v>15</v>
      </c>
      <c r="E94" s="16" t="s">
        <v>497</v>
      </c>
      <c r="F94" s="16" t="s">
        <v>498</v>
      </c>
      <c r="G94" s="15">
        <v>30</v>
      </c>
      <c r="H94" s="17">
        <v>0</v>
      </c>
      <c r="I94" s="17">
        <f>Tableau2[[#This Row],[Quantité]]*Tableau2[[#This Row],[Coût unitaire (hors taxes)]]</f>
        <v>0</v>
      </c>
      <c r="J94" s="19">
        <v>100</v>
      </c>
      <c r="K94" s="19" t="s">
        <v>499</v>
      </c>
      <c r="L94" s="15" t="s">
        <v>500</v>
      </c>
    </row>
    <row r="95" spans="1:12" s="6" customFormat="1" ht="28.5">
      <c r="A95" s="13">
        <v>5257</v>
      </c>
      <c r="B95" s="13" t="s">
        <v>35</v>
      </c>
      <c r="C95" s="13">
        <v>3</v>
      </c>
      <c r="D95" s="13" t="s">
        <v>15</v>
      </c>
      <c r="E95" s="16" t="s">
        <v>501</v>
      </c>
      <c r="F95" s="16" t="s">
        <v>502</v>
      </c>
      <c r="G95" s="15">
        <v>180</v>
      </c>
      <c r="H95" s="17">
        <v>0</v>
      </c>
      <c r="I95" s="17">
        <f>Tableau2[[#This Row],[Quantité]]*Tableau2[[#This Row],[Coût unitaire (hors taxes)]]</f>
        <v>0</v>
      </c>
      <c r="J95" s="19">
        <v>100</v>
      </c>
      <c r="K95" s="19" t="s">
        <v>503</v>
      </c>
      <c r="L95" s="15" t="s">
        <v>500</v>
      </c>
    </row>
    <row r="96" spans="1:12" s="6" customFormat="1" ht="28.5">
      <c r="A96" s="13">
        <v>5257</v>
      </c>
      <c r="B96" s="13" t="s">
        <v>35</v>
      </c>
      <c r="C96" s="13">
        <v>3</v>
      </c>
      <c r="D96" s="13" t="s">
        <v>15</v>
      </c>
      <c r="E96" s="16" t="s">
        <v>501</v>
      </c>
      <c r="F96" s="16" t="s">
        <v>504</v>
      </c>
      <c r="G96" s="15">
        <v>240</v>
      </c>
      <c r="H96" s="17">
        <v>0</v>
      </c>
      <c r="I96" s="17">
        <f>Tableau2[[#This Row],[Quantité]]*Tableau2[[#This Row],[Coût unitaire (hors taxes)]]</f>
        <v>0</v>
      </c>
      <c r="J96" s="19">
        <v>100</v>
      </c>
      <c r="K96" s="19" t="s">
        <v>47</v>
      </c>
      <c r="L96" s="15" t="s">
        <v>500</v>
      </c>
    </row>
    <row r="97" spans="1:12" s="6" customFormat="1" ht="28.5">
      <c r="A97" s="13">
        <v>5257</v>
      </c>
      <c r="B97" s="13" t="s">
        <v>35</v>
      </c>
      <c r="C97" s="13">
        <v>3</v>
      </c>
      <c r="D97" s="13" t="s">
        <v>15</v>
      </c>
      <c r="E97" s="16" t="s">
        <v>34</v>
      </c>
      <c r="F97" s="16"/>
      <c r="G97" s="15">
        <v>1</v>
      </c>
      <c r="H97" s="17">
        <v>500</v>
      </c>
      <c r="I97" s="17">
        <f>Tableau2[[#This Row],[Quantité]]*Tableau2[[#This Row],[Coût unitaire (hors taxes)]]</f>
        <v>500</v>
      </c>
      <c r="J97" s="19">
        <v>100</v>
      </c>
      <c r="K97" s="19" t="s">
        <v>47</v>
      </c>
      <c r="L97" s="15"/>
    </row>
    <row r="98" spans="1:12" s="6" customFormat="1" ht="42.75">
      <c r="A98" s="13">
        <v>5257</v>
      </c>
      <c r="B98" s="13" t="s">
        <v>35</v>
      </c>
      <c r="C98" s="13">
        <v>3</v>
      </c>
      <c r="D98" s="13" t="s">
        <v>15</v>
      </c>
      <c r="E98" s="16" t="s">
        <v>505</v>
      </c>
      <c r="F98" s="16"/>
      <c r="G98" s="15">
        <v>1</v>
      </c>
      <c r="H98" s="17">
        <v>2000</v>
      </c>
      <c r="I98" s="17">
        <f>Tableau2[[#This Row],[Quantité]]*Tableau2[[#This Row],[Coût unitaire (hors taxes)]]</f>
        <v>2000</v>
      </c>
      <c r="J98" s="19">
        <v>100</v>
      </c>
      <c r="K98" s="19" t="s">
        <v>506</v>
      </c>
      <c r="L98" s="15" t="s">
        <v>448</v>
      </c>
    </row>
    <row r="99" spans="1:12" s="6" customFormat="1" ht="42.75">
      <c r="A99" s="13">
        <v>5257</v>
      </c>
      <c r="B99" s="13" t="s">
        <v>35</v>
      </c>
      <c r="C99" s="13">
        <v>3</v>
      </c>
      <c r="D99" s="13" t="s">
        <v>15</v>
      </c>
      <c r="E99" s="16" t="s">
        <v>507</v>
      </c>
      <c r="F99" s="16" t="s">
        <v>508</v>
      </c>
      <c r="G99" s="15">
        <v>1</v>
      </c>
      <c r="H99" s="17">
        <v>60000</v>
      </c>
      <c r="I99" s="17">
        <f>Tableau2[[#This Row],[Quantité]]*Tableau2[[#This Row],[Coût unitaire (hors taxes)]]</f>
        <v>60000</v>
      </c>
      <c r="J99" s="19">
        <v>100</v>
      </c>
      <c r="K99" s="19" t="s">
        <v>509</v>
      </c>
      <c r="L99" s="15" t="s">
        <v>415</v>
      </c>
    </row>
    <row r="100" spans="1:12" s="6" customFormat="1" ht="28.5">
      <c r="A100" s="13">
        <v>5257</v>
      </c>
      <c r="B100" s="13" t="s">
        <v>35</v>
      </c>
      <c r="C100" s="13">
        <v>3</v>
      </c>
      <c r="D100" s="13" t="s">
        <v>15</v>
      </c>
      <c r="E100" s="16" t="s">
        <v>510</v>
      </c>
      <c r="F100" s="16" t="s">
        <v>511</v>
      </c>
      <c r="G100" s="15">
        <v>1</v>
      </c>
      <c r="H100" s="17">
        <v>3.22</v>
      </c>
      <c r="I100" s="17">
        <f>Tableau2[[#This Row],[Quantité]]*Tableau2[[#This Row],[Coût unitaire (hors taxes)]]</f>
        <v>3.22</v>
      </c>
      <c r="J100" s="19">
        <v>30</v>
      </c>
      <c r="K100" s="19" t="s">
        <v>39</v>
      </c>
      <c r="L100" s="15" t="s">
        <v>22</v>
      </c>
    </row>
    <row r="101" spans="1:12" s="6" customFormat="1" ht="28.5">
      <c r="A101" s="13">
        <v>5257</v>
      </c>
      <c r="B101" s="13" t="s">
        <v>35</v>
      </c>
      <c r="C101" s="13">
        <v>3</v>
      </c>
      <c r="D101" s="13" t="s">
        <v>15</v>
      </c>
      <c r="E101" s="16" t="s">
        <v>510</v>
      </c>
      <c r="F101" s="16" t="s">
        <v>512</v>
      </c>
      <c r="G101" s="15">
        <v>1</v>
      </c>
      <c r="H101" s="17">
        <v>3.22</v>
      </c>
      <c r="I101" s="17">
        <f>Tableau2[[#This Row],[Quantité]]*Tableau2[[#This Row],[Coût unitaire (hors taxes)]]</f>
        <v>3.22</v>
      </c>
      <c r="J101" s="19">
        <v>30</v>
      </c>
      <c r="K101" s="19" t="s">
        <v>39</v>
      </c>
      <c r="L101" s="15" t="s">
        <v>22</v>
      </c>
    </row>
    <row r="102" spans="1:12" s="6" customFormat="1" ht="28.5">
      <c r="A102" s="13">
        <v>5257</v>
      </c>
      <c r="B102" s="13" t="s">
        <v>35</v>
      </c>
      <c r="C102" s="13">
        <v>3</v>
      </c>
      <c r="D102" s="13" t="s">
        <v>15</v>
      </c>
      <c r="E102" s="16" t="s">
        <v>513</v>
      </c>
      <c r="F102" s="16"/>
      <c r="G102" s="15">
        <v>1</v>
      </c>
      <c r="H102" s="17">
        <v>1000</v>
      </c>
      <c r="I102" s="17">
        <f>Tableau2[[#This Row],[Quantité]]*Tableau2[[#This Row],[Coût unitaire (hors taxes)]]</f>
        <v>1000</v>
      </c>
      <c r="J102" s="19">
        <v>100</v>
      </c>
      <c r="K102" s="19" t="s">
        <v>514</v>
      </c>
      <c r="L102" s="15" t="s">
        <v>448</v>
      </c>
    </row>
    <row r="103" spans="1:12" s="6" customFormat="1" ht="28.5">
      <c r="A103" s="13">
        <v>5257</v>
      </c>
      <c r="B103" s="13" t="s">
        <v>35</v>
      </c>
      <c r="C103" s="13">
        <v>3</v>
      </c>
      <c r="D103" s="13" t="s">
        <v>15</v>
      </c>
      <c r="E103" s="16" t="s">
        <v>515</v>
      </c>
      <c r="F103" s="16" t="s">
        <v>516</v>
      </c>
      <c r="G103" s="15">
        <v>6</v>
      </c>
      <c r="H103" s="17">
        <v>5.8</v>
      </c>
      <c r="I103" s="17">
        <f>Tableau2[[#This Row],[Quantité]]*Tableau2[[#This Row],[Coût unitaire (hors taxes)]]</f>
        <v>34.799999999999997</v>
      </c>
      <c r="J103" s="19">
        <v>100</v>
      </c>
      <c r="K103" s="19" t="s">
        <v>372</v>
      </c>
      <c r="L103" s="15" t="s">
        <v>24</v>
      </c>
    </row>
    <row r="104" spans="1:12" s="6" customFormat="1" ht="28.5">
      <c r="A104" s="13">
        <v>5257</v>
      </c>
      <c r="B104" s="13" t="s">
        <v>35</v>
      </c>
      <c r="C104" s="13">
        <v>3</v>
      </c>
      <c r="D104" s="13" t="s">
        <v>15</v>
      </c>
      <c r="E104" s="16" t="s">
        <v>515</v>
      </c>
      <c r="F104" s="16" t="s">
        <v>517</v>
      </c>
      <c r="G104" s="15">
        <v>6</v>
      </c>
      <c r="H104" s="17">
        <v>4.8</v>
      </c>
      <c r="I104" s="17">
        <f>Tableau2[[#This Row],[Quantité]]*Tableau2[[#This Row],[Coût unitaire (hors taxes)]]</f>
        <v>28.799999999999997</v>
      </c>
      <c r="J104" s="19">
        <v>100</v>
      </c>
      <c r="K104" s="19" t="s">
        <v>372</v>
      </c>
      <c r="L104" s="15" t="s">
        <v>24</v>
      </c>
    </row>
    <row r="105" spans="1:12" s="6" customFormat="1" ht="28.5">
      <c r="A105" s="13">
        <v>5257</v>
      </c>
      <c r="B105" s="13" t="s">
        <v>35</v>
      </c>
      <c r="C105" s="13">
        <v>3</v>
      </c>
      <c r="D105" s="13" t="s">
        <v>15</v>
      </c>
      <c r="E105" s="16" t="s">
        <v>518</v>
      </c>
      <c r="F105" s="16" t="s">
        <v>519</v>
      </c>
      <c r="G105" s="15">
        <v>1</v>
      </c>
      <c r="H105" s="17">
        <v>400</v>
      </c>
      <c r="I105" s="17">
        <f>Tableau2[[#This Row],[Quantité]]*Tableau2[[#This Row],[Coût unitaire (hors taxes)]]</f>
        <v>400</v>
      </c>
      <c r="J105" s="19">
        <v>100</v>
      </c>
      <c r="K105" s="19" t="s">
        <v>355</v>
      </c>
      <c r="L105" s="15" t="s">
        <v>448</v>
      </c>
    </row>
    <row r="106" spans="1:12" s="6" customFormat="1" ht="28.5">
      <c r="A106" s="13">
        <v>5257</v>
      </c>
      <c r="B106" s="13" t="s">
        <v>35</v>
      </c>
      <c r="C106" s="13">
        <v>3</v>
      </c>
      <c r="D106" s="13" t="s">
        <v>15</v>
      </c>
      <c r="E106" s="16" t="s">
        <v>520</v>
      </c>
      <c r="F106" s="16" t="s">
        <v>521</v>
      </c>
      <c r="G106" s="15">
        <v>16</v>
      </c>
      <c r="H106" s="17">
        <v>15</v>
      </c>
      <c r="I106" s="17">
        <f>Tableau2[[#This Row],[Quantité]]*Tableau2[[#This Row],[Coût unitaire (hors taxes)]]</f>
        <v>240</v>
      </c>
      <c r="J106" s="19">
        <v>100</v>
      </c>
      <c r="K106" s="19" t="s">
        <v>522</v>
      </c>
      <c r="L106" s="15" t="s">
        <v>24</v>
      </c>
    </row>
    <row r="107" spans="1:12" s="6" customFormat="1" ht="28.5">
      <c r="A107" s="13">
        <v>5257</v>
      </c>
      <c r="B107" s="13" t="s">
        <v>35</v>
      </c>
      <c r="C107" s="13">
        <v>3</v>
      </c>
      <c r="D107" s="13" t="s">
        <v>15</v>
      </c>
      <c r="E107" s="16" t="s">
        <v>523</v>
      </c>
      <c r="F107" s="16" t="s">
        <v>524</v>
      </c>
      <c r="G107" s="15">
        <v>30</v>
      </c>
      <c r="H107" s="17">
        <v>3.9</v>
      </c>
      <c r="I107" s="17">
        <f>Tableau2[[#This Row],[Quantité]]*Tableau2[[#This Row],[Coût unitaire (hors taxes)]]</f>
        <v>117</v>
      </c>
      <c r="J107" s="19">
        <v>20</v>
      </c>
      <c r="K107" s="19" t="s">
        <v>372</v>
      </c>
      <c r="L107" s="15" t="s">
        <v>24</v>
      </c>
    </row>
    <row r="108" spans="1:12" s="6" customFormat="1" ht="28.5">
      <c r="A108" s="13">
        <v>5257</v>
      </c>
      <c r="B108" s="13" t="s">
        <v>35</v>
      </c>
      <c r="C108" s="13">
        <v>3</v>
      </c>
      <c r="D108" s="13" t="s">
        <v>15</v>
      </c>
      <c r="E108" s="16" t="s">
        <v>523</v>
      </c>
      <c r="F108" s="16" t="s">
        <v>525</v>
      </c>
      <c r="G108" s="15">
        <v>30</v>
      </c>
      <c r="H108" s="17">
        <v>3.6</v>
      </c>
      <c r="I108" s="17">
        <f>Tableau2[[#This Row],[Quantité]]*Tableau2[[#This Row],[Coût unitaire (hors taxes)]]</f>
        <v>108</v>
      </c>
      <c r="J108" s="19">
        <v>20</v>
      </c>
      <c r="K108" s="19" t="s">
        <v>372</v>
      </c>
      <c r="L108" s="15" t="s">
        <v>24</v>
      </c>
    </row>
    <row r="109" spans="1:12" s="6" customFormat="1" ht="28.5">
      <c r="A109" s="13">
        <v>5257</v>
      </c>
      <c r="B109" s="13" t="s">
        <v>35</v>
      </c>
      <c r="C109" s="13">
        <v>3</v>
      </c>
      <c r="D109" s="13" t="s">
        <v>15</v>
      </c>
      <c r="E109" s="16" t="s">
        <v>523</v>
      </c>
      <c r="F109" s="16" t="s">
        <v>526</v>
      </c>
      <c r="G109" s="15">
        <v>30</v>
      </c>
      <c r="H109" s="17">
        <v>1.5</v>
      </c>
      <c r="I109" s="17">
        <f>Tableau2[[#This Row],[Quantité]]*Tableau2[[#This Row],[Coût unitaire (hors taxes)]]</f>
        <v>45</v>
      </c>
      <c r="J109" s="19">
        <v>20</v>
      </c>
      <c r="K109" s="19" t="s">
        <v>372</v>
      </c>
      <c r="L109" s="15" t="s">
        <v>24</v>
      </c>
    </row>
    <row r="110" spans="1:12" s="6" customFormat="1" ht="28.5">
      <c r="A110" s="13">
        <v>5257</v>
      </c>
      <c r="B110" s="13" t="s">
        <v>35</v>
      </c>
      <c r="C110" s="13">
        <v>3</v>
      </c>
      <c r="D110" s="13" t="s">
        <v>15</v>
      </c>
      <c r="E110" s="16" t="s">
        <v>527</v>
      </c>
      <c r="F110" s="16" t="s">
        <v>524</v>
      </c>
      <c r="G110" s="15">
        <v>30</v>
      </c>
      <c r="H110" s="17">
        <v>3.2</v>
      </c>
      <c r="I110" s="17">
        <f>Tableau2[[#This Row],[Quantité]]*Tableau2[[#This Row],[Coût unitaire (hors taxes)]]</f>
        <v>96</v>
      </c>
      <c r="J110" s="19">
        <v>20</v>
      </c>
      <c r="K110" s="19" t="s">
        <v>372</v>
      </c>
      <c r="L110" s="15" t="s">
        <v>24</v>
      </c>
    </row>
    <row r="111" spans="1:12" s="6" customFormat="1" ht="28.5">
      <c r="A111" s="13">
        <v>5257</v>
      </c>
      <c r="B111" s="13" t="s">
        <v>35</v>
      </c>
      <c r="C111" s="13">
        <v>3</v>
      </c>
      <c r="D111" s="13" t="s">
        <v>15</v>
      </c>
      <c r="E111" s="16" t="s">
        <v>527</v>
      </c>
      <c r="F111" s="16" t="s">
        <v>525</v>
      </c>
      <c r="G111" s="15">
        <v>30</v>
      </c>
      <c r="H111" s="17">
        <v>2.2999999999999998</v>
      </c>
      <c r="I111" s="17">
        <f>Tableau2[[#This Row],[Quantité]]*Tableau2[[#This Row],[Coût unitaire (hors taxes)]]</f>
        <v>69</v>
      </c>
      <c r="J111" s="19">
        <v>20</v>
      </c>
      <c r="K111" s="19" t="s">
        <v>372</v>
      </c>
      <c r="L111" s="15" t="s">
        <v>24</v>
      </c>
    </row>
    <row r="112" spans="1:12" s="6" customFormat="1" ht="28.5">
      <c r="A112" s="13">
        <v>5257</v>
      </c>
      <c r="B112" s="13" t="s">
        <v>35</v>
      </c>
      <c r="C112" s="13">
        <v>3</v>
      </c>
      <c r="D112" s="13" t="s">
        <v>15</v>
      </c>
      <c r="E112" s="16" t="s">
        <v>527</v>
      </c>
      <c r="F112" s="16" t="s">
        <v>526</v>
      </c>
      <c r="G112" s="15">
        <v>30</v>
      </c>
      <c r="H112" s="17">
        <v>0.95</v>
      </c>
      <c r="I112" s="17">
        <f>Tableau2[[#This Row],[Quantité]]*Tableau2[[#This Row],[Coût unitaire (hors taxes)]]</f>
        <v>28.5</v>
      </c>
      <c r="J112" s="19">
        <v>20</v>
      </c>
      <c r="K112" s="19" t="s">
        <v>372</v>
      </c>
      <c r="L112" s="15" t="s">
        <v>24</v>
      </c>
    </row>
    <row r="113" spans="1:12" s="6" customFormat="1" ht="28.5">
      <c r="A113" s="13">
        <v>5257</v>
      </c>
      <c r="B113" s="13" t="s">
        <v>35</v>
      </c>
      <c r="C113" s="13">
        <v>3</v>
      </c>
      <c r="D113" s="13" t="s">
        <v>15</v>
      </c>
      <c r="E113" s="16" t="s">
        <v>528</v>
      </c>
      <c r="F113" s="16" t="s">
        <v>529</v>
      </c>
      <c r="G113" s="15">
        <v>25</v>
      </c>
      <c r="H113" s="17">
        <v>11.25</v>
      </c>
      <c r="I113" s="17">
        <f>Tableau2[[#This Row],[Quantité]]*Tableau2[[#This Row],[Coût unitaire (hors taxes)]]</f>
        <v>281.25</v>
      </c>
      <c r="J113" s="19">
        <v>75</v>
      </c>
      <c r="K113" s="19" t="s">
        <v>390</v>
      </c>
      <c r="L113" s="15" t="s">
        <v>24</v>
      </c>
    </row>
    <row r="114" spans="1:12" s="6" customFormat="1" ht="28.5">
      <c r="A114" s="13">
        <v>5257</v>
      </c>
      <c r="B114" s="13" t="s">
        <v>35</v>
      </c>
      <c r="C114" s="13">
        <v>3</v>
      </c>
      <c r="D114" s="13" t="s">
        <v>15</v>
      </c>
      <c r="E114" s="16" t="s">
        <v>528</v>
      </c>
      <c r="F114" s="16" t="s">
        <v>530</v>
      </c>
      <c r="G114" s="15">
        <v>10</v>
      </c>
      <c r="H114" s="17">
        <v>13.75</v>
      </c>
      <c r="I114" s="17">
        <f>Tableau2[[#This Row],[Quantité]]*Tableau2[[#This Row],[Coût unitaire (hors taxes)]]</f>
        <v>137.5</v>
      </c>
      <c r="J114" s="19">
        <v>75</v>
      </c>
      <c r="K114" s="19" t="s">
        <v>390</v>
      </c>
      <c r="L114" s="15" t="s">
        <v>24</v>
      </c>
    </row>
    <row r="115" spans="1:12" s="6" customFormat="1" ht="28.5">
      <c r="A115" s="13">
        <v>5257</v>
      </c>
      <c r="B115" s="13" t="s">
        <v>35</v>
      </c>
      <c r="C115" s="13">
        <v>3</v>
      </c>
      <c r="D115" s="13" t="s">
        <v>15</v>
      </c>
      <c r="E115" s="16" t="s">
        <v>531</v>
      </c>
      <c r="F115" s="16" t="s">
        <v>532</v>
      </c>
      <c r="G115" s="15">
        <v>25</v>
      </c>
      <c r="H115" s="17">
        <v>11.55</v>
      </c>
      <c r="I115" s="17">
        <f>Tableau2[[#This Row],[Quantité]]*Tableau2[[#This Row],[Coût unitaire (hors taxes)]]</f>
        <v>288.75</v>
      </c>
      <c r="J115" s="19">
        <v>80</v>
      </c>
      <c r="K115" s="19" t="s">
        <v>380</v>
      </c>
      <c r="L115" s="15" t="s">
        <v>24</v>
      </c>
    </row>
    <row r="116" spans="1:12" s="6" customFormat="1" ht="28.5">
      <c r="A116" s="13">
        <v>5257</v>
      </c>
      <c r="B116" s="13" t="s">
        <v>35</v>
      </c>
      <c r="C116" s="13">
        <v>3</v>
      </c>
      <c r="D116" s="13" t="s">
        <v>15</v>
      </c>
      <c r="E116" s="16" t="s">
        <v>531</v>
      </c>
      <c r="F116" s="16" t="s">
        <v>533</v>
      </c>
      <c r="G116" s="15">
        <v>10</v>
      </c>
      <c r="H116" s="17">
        <v>11.25</v>
      </c>
      <c r="I116" s="17">
        <f>Tableau2[[#This Row],[Quantité]]*Tableau2[[#This Row],[Coût unitaire (hors taxes)]]</f>
        <v>112.5</v>
      </c>
      <c r="J116" s="19">
        <v>80</v>
      </c>
      <c r="K116" s="19" t="s">
        <v>380</v>
      </c>
      <c r="L116" s="15" t="s">
        <v>24</v>
      </c>
    </row>
    <row r="117" spans="1:12" s="6" customFormat="1" ht="28.5">
      <c r="A117" s="13">
        <v>5257</v>
      </c>
      <c r="B117" s="13" t="s">
        <v>35</v>
      </c>
      <c r="C117" s="13">
        <v>3</v>
      </c>
      <c r="D117" s="13" t="s">
        <v>15</v>
      </c>
      <c r="E117" s="16" t="s">
        <v>531</v>
      </c>
      <c r="F117" s="16" t="s">
        <v>534</v>
      </c>
      <c r="G117" s="15">
        <v>25</v>
      </c>
      <c r="H117" s="17">
        <v>12.75</v>
      </c>
      <c r="I117" s="17">
        <f>Tableau2[[#This Row],[Quantité]]*Tableau2[[#This Row],[Coût unitaire (hors taxes)]]</f>
        <v>318.75</v>
      </c>
      <c r="J117" s="19">
        <v>80</v>
      </c>
      <c r="K117" s="19" t="s">
        <v>380</v>
      </c>
      <c r="L117" s="15" t="s">
        <v>24</v>
      </c>
    </row>
    <row r="118" spans="1:12" s="6" customFormat="1" ht="28.5">
      <c r="A118" s="13">
        <v>5257</v>
      </c>
      <c r="B118" s="13" t="s">
        <v>35</v>
      </c>
      <c r="C118" s="13">
        <v>3</v>
      </c>
      <c r="D118" s="13" t="s">
        <v>15</v>
      </c>
      <c r="E118" s="16" t="s">
        <v>535</v>
      </c>
      <c r="F118" s="16" t="s">
        <v>536</v>
      </c>
      <c r="G118" s="15">
        <v>8</v>
      </c>
      <c r="H118" s="17">
        <v>8</v>
      </c>
      <c r="I118" s="17">
        <f>Tableau2[[#This Row],[Quantité]]*Tableau2[[#This Row],[Coût unitaire (hors taxes)]]</f>
        <v>64</v>
      </c>
      <c r="J118" s="19">
        <v>100</v>
      </c>
      <c r="K118" s="19" t="s">
        <v>372</v>
      </c>
      <c r="L118" s="15" t="s">
        <v>24</v>
      </c>
    </row>
    <row r="119" spans="1:12" s="6" customFormat="1" ht="28.5">
      <c r="A119" s="13">
        <v>5257</v>
      </c>
      <c r="B119" s="13" t="s">
        <v>35</v>
      </c>
      <c r="C119" s="13">
        <v>3</v>
      </c>
      <c r="D119" s="13" t="s">
        <v>15</v>
      </c>
      <c r="E119" s="16" t="s">
        <v>537</v>
      </c>
      <c r="F119" s="16" t="s">
        <v>538</v>
      </c>
      <c r="G119" s="15">
        <v>3</v>
      </c>
      <c r="H119" s="17">
        <v>180</v>
      </c>
      <c r="I119" s="17">
        <f>Tableau2[[#This Row],[Quantité]]*Tableau2[[#This Row],[Coût unitaire (hors taxes)]]</f>
        <v>540</v>
      </c>
      <c r="J119" s="19">
        <v>10</v>
      </c>
      <c r="K119" s="19" t="s">
        <v>499</v>
      </c>
      <c r="L119" s="15" t="s">
        <v>415</v>
      </c>
    </row>
    <row r="120" spans="1:12" s="6" customFormat="1" ht="28.5">
      <c r="A120" s="13">
        <v>5257</v>
      </c>
      <c r="B120" s="13" t="s">
        <v>35</v>
      </c>
      <c r="C120" s="13">
        <v>3</v>
      </c>
      <c r="D120" s="13" t="s">
        <v>15</v>
      </c>
      <c r="E120" s="16" t="s">
        <v>537</v>
      </c>
      <c r="F120" s="16" t="s">
        <v>539</v>
      </c>
      <c r="G120" s="15">
        <v>4</v>
      </c>
      <c r="H120" s="17">
        <v>150</v>
      </c>
      <c r="I120" s="17">
        <f>Tableau2[[#This Row],[Quantité]]*Tableau2[[#This Row],[Coût unitaire (hors taxes)]]</f>
        <v>600</v>
      </c>
      <c r="J120" s="19">
        <v>10</v>
      </c>
      <c r="K120" s="19" t="s">
        <v>499</v>
      </c>
      <c r="L120" s="15" t="s">
        <v>415</v>
      </c>
    </row>
    <row r="121" spans="1:12" s="6" customFormat="1" ht="28.5">
      <c r="A121" s="13">
        <v>5257</v>
      </c>
      <c r="B121" s="13" t="s">
        <v>35</v>
      </c>
      <c r="C121" s="13">
        <v>3</v>
      </c>
      <c r="D121" s="13" t="s">
        <v>15</v>
      </c>
      <c r="E121" s="16" t="s">
        <v>537</v>
      </c>
      <c r="F121" s="16" t="s">
        <v>540</v>
      </c>
      <c r="G121" s="15">
        <v>6</v>
      </c>
      <c r="H121" s="17">
        <v>150</v>
      </c>
      <c r="I121" s="17">
        <f>Tableau2[[#This Row],[Quantité]]*Tableau2[[#This Row],[Coût unitaire (hors taxes)]]</f>
        <v>900</v>
      </c>
      <c r="J121" s="19">
        <v>10</v>
      </c>
      <c r="K121" s="19" t="s">
        <v>499</v>
      </c>
      <c r="L121" s="15" t="s">
        <v>415</v>
      </c>
    </row>
    <row r="122" spans="1:12" s="6" customFormat="1" ht="28.5">
      <c r="A122" s="13">
        <v>5257</v>
      </c>
      <c r="B122" s="13" t="s">
        <v>35</v>
      </c>
      <c r="C122" s="13">
        <v>3</v>
      </c>
      <c r="D122" s="13" t="s">
        <v>15</v>
      </c>
      <c r="E122" s="16" t="s">
        <v>541</v>
      </c>
      <c r="F122" s="16" t="s">
        <v>542</v>
      </c>
      <c r="G122" s="15">
        <v>100</v>
      </c>
      <c r="H122" s="17">
        <v>13</v>
      </c>
      <c r="I122" s="17">
        <f>Tableau2[[#This Row],[Quantité]]*Tableau2[[#This Row],[Coût unitaire (hors taxes)]]</f>
        <v>1300</v>
      </c>
      <c r="J122" s="19">
        <v>5</v>
      </c>
      <c r="K122" s="19" t="s">
        <v>390</v>
      </c>
      <c r="L122" s="15" t="s">
        <v>24</v>
      </c>
    </row>
    <row r="123" spans="1:12" s="6" customFormat="1" ht="28.5">
      <c r="A123" s="13">
        <v>5257</v>
      </c>
      <c r="B123" s="13" t="s">
        <v>35</v>
      </c>
      <c r="C123" s="13">
        <v>3</v>
      </c>
      <c r="D123" s="13" t="s">
        <v>15</v>
      </c>
      <c r="E123" s="16" t="s">
        <v>543</v>
      </c>
      <c r="F123" s="16" t="s">
        <v>544</v>
      </c>
      <c r="G123" s="15">
        <v>1</v>
      </c>
      <c r="H123" s="17">
        <v>70</v>
      </c>
      <c r="I123" s="17">
        <f>Tableau2[[#This Row],[Quantité]]*Tableau2[[#This Row],[Coût unitaire (hors taxes)]]</f>
        <v>70</v>
      </c>
      <c r="J123" s="19">
        <v>100</v>
      </c>
      <c r="K123" s="19" t="s">
        <v>39</v>
      </c>
      <c r="L123" s="15" t="s">
        <v>22</v>
      </c>
    </row>
    <row r="124" spans="1:12" s="6" customFormat="1" ht="28.5">
      <c r="A124" s="13">
        <v>5257</v>
      </c>
      <c r="B124" s="13" t="s">
        <v>35</v>
      </c>
      <c r="C124" s="13">
        <v>3</v>
      </c>
      <c r="D124" s="13" t="s">
        <v>15</v>
      </c>
      <c r="E124" s="16" t="s">
        <v>545</v>
      </c>
      <c r="F124" s="16" t="s">
        <v>546</v>
      </c>
      <c r="G124" s="15">
        <v>1</v>
      </c>
      <c r="H124" s="17">
        <v>5000</v>
      </c>
      <c r="I124" s="17">
        <f>Tableau2[[#This Row],[Quantité]]*Tableau2[[#This Row],[Coût unitaire (hors taxes)]]</f>
        <v>5000</v>
      </c>
      <c r="J124" s="19">
        <v>10</v>
      </c>
      <c r="K124" s="19" t="s">
        <v>372</v>
      </c>
      <c r="L124" s="15" t="s">
        <v>24</v>
      </c>
    </row>
    <row r="125" spans="1:12" s="6" customFormat="1" ht="28.5">
      <c r="A125" s="13">
        <v>5257</v>
      </c>
      <c r="B125" s="13" t="s">
        <v>35</v>
      </c>
      <c r="C125" s="13">
        <v>3</v>
      </c>
      <c r="D125" s="13" t="s">
        <v>15</v>
      </c>
      <c r="E125" s="16" t="s">
        <v>547</v>
      </c>
      <c r="F125" s="16" t="s">
        <v>548</v>
      </c>
      <c r="G125" s="15">
        <v>1</v>
      </c>
      <c r="H125" s="17">
        <v>800</v>
      </c>
      <c r="I125" s="17">
        <f>Tableau2[[#This Row],[Quantité]]*Tableau2[[#This Row],[Coût unitaire (hors taxes)]]</f>
        <v>800</v>
      </c>
      <c r="J125" s="19">
        <v>10</v>
      </c>
      <c r="K125" s="19" t="s">
        <v>372</v>
      </c>
      <c r="L125" s="15" t="s">
        <v>24</v>
      </c>
    </row>
    <row r="126" spans="1:12" s="6" customFormat="1" ht="28.5">
      <c r="A126" s="13">
        <v>5257</v>
      </c>
      <c r="B126" s="13" t="s">
        <v>35</v>
      </c>
      <c r="C126" s="13">
        <v>3</v>
      </c>
      <c r="D126" s="13" t="s">
        <v>15</v>
      </c>
      <c r="E126" s="16" t="s">
        <v>549</v>
      </c>
      <c r="F126" s="16" t="s">
        <v>550</v>
      </c>
      <c r="G126" s="15">
        <v>1</v>
      </c>
      <c r="H126" s="17">
        <v>14.95</v>
      </c>
      <c r="I126" s="17">
        <f>Tableau2[[#This Row],[Quantité]]*Tableau2[[#This Row],[Coût unitaire (hors taxes)]]</f>
        <v>14.95</v>
      </c>
      <c r="J126" s="19">
        <v>100</v>
      </c>
      <c r="K126" s="19" t="s">
        <v>39</v>
      </c>
      <c r="L126" s="15" t="s">
        <v>22</v>
      </c>
    </row>
    <row r="127" spans="1:12" s="6" customFormat="1" ht="28.5">
      <c r="A127" s="13">
        <v>5257</v>
      </c>
      <c r="B127" s="13" t="s">
        <v>35</v>
      </c>
      <c r="C127" s="13">
        <v>3</v>
      </c>
      <c r="D127" s="13" t="s">
        <v>15</v>
      </c>
      <c r="E127" s="16" t="s">
        <v>549</v>
      </c>
      <c r="F127" s="16" t="s">
        <v>551</v>
      </c>
      <c r="G127" s="15">
        <v>1</v>
      </c>
      <c r="H127" s="17">
        <v>14.95</v>
      </c>
      <c r="I127" s="17">
        <f>Tableau2[[#This Row],[Quantité]]*Tableau2[[#This Row],[Coût unitaire (hors taxes)]]</f>
        <v>14.95</v>
      </c>
      <c r="J127" s="19">
        <v>100</v>
      </c>
      <c r="K127" s="19" t="s">
        <v>39</v>
      </c>
      <c r="L127" s="15" t="s">
        <v>22</v>
      </c>
    </row>
    <row r="128" spans="1:12" s="6" customFormat="1" ht="28.5">
      <c r="A128" s="13">
        <v>5257</v>
      </c>
      <c r="B128" s="13" t="s">
        <v>35</v>
      </c>
      <c r="C128" s="13">
        <v>3</v>
      </c>
      <c r="D128" s="13" t="s">
        <v>15</v>
      </c>
      <c r="E128" s="16" t="s">
        <v>552</v>
      </c>
      <c r="F128" s="16" t="s">
        <v>553</v>
      </c>
      <c r="G128" s="15">
        <v>1</v>
      </c>
      <c r="H128" s="17">
        <v>70</v>
      </c>
      <c r="I128" s="17">
        <f>Tableau2[[#This Row],[Quantité]]*Tableau2[[#This Row],[Coût unitaire (hors taxes)]]</f>
        <v>70</v>
      </c>
      <c r="J128" s="19">
        <v>30</v>
      </c>
      <c r="K128" s="19" t="s">
        <v>554</v>
      </c>
      <c r="L128" s="15" t="s">
        <v>24</v>
      </c>
    </row>
    <row r="129" spans="1:12" s="6" customFormat="1" ht="28.5">
      <c r="A129" s="13">
        <v>5257</v>
      </c>
      <c r="B129" s="13" t="s">
        <v>35</v>
      </c>
      <c r="C129" s="13">
        <v>3</v>
      </c>
      <c r="D129" s="13" t="s">
        <v>15</v>
      </c>
      <c r="E129" s="16" t="s">
        <v>555</v>
      </c>
      <c r="F129" s="16" t="s">
        <v>556</v>
      </c>
      <c r="G129" s="15">
        <v>16</v>
      </c>
      <c r="H129" s="17">
        <v>9</v>
      </c>
      <c r="I129" s="17">
        <f>Tableau2[[#This Row],[Quantité]]*Tableau2[[#This Row],[Coût unitaire (hors taxes)]]</f>
        <v>144</v>
      </c>
      <c r="J129" s="19">
        <v>25</v>
      </c>
      <c r="K129" s="19" t="s">
        <v>557</v>
      </c>
      <c r="L129" s="15" t="s">
        <v>21</v>
      </c>
    </row>
    <row r="130" spans="1:12" s="6" customFormat="1" ht="28.5">
      <c r="A130" s="13">
        <v>5257</v>
      </c>
      <c r="B130" s="13" t="s">
        <v>35</v>
      </c>
      <c r="C130" s="13">
        <v>3</v>
      </c>
      <c r="D130" s="13" t="s">
        <v>15</v>
      </c>
      <c r="E130" s="16" t="s">
        <v>558</v>
      </c>
      <c r="F130" s="16" t="s">
        <v>559</v>
      </c>
      <c r="G130" s="15">
        <v>4</v>
      </c>
      <c r="H130" s="17">
        <v>0</v>
      </c>
      <c r="I130" s="17">
        <f>Tableau2[[#This Row],[Quantité]]*Tableau2[[#This Row],[Coût unitaire (hors taxes)]]</f>
        <v>0</v>
      </c>
      <c r="J130" s="19">
        <v>10</v>
      </c>
      <c r="K130" s="19" t="s">
        <v>39</v>
      </c>
      <c r="L130" s="15" t="s">
        <v>21</v>
      </c>
    </row>
    <row r="131" spans="1:12" s="6" customFormat="1" ht="28.5">
      <c r="A131" s="13">
        <v>5257</v>
      </c>
      <c r="B131" s="13" t="s">
        <v>35</v>
      </c>
      <c r="C131" s="13">
        <v>3</v>
      </c>
      <c r="D131" s="13" t="s">
        <v>15</v>
      </c>
      <c r="E131" s="16" t="s">
        <v>560</v>
      </c>
      <c r="F131" s="16" t="s">
        <v>561</v>
      </c>
      <c r="G131" s="15">
        <v>2</v>
      </c>
      <c r="H131" s="17">
        <v>65</v>
      </c>
      <c r="I131" s="17">
        <f>Tableau2[[#This Row],[Quantité]]*Tableau2[[#This Row],[Coût unitaire (hors taxes)]]</f>
        <v>130</v>
      </c>
      <c r="J131" s="19">
        <v>5</v>
      </c>
      <c r="K131" s="19" t="s">
        <v>390</v>
      </c>
      <c r="L131" s="15" t="s">
        <v>24</v>
      </c>
    </row>
    <row r="132" spans="1:12" s="6" customFormat="1" ht="28.5">
      <c r="A132" s="13">
        <v>5257</v>
      </c>
      <c r="B132" s="13" t="s">
        <v>35</v>
      </c>
      <c r="C132" s="13">
        <v>3</v>
      </c>
      <c r="D132" s="13" t="s">
        <v>15</v>
      </c>
      <c r="E132" s="16" t="s">
        <v>562</v>
      </c>
      <c r="F132" s="16"/>
      <c r="G132" s="15">
        <v>6</v>
      </c>
      <c r="H132" s="17">
        <v>750</v>
      </c>
      <c r="I132" s="17">
        <f>Tableau2[[#This Row],[Quantité]]*Tableau2[[#This Row],[Coût unitaire (hors taxes)]]</f>
        <v>4500</v>
      </c>
      <c r="J132" s="19">
        <v>30</v>
      </c>
      <c r="K132" s="19" t="s">
        <v>355</v>
      </c>
      <c r="L132" s="15" t="s">
        <v>448</v>
      </c>
    </row>
    <row r="133" spans="1:12" s="6" customFormat="1" ht="28.5">
      <c r="A133" s="13">
        <v>5257</v>
      </c>
      <c r="B133" s="13" t="s">
        <v>35</v>
      </c>
      <c r="C133" s="13">
        <v>3</v>
      </c>
      <c r="D133" s="13" t="s">
        <v>15</v>
      </c>
      <c r="E133" s="16" t="s">
        <v>563</v>
      </c>
      <c r="F133" s="16" t="s">
        <v>564</v>
      </c>
      <c r="G133" s="15">
        <v>6</v>
      </c>
      <c r="H133" s="17">
        <v>300</v>
      </c>
      <c r="I133" s="17">
        <f>Tableau2[[#This Row],[Quantité]]*Tableau2[[#This Row],[Coût unitaire (hors taxes)]]</f>
        <v>1800</v>
      </c>
      <c r="J133" s="19">
        <v>30</v>
      </c>
      <c r="K133" s="19" t="s">
        <v>447</v>
      </c>
      <c r="L133" s="15" t="s">
        <v>448</v>
      </c>
    </row>
    <row r="134" spans="1:12" s="6" customFormat="1" ht="28.5">
      <c r="A134" s="13">
        <v>5257</v>
      </c>
      <c r="B134" s="13" t="s">
        <v>35</v>
      </c>
      <c r="C134" s="13">
        <v>3</v>
      </c>
      <c r="D134" s="13" t="s">
        <v>15</v>
      </c>
      <c r="E134" s="16" t="s">
        <v>565</v>
      </c>
      <c r="F134" s="16" t="s">
        <v>566</v>
      </c>
      <c r="G134" s="15">
        <v>100</v>
      </c>
      <c r="H134" s="17">
        <v>2</v>
      </c>
      <c r="I134" s="17">
        <f>Tableau2[[#This Row],[Quantité]]*Tableau2[[#This Row],[Coût unitaire (hors taxes)]]</f>
        <v>200</v>
      </c>
      <c r="J134" s="19">
        <v>100</v>
      </c>
      <c r="K134" s="19" t="s">
        <v>438</v>
      </c>
      <c r="L134" s="15" t="s">
        <v>415</v>
      </c>
    </row>
    <row r="135" spans="1:12" s="6" customFormat="1" ht="28.5">
      <c r="A135" s="13">
        <v>5257</v>
      </c>
      <c r="B135" s="13" t="s">
        <v>35</v>
      </c>
      <c r="C135" s="13">
        <v>3</v>
      </c>
      <c r="D135" s="13" t="s">
        <v>15</v>
      </c>
      <c r="E135" s="16" t="s">
        <v>567</v>
      </c>
      <c r="F135" s="16" t="s">
        <v>568</v>
      </c>
      <c r="G135" s="15">
        <v>2</v>
      </c>
      <c r="H135" s="17">
        <v>288</v>
      </c>
      <c r="I135" s="17">
        <f>Tableau2[[#This Row],[Quantité]]*Tableau2[[#This Row],[Coût unitaire (hors taxes)]]</f>
        <v>576</v>
      </c>
      <c r="J135" s="19">
        <v>100</v>
      </c>
      <c r="K135" s="19" t="s">
        <v>355</v>
      </c>
      <c r="L135" s="15" t="s">
        <v>448</v>
      </c>
    </row>
    <row r="136" spans="1:12" s="6" customFormat="1" ht="28.5">
      <c r="A136" s="13">
        <v>5257</v>
      </c>
      <c r="B136" s="13" t="s">
        <v>35</v>
      </c>
      <c r="C136" s="13">
        <v>3</v>
      </c>
      <c r="D136" s="13" t="s">
        <v>15</v>
      </c>
      <c r="E136" s="16" t="s">
        <v>569</v>
      </c>
      <c r="F136" s="16" t="s">
        <v>354</v>
      </c>
      <c r="G136" s="15">
        <v>1</v>
      </c>
      <c r="H136" s="17">
        <v>0</v>
      </c>
      <c r="I136" s="17">
        <f>Tableau2[[#This Row],[Quantité]]*Tableau2[[#This Row],[Coût unitaire (hors taxes)]]</f>
        <v>0</v>
      </c>
      <c r="J136" s="19">
        <v>10</v>
      </c>
      <c r="K136" s="19" t="s">
        <v>355</v>
      </c>
      <c r="L136" s="15" t="s">
        <v>21</v>
      </c>
    </row>
    <row r="137" spans="1:12" s="6" customFormat="1" ht="42.75">
      <c r="A137" s="13">
        <v>5257</v>
      </c>
      <c r="B137" s="13" t="s">
        <v>35</v>
      </c>
      <c r="C137" s="13">
        <v>3</v>
      </c>
      <c r="D137" s="13" t="s">
        <v>15</v>
      </c>
      <c r="E137" s="16" t="s">
        <v>570</v>
      </c>
      <c r="F137" s="16" t="s">
        <v>397</v>
      </c>
      <c r="G137" s="15">
        <v>1</v>
      </c>
      <c r="H137" s="17">
        <v>6.95</v>
      </c>
      <c r="I137" s="17">
        <f>Tableau2[[#This Row],[Quantité]]*Tableau2[[#This Row],[Coût unitaire (hors taxes)]]</f>
        <v>6.95</v>
      </c>
      <c r="J137" s="19">
        <v>5</v>
      </c>
      <c r="K137" s="19" t="s">
        <v>358</v>
      </c>
      <c r="L137" s="15" t="s">
        <v>359</v>
      </c>
    </row>
    <row r="138" spans="1:12" s="6" customFormat="1" ht="42.75">
      <c r="A138" s="13">
        <v>5257</v>
      </c>
      <c r="B138" s="13" t="s">
        <v>35</v>
      </c>
      <c r="C138" s="13">
        <v>3</v>
      </c>
      <c r="D138" s="13" t="s">
        <v>15</v>
      </c>
      <c r="E138" s="16" t="s">
        <v>571</v>
      </c>
      <c r="F138" s="16" t="s">
        <v>397</v>
      </c>
      <c r="G138" s="15">
        <v>1</v>
      </c>
      <c r="H138" s="17">
        <v>19.95</v>
      </c>
      <c r="I138" s="17">
        <f>Tableau2[[#This Row],[Quantité]]*Tableau2[[#This Row],[Coût unitaire (hors taxes)]]</f>
        <v>19.95</v>
      </c>
      <c r="J138" s="19">
        <v>5</v>
      </c>
      <c r="K138" s="19" t="s">
        <v>358</v>
      </c>
      <c r="L138" s="15" t="s">
        <v>359</v>
      </c>
    </row>
    <row r="139" spans="1:12" s="6" customFormat="1" ht="28.5">
      <c r="A139" s="13">
        <v>5257</v>
      </c>
      <c r="B139" s="13" t="s">
        <v>35</v>
      </c>
      <c r="C139" s="13">
        <v>3</v>
      </c>
      <c r="D139" s="13" t="s">
        <v>15</v>
      </c>
      <c r="E139" s="16" t="s">
        <v>572</v>
      </c>
      <c r="F139" s="16" t="s">
        <v>573</v>
      </c>
      <c r="G139" s="15">
        <v>120</v>
      </c>
      <c r="H139" s="17">
        <v>6.5</v>
      </c>
      <c r="I139" s="17">
        <f>Tableau2[[#This Row],[Quantité]]*Tableau2[[#This Row],[Coût unitaire (hors taxes)]]</f>
        <v>780</v>
      </c>
      <c r="J139" s="19">
        <v>10</v>
      </c>
      <c r="K139" s="19" t="s">
        <v>390</v>
      </c>
      <c r="L139" s="15" t="s">
        <v>24</v>
      </c>
    </row>
    <row r="140" spans="1:12" s="6" customFormat="1" ht="28.5">
      <c r="A140" s="13">
        <v>5257</v>
      </c>
      <c r="B140" s="13" t="s">
        <v>35</v>
      </c>
      <c r="C140" s="13">
        <v>3</v>
      </c>
      <c r="D140" s="13" t="s">
        <v>15</v>
      </c>
      <c r="E140" s="16" t="s">
        <v>574</v>
      </c>
      <c r="F140" s="16" t="s">
        <v>575</v>
      </c>
      <c r="G140" s="15">
        <v>25</v>
      </c>
      <c r="H140" s="17">
        <v>2.1</v>
      </c>
      <c r="I140" s="17">
        <f>Tableau2[[#This Row],[Quantité]]*Tableau2[[#This Row],[Coût unitaire (hors taxes)]]</f>
        <v>52.5</v>
      </c>
      <c r="J140" s="19">
        <v>30</v>
      </c>
      <c r="K140" s="19" t="s">
        <v>372</v>
      </c>
      <c r="L140" s="15" t="s">
        <v>24</v>
      </c>
    </row>
    <row r="141" spans="1:12" s="6" customFormat="1" ht="28.5">
      <c r="A141" s="13">
        <v>5257</v>
      </c>
      <c r="B141" s="13" t="s">
        <v>35</v>
      </c>
      <c r="C141" s="13">
        <v>3</v>
      </c>
      <c r="D141" s="13" t="s">
        <v>15</v>
      </c>
      <c r="E141" s="16" t="s">
        <v>576</v>
      </c>
      <c r="F141" s="16" t="s">
        <v>577</v>
      </c>
      <c r="G141" s="15">
        <v>50</v>
      </c>
      <c r="H141" s="17">
        <v>1.4</v>
      </c>
      <c r="I141" s="17">
        <f>Tableau2[[#This Row],[Quantité]]*Tableau2[[#This Row],[Coût unitaire (hors taxes)]]</f>
        <v>70</v>
      </c>
      <c r="J141" s="19">
        <v>30</v>
      </c>
      <c r="K141" s="19" t="s">
        <v>372</v>
      </c>
      <c r="L141" s="15" t="s">
        <v>24</v>
      </c>
    </row>
    <row r="142" spans="1:12" s="6" customFormat="1" ht="28.5">
      <c r="A142" s="13">
        <v>5257</v>
      </c>
      <c r="B142" s="13" t="s">
        <v>35</v>
      </c>
      <c r="C142" s="13">
        <v>3</v>
      </c>
      <c r="D142" s="13" t="s">
        <v>15</v>
      </c>
      <c r="E142" s="16" t="s">
        <v>578</v>
      </c>
      <c r="F142" s="16" t="s">
        <v>354</v>
      </c>
      <c r="G142" s="15">
        <v>1</v>
      </c>
      <c r="H142" s="17">
        <v>0</v>
      </c>
      <c r="I142" s="17">
        <f>Tableau2[[#This Row],[Quantité]]*Tableau2[[#This Row],[Coût unitaire (hors taxes)]]</f>
        <v>0</v>
      </c>
      <c r="J142" s="19">
        <v>10</v>
      </c>
      <c r="K142" s="19" t="s">
        <v>355</v>
      </c>
      <c r="L142" s="15" t="s">
        <v>21</v>
      </c>
    </row>
    <row r="143" spans="1:12" s="6" customFormat="1" ht="28.5">
      <c r="A143" s="13">
        <v>5257</v>
      </c>
      <c r="B143" s="13" t="s">
        <v>35</v>
      </c>
      <c r="C143" s="13">
        <v>3</v>
      </c>
      <c r="D143" s="13" t="s">
        <v>15</v>
      </c>
      <c r="E143" s="16" t="s">
        <v>579</v>
      </c>
      <c r="F143" s="16" t="s">
        <v>580</v>
      </c>
      <c r="G143" s="15">
        <v>2</v>
      </c>
      <c r="H143" s="17">
        <v>25</v>
      </c>
      <c r="I143" s="17">
        <f>Tableau2[[#This Row],[Quantité]]*Tableau2[[#This Row],[Coût unitaire (hors taxes)]]</f>
        <v>50</v>
      </c>
      <c r="J143" s="19">
        <v>10</v>
      </c>
      <c r="K143" s="19" t="s">
        <v>358</v>
      </c>
      <c r="L143" s="15" t="s">
        <v>359</v>
      </c>
    </row>
    <row r="144" spans="1:12" s="6" customFormat="1" ht="28.5">
      <c r="A144" s="13">
        <v>5257</v>
      </c>
      <c r="B144" s="13" t="s">
        <v>35</v>
      </c>
      <c r="C144" s="13">
        <v>3</v>
      </c>
      <c r="D144" s="13" t="s">
        <v>15</v>
      </c>
      <c r="E144" s="16" t="s">
        <v>581</v>
      </c>
      <c r="F144" s="16" t="s">
        <v>354</v>
      </c>
      <c r="G144" s="15">
        <v>1</v>
      </c>
      <c r="H144" s="17">
        <v>0</v>
      </c>
      <c r="I144" s="17">
        <f>Tableau2[[#This Row],[Quantité]]*Tableau2[[#This Row],[Coût unitaire (hors taxes)]]</f>
        <v>0</v>
      </c>
      <c r="J144" s="19">
        <v>10</v>
      </c>
      <c r="K144" s="19" t="s">
        <v>355</v>
      </c>
      <c r="L144" s="15" t="s">
        <v>21</v>
      </c>
    </row>
    <row r="145" spans="1:12" s="6" customFormat="1" ht="28.5">
      <c r="A145" s="13">
        <v>5257</v>
      </c>
      <c r="B145" s="13" t="s">
        <v>35</v>
      </c>
      <c r="C145" s="13">
        <v>3</v>
      </c>
      <c r="D145" s="13" t="s">
        <v>15</v>
      </c>
      <c r="E145" s="16" t="s">
        <v>582</v>
      </c>
      <c r="F145" s="16" t="s">
        <v>583</v>
      </c>
      <c r="G145" s="15">
        <v>2</v>
      </c>
      <c r="H145" s="17">
        <v>8.09</v>
      </c>
      <c r="I145" s="17">
        <f>Tableau2[[#This Row],[Quantité]]*Tableau2[[#This Row],[Coût unitaire (hors taxes)]]</f>
        <v>16.18</v>
      </c>
      <c r="J145" s="19">
        <v>100</v>
      </c>
      <c r="K145" s="19" t="s">
        <v>39</v>
      </c>
      <c r="L145" s="15" t="s">
        <v>22</v>
      </c>
    </row>
    <row r="146" spans="1:12" s="6" customFormat="1" ht="28.5">
      <c r="A146" s="13">
        <v>5257</v>
      </c>
      <c r="B146" s="13" t="s">
        <v>35</v>
      </c>
      <c r="C146" s="13">
        <v>3</v>
      </c>
      <c r="D146" s="13" t="s">
        <v>15</v>
      </c>
      <c r="E146" s="16" t="s">
        <v>584</v>
      </c>
      <c r="F146" s="16"/>
      <c r="G146" s="15">
        <v>4</v>
      </c>
      <c r="H146" s="17">
        <v>150</v>
      </c>
      <c r="I146" s="17">
        <f>Tableau2[[#This Row],[Quantité]]*Tableau2[[#This Row],[Coût unitaire (hors taxes)]]</f>
        <v>600</v>
      </c>
      <c r="J146" s="19">
        <v>25</v>
      </c>
      <c r="K146" s="19" t="s">
        <v>447</v>
      </c>
      <c r="L146" s="15" t="s">
        <v>448</v>
      </c>
    </row>
    <row r="147" spans="1:12" s="6" customFormat="1" ht="28.5">
      <c r="A147" s="13">
        <v>5257</v>
      </c>
      <c r="B147" s="13" t="s">
        <v>35</v>
      </c>
      <c r="C147" s="13">
        <v>3</v>
      </c>
      <c r="D147" s="13" t="s">
        <v>15</v>
      </c>
      <c r="E147" s="16" t="s">
        <v>585</v>
      </c>
      <c r="F147" s="16" t="s">
        <v>586</v>
      </c>
      <c r="G147" s="15">
        <v>16</v>
      </c>
      <c r="H147" s="17">
        <v>25</v>
      </c>
      <c r="I147" s="17">
        <f>Tableau2[[#This Row],[Quantité]]*Tableau2[[#This Row],[Coût unitaire (hors taxes)]]</f>
        <v>400</v>
      </c>
      <c r="J147" s="19">
        <v>25</v>
      </c>
      <c r="K147" s="19" t="s">
        <v>587</v>
      </c>
      <c r="L147" s="15" t="s">
        <v>21</v>
      </c>
    </row>
    <row r="148" spans="1:12" s="6" customFormat="1" ht="28.5">
      <c r="A148" s="13">
        <v>5257</v>
      </c>
      <c r="B148" s="13" t="s">
        <v>35</v>
      </c>
      <c r="C148" s="13">
        <v>3</v>
      </c>
      <c r="D148" s="13" t="s">
        <v>15</v>
      </c>
      <c r="E148" s="16" t="s">
        <v>585</v>
      </c>
      <c r="F148" s="16" t="s">
        <v>588</v>
      </c>
      <c r="G148" s="15">
        <v>2</v>
      </c>
      <c r="H148" s="17">
        <v>25</v>
      </c>
      <c r="I148" s="17">
        <f>Tableau2[[#This Row],[Quantité]]*Tableau2[[#This Row],[Coût unitaire (hors taxes)]]</f>
        <v>50</v>
      </c>
      <c r="J148" s="19">
        <v>10</v>
      </c>
      <c r="K148" s="19" t="s">
        <v>589</v>
      </c>
      <c r="L148" s="15" t="s">
        <v>359</v>
      </c>
    </row>
    <row r="149" spans="1:12" s="6" customFormat="1" ht="28.5">
      <c r="A149" s="13">
        <v>5257</v>
      </c>
      <c r="B149" s="13" t="s">
        <v>35</v>
      </c>
      <c r="C149" s="13">
        <v>3</v>
      </c>
      <c r="D149" s="13" t="s">
        <v>15</v>
      </c>
      <c r="E149" s="16" t="s">
        <v>590</v>
      </c>
      <c r="F149" s="16" t="s">
        <v>354</v>
      </c>
      <c r="G149" s="15">
        <v>1</v>
      </c>
      <c r="H149" s="17">
        <v>0</v>
      </c>
      <c r="I149" s="17">
        <f>Tableau2[[#This Row],[Quantité]]*Tableau2[[#This Row],[Coût unitaire (hors taxes)]]</f>
        <v>0</v>
      </c>
      <c r="J149" s="19">
        <v>10</v>
      </c>
      <c r="K149" s="19" t="s">
        <v>355</v>
      </c>
      <c r="L149" s="15" t="s">
        <v>21</v>
      </c>
    </row>
    <row r="150" spans="1:12" s="6" customFormat="1" ht="28.5">
      <c r="A150" s="13">
        <v>5257</v>
      </c>
      <c r="B150" s="13" t="s">
        <v>35</v>
      </c>
      <c r="C150" s="13">
        <v>3</v>
      </c>
      <c r="D150" s="13" t="s">
        <v>15</v>
      </c>
      <c r="E150" s="16" t="s">
        <v>591</v>
      </c>
      <c r="F150" s="16" t="s">
        <v>592</v>
      </c>
      <c r="G150" s="15">
        <v>2</v>
      </c>
      <c r="H150" s="17">
        <v>0</v>
      </c>
      <c r="I150" s="17">
        <f>Tableau2[[#This Row],[Quantité]]*Tableau2[[#This Row],[Coût unitaire (hors taxes)]]</f>
        <v>0</v>
      </c>
      <c r="J150" s="19">
        <v>10</v>
      </c>
      <c r="K150" s="19" t="s">
        <v>39</v>
      </c>
      <c r="L150" s="15" t="s">
        <v>21</v>
      </c>
    </row>
    <row r="151" spans="1:12" s="6" customFormat="1" ht="28.5">
      <c r="A151" s="13">
        <v>5257</v>
      </c>
      <c r="B151" s="13" t="s">
        <v>35</v>
      </c>
      <c r="C151" s="13">
        <v>3</v>
      </c>
      <c r="D151" s="13" t="s">
        <v>15</v>
      </c>
      <c r="E151" s="16" t="s">
        <v>593</v>
      </c>
      <c r="F151" s="16" t="s">
        <v>354</v>
      </c>
      <c r="G151" s="15">
        <v>1</v>
      </c>
      <c r="H151" s="17">
        <v>0</v>
      </c>
      <c r="I151" s="17">
        <f>Tableau2[[#This Row],[Quantité]]*Tableau2[[#This Row],[Coût unitaire (hors taxes)]]</f>
        <v>0</v>
      </c>
      <c r="J151" s="19">
        <v>10</v>
      </c>
      <c r="K151" s="19" t="s">
        <v>355</v>
      </c>
      <c r="L151" s="15" t="s">
        <v>21</v>
      </c>
    </row>
    <row r="152" spans="1:12" s="6" customFormat="1" ht="28.5">
      <c r="A152" s="13">
        <v>5257</v>
      </c>
      <c r="B152" s="13" t="s">
        <v>35</v>
      </c>
      <c r="C152" s="13">
        <v>3</v>
      </c>
      <c r="D152" s="13" t="s">
        <v>15</v>
      </c>
      <c r="E152" s="16" t="s">
        <v>594</v>
      </c>
      <c r="F152" s="16" t="s">
        <v>397</v>
      </c>
      <c r="G152" s="15">
        <v>2</v>
      </c>
      <c r="H152" s="17">
        <v>9.9499999999999993</v>
      </c>
      <c r="I152" s="17">
        <f>Tableau2[[#This Row],[Quantité]]*Tableau2[[#This Row],[Coût unitaire (hors taxes)]]</f>
        <v>19.899999999999999</v>
      </c>
      <c r="J152" s="19">
        <v>5</v>
      </c>
      <c r="K152" s="19" t="s">
        <v>595</v>
      </c>
      <c r="L152" s="15" t="s">
        <v>359</v>
      </c>
    </row>
    <row r="153" spans="1:12" s="6" customFormat="1" ht="28.5">
      <c r="A153" s="13">
        <v>5257</v>
      </c>
      <c r="B153" s="13" t="s">
        <v>35</v>
      </c>
      <c r="C153" s="13">
        <v>3</v>
      </c>
      <c r="D153" s="13" t="s">
        <v>15</v>
      </c>
      <c r="E153" s="16" t="s">
        <v>596</v>
      </c>
      <c r="F153" s="16" t="s">
        <v>597</v>
      </c>
      <c r="G153" s="15">
        <v>3</v>
      </c>
      <c r="H153" s="17">
        <v>52.43</v>
      </c>
      <c r="I153" s="17">
        <f>Tableau2[[#This Row],[Quantité]]*Tableau2[[#This Row],[Coût unitaire (hors taxes)]]</f>
        <v>157.29</v>
      </c>
      <c r="J153" s="19">
        <v>10</v>
      </c>
      <c r="K153" s="19" t="s">
        <v>39</v>
      </c>
      <c r="L153" s="15" t="s">
        <v>22</v>
      </c>
    </row>
    <row r="154" spans="1:12" s="6" customFormat="1" ht="42.75">
      <c r="A154" s="13">
        <v>5257</v>
      </c>
      <c r="B154" s="13" t="s">
        <v>35</v>
      </c>
      <c r="C154" s="13">
        <v>3</v>
      </c>
      <c r="D154" s="13" t="s">
        <v>15</v>
      </c>
      <c r="E154" s="16" t="s">
        <v>598</v>
      </c>
      <c r="F154" s="16" t="s">
        <v>397</v>
      </c>
      <c r="G154" s="15">
        <v>1</v>
      </c>
      <c r="H154" s="17">
        <v>29.95</v>
      </c>
      <c r="I154" s="17">
        <f>Tableau2[[#This Row],[Quantité]]*Tableau2[[#This Row],[Coût unitaire (hors taxes)]]</f>
        <v>29.95</v>
      </c>
      <c r="J154" s="19">
        <v>10</v>
      </c>
      <c r="K154" s="19" t="s">
        <v>358</v>
      </c>
      <c r="L154" s="15" t="s">
        <v>359</v>
      </c>
    </row>
    <row r="155" spans="1:12" s="6" customFormat="1" ht="28.5">
      <c r="A155" s="13">
        <v>5257</v>
      </c>
      <c r="B155" s="13" t="s">
        <v>35</v>
      </c>
      <c r="C155" s="13">
        <v>3</v>
      </c>
      <c r="D155" s="13" t="s">
        <v>15</v>
      </c>
      <c r="E155" s="16" t="s">
        <v>599</v>
      </c>
      <c r="F155" s="16" t="s">
        <v>600</v>
      </c>
      <c r="G155" s="15">
        <v>16</v>
      </c>
      <c r="H155" s="17">
        <v>10</v>
      </c>
      <c r="I155" s="17">
        <f>Tableau2[[#This Row],[Quantité]]*Tableau2[[#This Row],[Coût unitaire (hors taxes)]]</f>
        <v>160</v>
      </c>
      <c r="J155" s="19">
        <v>100</v>
      </c>
      <c r="K155" s="19" t="s">
        <v>355</v>
      </c>
      <c r="L155" s="15" t="s">
        <v>21</v>
      </c>
    </row>
    <row r="156" spans="1:12" s="6" customFormat="1" ht="42.75">
      <c r="A156" s="13">
        <v>5257</v>
      </c>
      <c r="B156" s="13" t="s">
        <v>35</v>
      </c>
      <c r="C156" s="13">
        <v>3</v>
      </c>
      <c r="D156" s="13" t="s">
        <v>15</v>
      </c>
      <c r="E156" s="16" t="s">
        <v>601</v>
      </c>
      <c r="F156" s="16" t="s">
        <v>602</v>
      </c>
      <c r="G156" s="15">
        <v>1</v>
      </c>
      <c r="H156" s="17">
        <v>0</v>
      </c>
      <c r="I156" s="17">
        <f>Tableau2[[#This Row],[Quantité]]*Tableau2[[#This Row],[Coût unitaire (hors taxes)]]</f>
        <v>0</v>
      </c>
      <c r="J156" s="19">
        <v>100</v>
      </c>
      <c r="K156" s="19" t="s">
        <v>603</v>
      </c>
      <c r="L156" s="15" t="s">
        <v>24</v>
      </c>
    </row>
    <row r="157" spans="1:12" s="6" customFormat="1" ht="28.5">
      <c r="A157" s="13">
        <v>5257</v>
      </c>
      <c r="B157" s="13" t="s">
        <v>35</v>
      </c>
      <c r="C157" s="13">
        <v>3</v>
      </c>
      <c r="D157" s="13" t="s">
        <v>15</v>
      </c>
      <c r="E157" s="16" t="s">
        <v>604</v>
      </c>
      <c r="F157" s="16" t="s">
        <v>605</v>
      </c>
      <c r="G157" s="15">
        <v>16</v>
      </c>
      <c r="H157" s="17">
        <v>3</v>
      </c>
      <c r="I157" s="17">
        <f>Tableau2[[#This Row],[Quantité]]*Tableau2[[#This Row],[Coût unitaire (hors taxes)]]</f>
        <v>48</v>
      </c>
      <c r="J157" s="19">
        <v>25</v>
      </c>
      <c r="K157" s="19" t="s">
        <v>557</v>
      </c>
      <c r="L157" s="15" t="s">
        <v>21</v>
      </c>
    </row>
    <row r="158" spans="1:12" s="6" customFormat="1" ht="28.5">
      <c r="A158" s="13">
        <v>5257</v>
      </c>
      <c r="B158" s="13" t="s">
        <v>35</v>
      </c>
      <c r="C158" s="13">
        <v>3</v>
      </c>
      <c r="D158" s="13" t="s">
        <v>15</v>
      </c>
      <c r="E158" s="16" t="s">
        <v>606</v>
      </c>
      <c r="F158" s="16" t="s">
        <v>397</v>
      </c>
      <c r="G158" s="15">
        <v>2</v>
      </c>
      <c r="H158" s="17">
        <v>6</v>
      </c>
      <c r="I158" s="17">
        <f>Tableau2[[#This Row],[Quantité]]*Tableau2[[#This Row],[Coût unitaire (hors taxes)]]</f>
        <v>12</v>
      </c>
      <c r="J158" s="19">
        <v>5</v>
      </c>
      <c r="K158" s="19" t="s">
        <v>358</v>
      </c>
      <c r="L158" s="15" t="s">
        <v>359</v>
      </c>
    </row>
    <row r="159" spans="1:12" s="6" customFormat="1" ht="28.5">
      <c r="A159" s="13">
        <v>5257</v>
      </c>
      <c r="B159" s="13" t="s">
        <v>35</v>
      </c>
      <c r="C159" s="13">
        <v>3</v>
      </c>
      <c r="D159" s="13" t="s">
        <v>15</v>
      </c>
      <c r="E159" s="16" t="s">
        <v>607</v>
      </c>
      <c r="F159" s="16" t="s">
        <v>608</v>
      </c>
      <c r="G159" s="15">
        <v>24</v>
      </c>
      <c r="H159" s="17">
        <v>15</v>
      </c>
      <c r="I159" s="17">
        <f>Tableau2[[#This Row],[Quantité]]*Tableau2[[#This Row],[Coût unitaire (hors taxes)]]</f>
        <v>360</v>
      </c>
      <c r="J159" s="19">
        <v>10</v>
      </c>
      <c r="K159" s="19" t="s">
        <v>390</v>
      </c>
      <c r="L159" s="15" t="s">
        <v>24</v>
      </c>
    </row>
    <row r="160" spans="1:12" s="6" customFormat="1" ht="28.5">
      <c r="A160" s="13">
        <v>5257</v>
      </c>
      <c r="B160" s="13" t="s">
        <v>35</v>
      </c>
      <c r="C160" s="13">
        <v>3</v>
      </c>
      <c r="D160" s="13" t="s">
        <v>15</v>
      </c>
      <c r="E160" s="16" t="s">
        <v>607</v>
      </c>
      <c r="F160" s="16" t="s">
        <v>609</v>
      </c>
      <c r="G160" s="15">
        <v>24</v>
      </c>
      <c r="H160" s="17">
        <v>24</v>
      </c>
      <c r="I160" s="17">
        <f>Tableau2[[#This Row],[Quantité]]*Tableau2[[#This Row],[Coût unitaire (hors taxes)]]</f>
        <v>576</v>
      </c>
      <c r="J160" s="19">
        <v>10</v>
      </c>
      <c r="K160" s="19" t="s">
        <v>390</v>
      </c>
      <c r="L160" s="15" t="s">
        <v>24</v>
      </c>
    </row>
    <row r="161" spans="1:12" s="6" customFormat="1" ht="28.5">
      <c r="A161" s="13">
        <v>5257</v>
      </c>
      <c r="B161" s="13" t="s">
        <v>35</v>
      </c>
      <c r="C161" s="13">
        <v>3</v>
      </c>
      <c r="D161" s="13" t="s">
        <v>15</v>
      </c>
      <c r="E161" s="16" t="s">
        <v>610</v>
      </c>
      <c r="F161" s="16" t="s">
        <v>611</v>
      </c>
      <c r="G161" s="15">
        <v>24</v>
      </c>
      <c r="H161" s="17">
        <v>1.75</v>
      </c>
      <c r="I161" s="17">
        <f>Tableau2[[#This Row],[Quantité]]*Tableau2[[#This Row],[Coût unitaire (hors taxes)]]</f>
        <v>42</v>
      </c>
      <c r="J161" s="19">
        <v>10</v>
      </c>
      <c r="K161" s="19" t="s">
        <v>390</v>
      </c>
      <c r="L161" s="15" t="s">
        <v>24</v>
      </c>
    </row>
    <row r="162" spans="1:12" s="6" customFormat="1" ht="28.5">
      <c r="A162" s="13">
        <v>5257</v>
      </c>
      <c r="B162" s="13" t="s">
        <v>35</v>
      </c>
      <c r="C162" s="13">
        <v>3</v>
      </c>
      <c r="D162" s="13" t="s">
        <v>15</v>
      </c>
      <c r="E162" s="16" t="s">
        <v>610</v>
      </c>
      <c r="F162" s="16" t="s">
        <v>612</v>
      </c>
      <c r="G162" s="15">
        <v>24</v>
      </c>
      <c r="H162" s="17">
        <v>2.75</v>
      </c>
      <c r="I162" s="17">
        <f>Tableau2[[#This Row],[Quantité]]*Tableau2[[#This Row],[Coût unitaire (hors taxes)]]</f>
        <v>66</v>
      </c>
      <c r="J162" s="19">
        <v>10</v>
      </c>
      <c r="K162" s="19" t="s">
        <v>390</v>
      </c>
      <c r="L162" s="15" t="s">
        <v>24</v>
      </c>
    </row>
    <row r="163" spans="1:12" s="6" customFormat="1" ht="28.5">
      <c r="A163" s="13">
        <v>5257</v>
      </c>
      <c r="B163" s="13" t="s">
        <v>35</v>
      </c>
      <c r="C163" s="13">
        <v>3</v>
      </c>
      <c r="D163" s="13" t="s">
        <v>15</v>
      </c>
      <c r="E163" s="16" t="s">
        <v>610</v>
      </c>
      <c r="F163" s="16" t="s">
        <v>613</v>
      </c>
      <c r="G163" s="15">
        <v>24</v>
      </c>
      <c r="H163" s="17">
        <v>4</v>
      </c>
      <c r="I163" s="17">
        <f>Tableau2[[#This Row],[Quantité]]*Tableau2[[#This Row],[Coût unitaire (hors taxes)]]</f>
        <v>96</v>
      </c>
      <c r="J163" s="19">
        <v>10</v>
      </c>
      <c r="K163" s="19" t="s">
        <v>390</v>
      </c>
      <c r="L163" s="15" t="s">
        <v>24</v>
      </c>
    </row>
    <row r="164" spans="1:12" s="6" customFormat="1" ht="28.5">
      <c r="A164" s="13">
        <v>5257</v>
      </c>
      <c r="B164" s="13" t="s">
        <v>35</v>
      </c>
      <c r="C164" s="13">
        <v>3</v>
      </c>
      <c r="D164" s="13" t="s">
        <v>15</v>
      </c>
      <c r="E164" s="16" t="s">
        <v>610</v>
      </c>
      <c r="F164" s="16" t="s">
        <v>614</v>
      </c>
      <c r="G164" s="15">
        <v>24</v>
      </c>
      <c r="H164" s="17">
        <v>6</v>
      </c>
      <c r="I164" s="17">
        <f>Tableau2[[#This Row],[Quantité]]*Tableau2[[#This Row],[Coût unitaire (hors taxes)]]</f>
        <v>144</v>
      </c>
      <c r="J164" s="19">
        <v>10</v>
      </c>
      <c r="K164" s="19" t="s">
        <v>390</v>
      </c>
      <c r="L164" s="15" t="s">
        <v>24</v>
      </c>
    </row>
    <row r="165" spans="1:12" s="6" customFormat="1" ht="28.5">
      <c r="A165" s="13">
        <v>5257</v>
      </c>
      <c r="B165" s="13" t="s">
        <v>35</v>
      </c>
      <c r="C165" s="13">
        <v>3</v>
      </c>
      <c r="D165" s="13" t="s">
        <v>15</v>
      </c>
      <c r="E165" s="16" t="s">
        <v>615</v>
      </c>
      <c r="F165" s="16" t="s">
        <v>616</v>
      </c>
      <c r="G165" s="15">
        <v>2</v>
      </c>
      <c r="H165" s="17">
        <v>12</v>
      </c>
      <c r="I165" s="17">
        <f>Tableau2[[#This Row],[Quantité]]*Tableau2[[#This Row],[Coût unitaire (hors taxes)]]</f>
        <v>24</v>
      </c>
      <c r="J165" s="19">
        <v>10</v>
      </c>
      <c r="K165" s="19" t="s">
        <v>617</v>
      </c>
      <c r="L165" s="15" t="s">
        <v>359</v>
      </c>
    </row>
    <row r="166" spans="1:12" s="6" customFormat="1" ht="28.5">
      <c r="A166" s="13">
        <v>5257</v>
      </c>
      <c r="B166" s="13" t="s">
        <v>35</v>
      </c>
      <c r="C166" s="13">
        <v>3</v>
      </c>
      <c r="D166" s="13" t="s">
        <v>15</v>
      </c>
      <c r="E166" s="16" t="s">
        <v>618</v>
      </c>
      <c r="F166" s="16" t="s">
        <v>619</v>
      </c>
      <c r="G166" s="15">
        <v>16</v>
      </c>
      <c r="H166" s="17">
        <v>9</v>
      </c>
      <c r="I166" s="17">
        <f>Tableau2[[#This Row],[Quantité]]*Tableau2[[#This Row],[Coût unitaire (hors taxes)]]</f>
        <v>144</v>
      </c>
      <c r="J166" s="19">
        <v>25</v>
      </c>
      <c r="K166" s="19" t="s">
        <v>587</v>
      </c>
      <c r="L166" s="15" t="s">
        <v>21</v>
      </c>
    </row>
    <row r="167" spans="1:12" s="6" customFormat="1" ht="28.5">
      <c r="A167" s="13">
        <v>5257</v>
      </c>
      <c r="B167" s="13" t="s">
        <v>35</v>
      </c>
      <c r="C167" s="13">
        <v>3</v>
      </c>
      <c r="D167" s="13" t="s">
        <v>15</v>
      </c>
      <c r="E167" s="16" t="s">
        <v>620</v>
      </c>
      <c r="F167" s="16" t="s">
        <v>621</v>
      </c>
      <c r="G167" s="15">
        <v>1</v>
      </c>
      <c r="H167" s="17">
        <v>0</v>
      </c>
      <c r="I167" s="17">
        <f>Tableau2[[#This Row],[Quantité]]*Tableau2[[#This Row],[Coût unitaire (hors taxes)]]</f>
        <v>0</v>
      </c>
      <c r="J167" s="19">
        <v>10</v>
      </c>
      <c r="K167" s="19" t="s">
        <v>39</v>
      </c>
      <c r="L167" s="15" t="s">
        <v>21</v>
      </c>
    </row>
    <row r="168" spans="1:12" s="6" customFormat="1" ht="28.5">
      <c r="A168" s="13">
        <v>5257</v>
      </c>
      <c r="B168" s="13" t="s">
        <v>35</v>
      </c>
      <c r="C168" s="13">
        <v>3</v>
      </c>
      <c r="D168" s="13" t="s">
        <v>15</v>
      </c>
      <c r="E168" s="16" t="s">
        <v>622</v>
      </c>
      <c r="F168" s="16" t="s">
        <v>354</v>
      </c>
      <c r="G168" s="15">
        <v>1</v>
      </c>
      <c r="H168" s="17">
        <v>0</v>
      </c>
      <c r="I168" s="17">
        <f>Tableau2[[#This Row],[Quantité]]*Tableau2[[#This Row],[Coût unitaire (hors taxes)]]</f>
        <v>0</v>
      </c>
      <c r="J168" s="19">
        <v>20</v>
      </c>
      <c r="K168" s="19" t="s">
        <v>355</v>
      </c>
      <c r="L168" s="15" t="s">
        <v>493</v>
      </c>
    </row>
    <row r="169" spans="1:12" s="6" customFormat="1" ht="28.5">
      <c r="A169" s="13">
        <v>5257</v>
      </c>
      <c r="B169" s="13" t="s">
        <v>35</v>
      </c>
      <c r="C169" s="13">
        <v>3</v>
      </c>
      <c r="D169" s="13" t="s">
        <v>15</v>
      </c>
      <c r="E169" s="16" t="s">
        <v>623</v>
      </c>
      <c r="F169" s="16" t="s">
        <v>624</v>
      </c>
      <c r="G169" s="15">
        <v>100</v>
      </c>
      <c r="H169" s="17">
        <v>11.55</v>
      </c>
      <c r="I169" s="17">
        <f>Tableau2[[#This Row],[Quantité]]*Tableau2[[#This Row],[Coût unitaire (hors taxes)]]</f>
        <v>1155</v>
      </c>
      <c r="J169" s="19">
        <v>90</v>
      </c>
      <c r="K169" s="19" t="s">
        <v>380</v>
      </c>
      <c r="L169" s="15" t="s">
        <v>24</v>
      </c>
    </row>
    <row r="170" spans="1:12" s="6" customFormat="1" ht="28.5">
      <c r="A170" s="13">
        <v>5257</v>
      </c>
      <c r="B170" s="13" t="s">
        <v>35</v>
      </c>
      <c r="C170" s="13">
        <v>3</v>
      </c>
      <c r="D170" s="13" t="s">
        <v>15</v>
      </c>
      <c r="E170" s="16" t="s">
        <v>623</v>
      </c>
      <c r="F170" s="16" t="s">
        <v>625</v>
      </c>
      <c r="G170" s="15">
        <v>100</v>
      </c>
      <c r="H170" s="17">
        <v>11.25</v>
      </c>
      <c r="I170" s="17">
        <f>Tableau2[[#This Row],[Quantité]]*Tableau2[[#This Row],[Coût unitaire (hors taxes)]]</f>
        <v>1125</v>
      </c>
      <c r="J170" s="19">
        <v>90</v>
      </c>
      <c r="K170" s="19" t="s">
        <v>380</v>
      </c>
      <c r="L170" s="15" t="s">
        <v>24</v>
      </c>
    </row>
    <row r="171" spans="1:12" s="6" customFormat="1" ht="28.5">
      <c r="A171" s="13">
        <v>5257</v>
      </c>
      <c r="B171" s="13" t="s">
        <v>35</v>
      </c>
      <c r="C171" s="13">
        <v>3</v>
      </c>
      <c r="D171" s="13" t="s">
        <v>15</v>
      </c>
      <c r="E171" s="16" t="s">
        <v>623</v>
      </c>
      <c r="F171" s="16" t="s">
        <v>626</v>
      </c>
      <c r="G171" s="15">
        <v>50</v>
      </c>
      <c r="H171" s="17">
        <v>12.75</v>
      </c>
      <c r="I171" s="17">
        <f>Tableau2[[#This Row],[Quantité]]*Tableau2[[#This Row],[Coût unitaire (hors taxes)]]</f>
        <v>637.5</v>
      </c>
      <c r="J171" s="19">
        <v>90</v>
      </c>
      <c r="K171" s="19" t="s">
        <v>380</v>
      </c>
      <c r="L171" s="15" t="s">
        <v>24</v>
      </c>
    </row>
    <row r="172" spans="1:12" s="6" customFormat="1" ht="28.5">
      <c r="A172" s="13">
        <v>5257</v>
      </c>
      <c r="B172" s="13" t="s">
        <v>35</v>
      </c>
      <c r="C172" s="13">
        <v>3</v>
      </c>
      <c r="D172" s="13" t="s">
        <v>15</v>
      </c>
      <c r="E172" s="16" t="s">
        <v>623</v>
      </c>
      <c r="F172" s="16" t="s">
        <v>627</v>
      </c>
      <c r="G172" s="15">
        <v>3</v>
      </c>
      <c r="H172" s="17">
        <v>40</v>
      </c>
      <c r="I172" s="17">
        <f>Tableau2[[#This Row],[Quantité]]*Tableau2[[#This Row],[Coût unitaire (hors taxes)]]</f>
        <v>120</v>
      </c>
      <c r="J172" s="19">
        <v>20</v>
      </c>
      <c r="K172" s="19" t="s">
        <v>628</v>
      </c>
      <c r="L172" s="15" t="s">
        <v>24</v>
      </c>
    </row>
    <row r="173" spans="1:12" s="6" customFormat="1" ht="28.5">
      <c r="A173" s="13">
        <v>5257</v>
      </c>
      <c r="B173" s="13" t="s">
        <v>35</v>
      </c>
      <c r="C173" s="13">
        <v>3</v>
      </c>
      <c r="D173" s="13" t="s">
        <v>15</v>
      </c>
      <c r="E173" s="16" t="s">
        <v>623</v>
      </c>
      <c r="F173" s="16" t="s">
        <v>629</v>
      </c>
      <c r="G173" s="15">
        <v>3</v>
      </c>
      <c r="H173" s="17">
        <v>35</v>
      </c>
      <c r="I173" s="17">
        <f>Tableau2[[#This Row],[Quantité]]*Tableau2[[#This Row],[Coût unitaire (hors taxes)]]</f>
        <v>105</v>
      </c>
      <c r="J173" s="19">
        <v>20</v>
      </c>
      <c r="K173" s="19" t="s">
        <v>628</v>
      </c>
      <c r="L173" s="15" t="s">
        <v>24</v>
      </c>
    </row>
    <row r="174" spans="1:12" s="6" customFormat="1" ht="28.5">
      <c r="A174" s="13">
        <v>5257</v>
      </c>
      <c r="B174" s="13" t="s">
        <v>35</v>
      </c>
      <c r="C174" s="13">
        <v>3</v>
      </c>
      <c r="D174" s="13" t="s">
        <v>15</v>
      </c>
      <c r="E174" s="16" t="s">
        <v>623</v>
      </c>
      <c r="F174" s="16" t="s">
        <v>630</v>
      </c>
      <c r="G174" s="15">
        <v>6</v>
      </c>
      <c r="H174" s="17">
        <v>50</v>
      </c>
      <c r="I174" s="17">
        <f>Tableau2[[#This Row],[Quantité]]*Tableau2[[#This Row],[Coût unitaire (hors taxes)]]</f>
        <v>300</v>
      </c>
      <c r="J174" s="19">
        <v>20</v>
      </c>
      <c r="K174" s="19" t="s">
        <v>628</v>
      </c>
      <c r="L174" s="15" t="s">
        <v>24</v>
      </c>
    </row>
    <row r="175" spans="1:12" s="6" customFormat="1" ht="28.5">
      <c r="A175" s="13">
        <v>5257</v>
      </c>
      <c r="B175" s="13" t="s">
        <v>35</v>
      </c>
      <c r="C175" s="13">
        <v>3</v>
      </c>
      <c r="D175" s="13" t="s">
        <v>15</v>
      </c>
      <c r="E175" s="16" t="s">
        <v>623</v>
      </c>
      <c r="F175" s="16" t="s">
        <v>631</v>
      </c>
      <c r="G175" s="15">
        <v>200</v>
      </c>
      <c r="H175" s="17">
        <v>12.75</v>
      </c>
      <c r="I175" s="17">
        <f>Tableau2[[#This Row],[Quantité]]*Tableau2[[#This Row],[Coût unitaire (hors taxes)]]</f>
        <v>2550</v>
      </c>
      <c r="J175" s="19">
        <v>50</v>
      </c>
      <c r="K175" s="19" t="s">
        <v>390</v>
      </c>
      <c r="L175" s="15" t="s">
        <v>24</v>
      </c>
    </row>
    <row r="176" spans="1:12" s="6" customFormat="1" ht="28.5">
      <c r="A176" s="13">
        <v>5257</v>
      </c>
      <c r="B176" s="13" t="s">
        <v>35</v>
      </c>
      <c r="C176" s="13">
        <v>3</v>
      </c>
      <c r="D176" s="13" t="s">
        <v>15</v>
      </c>
      <c r="E176" s="16" t="s">
        <v>623</v>
      </c>
      <c r="F176" s="16" t="s">
        <v>632</v>
      </c>
      <c r="G176" s="15">
        <v>100</v>
      </c>
      <c r="H176" s="17">
        <v>12.75</v>
      </c>
      <c r="I176" s="17">
        <f>Tableau2[[#This Row],[Quantité]]*Tableau2[[#This Row],[Coût unitaire (hors taxes)]]</f>
        <v>1275</v>
      </c>
      <c r="J176" s="19">
        <v>50</v>
      </c>
      <c r="K176" s="19" t="s">
        <v>390</v>
      </c>
      <c r="L176" s="15" t="s">
        <v>24</v>
      </c>
    </row>
    <row r="177" spans="1:12" s="6" customFormat="1" ht="28.5">
      <c r="A177" s="13">
        <v>5257</v>
      </c>
      <c r="B177" s="13" t="s">
        <v>35</v>
      </c>
      <c r="C177" s="13">
        <v>3</v>
      </c>
      <c r="D177" s="13" t="s">
        <v>15</v>
      </c>
      <c r="E177" s="16" t="s">
        <v>623</v>
      </c>
      <c r="F177" s="16" t="s">
        <v>633</v>
      </c>
      <c r="G177" s="15">
        <v>100</v>
      </c>
      <c r="H177" s="17">
        <v>11.25</v>
      </c>
      <c r="I177" s="17">
        <f>Tableau2[[#This Row],[Quantité]]*Tableau2[[#This Row],[Coût unitaire (hors taxes)]]</f>
        <v>1125</v>
      </c>
      <c r="J177" s="19">
        <v>50</v>
      </c>
      <c r="K177" s="19" t="s">
        <v>390</v>
      </c>
      <c r="L177" s="15" t="s">
        <v>24</v>
      </c>
    </row>
    <row r="178" spans="1:12" s="6" customFormat="1" ht="28.5">
      <c r="A178" s="13">
        <v>5257</v>
      </c>
      <c r="B178" s="13" t="s">
        <v>35</v>
      </c>
      <c r="C178" s="13">
        <v>3</v>
      </c>
      <c r="D178" s="13" t="s">
        <v>15</v>
      </c>
      <c r="E178" s="16" t="s">
        <v>623</v>
      </c>
      <c r="F178" s="16" t="s">
        <v>634</v>
      </c>
      <c r="G178" s="15">
        <v>100</v>
      </c>
      <c r="H178" s="17">
        <v>11.25</v>
      </c>
      <c r="I178" s="17">
        <f>Tableau2[[#This Row],[Quantité]]*Tableau2[[#This Row],[Coût unitaire (hors taxes)]]</f>
        <v>1125</v>
      </c>
      <c r="J178" s="19">
        <v>50</v>
      </c>
      <c r="K178" s="19" t="s">
        <v>390</v>
      </c>
      <c r="L178" s="15" t="s">
        <v>24</v>
      </c>
    </row>
    <row r="179" spans="1:12" s="6" customFormat="1" ht="28.5">
      <c r="A179" s="13">
        <v>5257</v>
      </c>
      <c r="B179" s="13" t="s">
        <v>35</v>
      </c>
      <c r="C179" s="13">
        <v>3</v>
      </c>
      <c r="D179" s="13" t="s">
        <v>15</v>
      </c>
      <c r="E179" s="16" t="s">
        <v>635</v>
      </c>
      <c r="F179" s="16"/>
      <c r="G179" s="15">
        <v>1</v>
      </c>
      <c r="H179" s="17">
        <v>31.5</v>
      </c>
      <c r="I179" s="17">
        <f>Tableau2[[#This Row],[Quantité]]*Tableau2[[#This Row],[Coût unitaire (hors taxes)]]</f>
        <v>31.5</v>
      </c>
      <c r="J179" s="19">
        <v>100</v>
      </c>
      <c r="K179" s="19" t="s">
        <v>358</v>
      </c>
      <c r="L179" s="15" t="s">
        <v>359</v>
      </c>
    </row>
    <row r="180" spans="1:12" s="6" customFormat="1" ht="28.5">
      <c r="A180" s="13">
        <v>5257</v>
      </c>
      <c r="B180" s="13" t="s">
        <v>35</v>
      </c>
      <c r="C180" s="13">
        <v>3</v>
      </c>
      <c r="D180" s="13" t="s">
        <v>15</v>
      </c>
      <c r="E180" s="16" t="s">
        <v>636</v>
      </c>
      <c r="F180" s="16" t="s">
        <v>637</v>
      </c>
      <c r="G180" s="15">
        <v>2</v>
      </c>
      <c r="H180" s="17">
        <v>70</v>
      </c>
      <c r="I180" s="17">
        <f>Tableau2[[#This Row],[Quantité]]*Tableau2[[#This Row],[Coût unitaire (hors taxes)]]</f>
        <v>140</v>
      </c>
      <c r="J180" s="19">
        <v>10</v>
      </c>
      <c r="K180" s="19" t="s">
        <v>638</v>
      </c>
      <c r="L180" s="15" t="s">
        <v>359</v>
      </c>
    </row>
    <row r="181" spans="1:12" s="6" customFormat="1" ht="28.5">
      <c r="A181" s="13">
        <v>5257</v>
      </c>
      <c r="B181" s="13" t="s">
        <v>35</v>
      </c>
      <c r="C181" s="13">
        <v>3</v>
      </c>
      <c r="D181" s="13" t="s">
        <v>15</v>
      </c>
      <c r="E181" s="16" t="s">
        <v>639</v>
      </c>
      <c r="F181" s="16" t="s">
        <v>640</v>
      </c>
      <c r="G181" s="15">
        <v>1</v>
      </c>
      <c r="H181" s="17">
        <v>1000</v>
      </c>
      <c r="I181" s="17">
        <f>Tableau2[[#This Row],[Quantité]]*Tableau2[[#This Row],[Coût unitaire (hors taxes)]]</f>
        <v>1000</v>
      </c>
      <c r="J181" s="19">
        <v>25</v>
      </c>
      <c r="K181" s="19" t="s">
        <v>641</v>
      </c>
      <c r="L181" s="15" t="s">
        <v>24</v>
      </c>
    </row>
    <row r="182" spans="1:12" s="6" customFormat="1" ht="28.5">
      <c r="A182" s="13">
        <v>5257</v>
      </c>
      <c r="B182" s="13" t="s">
        <v>35</v>
      </c>
      <c r="C182" s="13">
        <v>3</v>
      </c>
      <c r="D182" s="13" t="s">
        <v>15</v>
      </c>
      <c r="E182" s="16" t="s">
        <v>642</v>
      </c>
      <c r="F182" s="16" t="s">
        <v>643</v>
      </c>
      <c r="G182" s="15">
        <v>4</v>
      </c>
      <c r="H182" s="17">
        <v>165</v>
      </c>
      <c r="I182" s="17">
        <f>Tableau2[[#This Row],[Quantité]]*Tableau2[[#This Row],[Coût unitaire (hors taxes)]]</f>
        <v>660</v>
      </c>
      <c r="J182" s="19">
        <v>10</v>
      </c>
      <c r="K182" s="19" t="s">
        <v>390</v>
      </c>
      <c r="L182" s="15" t="s">
        <v>24</v>
      </c>
    </row>
    <row r="183" spans="1:12" s="6" customFormat="1" ht="28.5">
      <c r="A183" s="13">
        <v>5257</v>
      </c>
      <c r="B183" s="13" t="s">
        <v>35</v>
      </c>
      <c r="C183" s="13">
        <v>3</v>
      </c>
      <c r="D183" s="13" t="s">
        <v>15</v>
      </c>
      <c r="E183" s="16" t="s">
        <v>644</v>
      </c>
      <c r="F183" s="16" t="s">
        <v>645</v>
      </c>
      <c r="G183" s="15">
        <v>6</v>
      </c>
      <c r="H183" s="17">
        <v>1.5</v>
      </c>
      <c r="I183" s="17">
        <f>Tableau2[[#This Row],[Quantité]]*Tableau2[[#This Row],[Coût unitaire (hors taxes)]]</f>
        <v>9</v>
      </c>
      <c r="J183" s="19">
        <v>100</v>
      </c>
      <c r="K183" s="19" t="s">
        <v>372</v>
      </c>
      <c r="L183" s="15" t="s">
        <v>24</v>
      </c>
    </row>
    <row r="184" spans="1:12" s="6" customFormat="1" ht="28.5">
      <c r="A184" s="13">
        <v>5257</v>
      </c>
      <c r="B184" s="13" t="s">
        <v>35</v>
      </c>
      <c r="C184" s="13">
        <v>3</v>
      </c>
      <c r="D184" s="13" t="s">
        <v>15</v>
      </c>
      <c r="E184" s="16" t="s">
        <v>646</v>
      </c>
      <c r="F184" s="16" t="s">
        <v>647</v>
      </c>
      <c r="G184" s="15">
        <v>16</v>
      </c>
      <c r="H184" s="17">
        <v>3</v>
      </c>
      <c r="I184" s="17">
        <f>Tableau2[[#This Row],[Quantité]]*Tableau2[[#This Row],[Coût unitaire (hors taxes)]]</f>
        <v>48</v>
      </c>
      <c r="J184" s="19">
        <v>25</v>
      </c>
      <c r="K184" s="19" t="s">
        <v>91</v>
      </c>
      <c r="L184" s="15" t="s">
        <v>21</v>
      </c>
    </row>
    <row r="185" spans="1:12" s="6" customFormat="1" ht="28.5">
      <c r="A185" s="13">
        <v>5257</v>
      </c>
      <c r="B185" s="13" t="s">
        <v>35</v>
      </c>
      <c r="C185" s="13">
        <v>3</v>
      </c>
      <c r="D185" s="13" t="s">
        <v>15</v>
      </c>
      <c r="E185" s="16" t="s">
        <v>648</v>
      </c>
      <c r="F185" s="16" t="s">
        <v>649</v>
      </c>
      <c r="G185" s="15">
        <v>1</v>
      </c>
      <c r="H185" s="17">
        <v>360</v>
      </c>
      <c r="I185" s="17">
        <f>Tableau2[[#This Row],[Quantité]]*Tableau2[[#This Row],[Coût unitaire (hors taxes)]]</f>
        <v>360</v>
      </c>
      <c r="J185" s="19">
        <v>100</v>
      </c>
      <c r="K185" s="19" t="s">
        <v>372</v>
      </c>
      <c r="L185" s="15" t="s">
        <v>22</v>
      </c>
    </row>
    <row r="186" spans="1:12" s="6" customFormat="1" ht="28.5">
      <c r="A186" s="13">
        <v>5257</v>
      </c>
      <c r="B186" s="13" t="s">
        <v>35</v>
      </c>
      <c r="C186" s="13">
        <v>3</v>
      </c>
      <c r="D186" s="13" t="s">
        <v>15</v>
      </c>
      <c r="E186" s="16" t="s">
        <v>648</v>
      </c>
      <c r="F186" s="16" t="s">
        <v>650</v>
      </c>
      <c r="G186" s="15">
        <v>1</v>
      </c>
      <c r="H186" s="17">
        <v>3000</v>
      </c>
      <c r="I186" s="17">
        <f>Tableau2[[#This Row],[Quantité]]*Tableau2[[#This Row],[Coût unitaire (hors taxes)]]</f>
        <v>3000</v>
      </c>
      <c r="J186" s="19">
        <v>100</v>
      </c>
      <c r="K186" s="19" t="s">
        <v>44</v>
      </c>
      <c r="L186" s="15" t="s">
        <v>24</v>
      </c>
    </row>
    <row r="187" spans="1:12" s="6" customFormat="1" ht="28.5">
      <c r="A187" s="13">
        <v>5257</v>
      </c>
      <c r="B187" s="13" t="s">
        <v>35</v>
      </c>
      <c r="C187" s="13">
        <v>3</v>
      </c>
      <c r="D187" s="13" t="s">
        <v>15</v>
      </c>
      <c r="E187" s="16" t="s">
        <v>648</v>
      </c>
      <c r="F187" s="16" t="s">
        <v>651</v>
      </c>
      <c r="G187" s="15">
        <v>1</v>
      </c>
      <c r="H187" s="17">
        <v>500</v>
      </c>
      <c r="I187" s="17">
        <f>Tableau2[[#This Row],[Quantité]]*Tableau2[[#This Row],[Coût unitaire (hors taxes)]]</f>
        <v>500</v>
      </c>
      <c r="J187" s="19">
        <v>100</v>
      </c>
      <c r="K187" s="19" t="s">
        <v>44</v>
      </c>
      <c r="L187" s="15" t="s">
        <v>24</v>
      </c>
    </row>
    <row r="188" spans="1:12" s="6" customFormat="1" ht="28.5">
      <c r="A188" s="13">
        <v>5257</v>
      </c>
      <c r="B188" s="13" t="s">
        <v>35</v>
      </c>
      <c r="C188" s="13">
        <v>3</v>
      </c>
      <c r="D188" s="13" t="s">
        <v>15</v>
      </c>
      <c r="E188" s="16" t="s">
        <v>648</v>
      </c>
      <c r="F188" s="16" t="s">
        <v>652</v>
      </c>
      <c r="G188" s="15">
        <v>1</v>
      </c>
      <c r="H188" s="17">
        <v>1000</v>
      </c>
      <c r="I188" s="17">
        <f>Tableau2[[#This Row],[Quantité]]*Tableau2[[#This Row],[Coût unitaire (hors taxes)]]</f>
        <v>1000</v>
      </c>
      <c r="J188" s="19">
        <v>100</v>
      </c>
      <c r="K188" s="19" t="s">
        <v>44</v>
      </c>
      <c r="L188" s="15" t="s">
        <v>24</v>
      </c>
    </row>
    <row r="189" spans="1:12" s="6" customFormat="1" ht="28.5">
      <c r="A189" s="13">
        <v>5257</v>
      </c>
      <c r="B189" s="13" t="s">
        <v>35</v>
      </c>
      <c r="C189" s="13">
        <v>3</v>
      </c>
      <c r="D189" s="13" t="s">
        <v>15</v>
      </c>
      <c r="E189" s="16" t="s">
        <v>648</v>
      </c>
      <c r="F189" s="16" t="s">
        <v>653</v>
      </c>
      <c r="G189" s="15">
        <v>1</v>
      </c>
      <c r="H189" s="17">
        <v>1000</v>
      </c>
      <c r="I189" s="17">
        <f>Tableau2[[#This Row],[Quantité]]*Tableau2[[#This Row],[Coût unitaire (hors taxes)]]</f>
        <v>1000</v>
      </c>
      <c r="J189" s="19">
        <v>100</v>
      </c>
      <c r="K189" s="19" t="s">
        <v>654</v>
      </c>
      <c r="L189" s="15" t="s">
        <v>24</v>
      </c>
    </row>
    <row r="190" spans="1:12" s="6" customFormat="1" ht="28.5">
      <c r="A190" s="13">
        <v>5257</v>
      </c>
      <c r="B190" s="13" t="s">
        <v>35</v>
      </c>
      <c r="C190" s="13">
        <v>3</v>
      </c>
      <c r="D190" s="13" t="s">
        <v>15</v>
      </c>
      <c r="E190" s="16" t="s">
        <v>648</v>
      </c>
      <c r="F190" s="16" t="s">
        <v>655</v>
      </c>
      <c r="G190" s="15">
        <v>1</v>
      </c>
      <c r="H190" s="17">
        <v>300</v>
      </c>
      <c r="I190" s="17">
        <f>Tableau2[[#This Row],[Quantité]]*Tableau2[[#This Row],[Coût unitaire (hors taxes)]]</f>
        <v>300</v>
      </c>
      <c r="J190" s="19">
        <v>100</v>
      </c>
      <c r="K190" s="19" t="s">
        <v>654</v>
      </c>
      <c r="L190" s="15" t="s">
        <v>24</v>
      </c>
    </row>
    <row r="191" spans="1:12" s="6" customFormat="1" ht="28.5">
      <c r="A191" s="13">
        <v>5257</v>
      </c>
      <c r="B191" s="13" t="s">
        <v>35</v>
      </c>
      <c r="C191" s="13">
        <v>3</v>
      </c>
      <c r="D191" s="13" t="s">
        <v>15</v>
      </c>
      <c r="E191" s="16" t="s">
        <v>648</v>
      </c>
      <c r="F191" s="16" t="s">
        <v>656</v>
      </c>
      <c r="G191" s="15">
        <v>1</v>
      </c>
      <c r="H191" s="17">
        <v>300</v>
      </c>
      <c r="I191" s="17">
        <f>Tableau2[[#This Row],[Quantité]]*Tableau2[[#This Row],[Coût unitaire (hors taxes)]]</f>
        <v>300</v>
      </c>
      <c r="J191" s="19">
        <v>100</v>
      </c>
      <c r="K191" s="19" t="s">
        <v>654</v>
      </c>
      <c r="L191" s="15" t="s">
        <v>24</v>
      </c>
    </row>
    <row r="192" spans="1:12" s="6" customFormat="1" ht="28.5">
      <c r="A192" s="13">
        <v>5257</v>
      </c>
      <c r="B192" s="13" t="s">
        <v>35</v>
      </c>
      <c r="C192" s="13">
        <v>3</v>
      </c>
      <c r="D192" s="13" t="s">
        <v>15</v>
      </c>
      <c r="E192" s="16" t="s">
        <v>648</v>
      </c>
      <c r="F192" s="16" t="s">
        <v>657</v>
      </c>
      <c r="G192" s="15">
        <v>1</v>
      </c>
      <c r="H192" s="17">
        <v>1000</v>
      </c>
      <c r="I192" s="17">
        <f>Tableau2[[#This Row],[Quantité]]*Tableau2[[#This Row],[Coût unitaire (hors taxes)]]</f>
        <v>1000</v>
      </c>
      <c r="J192" s="19">
        <v>100</v>
      </c>
      <c r="K192" s="19" t="s">
        <v>654</v>
      </c>
      <c r="L192" s="15" t="s">
        <v>24</v>
      </c>
    </row>
    <row r="193" spans="1:12" s="6" customFormat="1" ht="28.5">
      <c r="A193" s="13">
        <v>5257</v>
      </c>
      <c r="B193" s="13" t="s">
        <v>35</v>
      </c>
      <c r="C193" s="13">
        <v>3</v>
      </c>
      <c r="D193" s="13" t="s">
        <v>15</v>
      </c>
      <c r="E193" s="16" t="s">
        <v>648</v>
      </c>
      <c r="F193" s="16" t="s">
        <v>658</v>
      </c>
      <c r="G193" s="15">
        <v>1</v>
      </c>
      <c r="H193" s="17">
        <v>750</v>
      </c>
      <c r="I193" s="17">
        <f>Tableau2[[#This Row],[Quantité]]*Tableau2[[#This Row],[Coût unitaire (hors taxes)]]</f>
        <v>750</v>
      </c>
      <c r="J193" s="19">
        <v>100</v>
      </c>
      <c r="K193" s="19" t="s">
        <v>372</v>
      </c>
      <c r="L193" s="15" t="s">
        <v>24</v>
      </c>
    </row>
    <row r="194" spans="1:12" s="6" customFormat="1" ht="28.5">
      <c r="A194" s="13">
        <v>5257</v>
      </c>
      <c r="B194" s="13" t="s">
        <v>35</v>
      </c>
      <c r="C194" s="13">
        <v>3</v>
      </c>
      <c r="D194" s="13" t="s">
        <v>15</v>
      </c>
      <c r="E194" s="16" t="s">
        <v>659</v>
      </c>
      <c r="F194" s="16" t="s">
        <v>660</v>
      </c>
      <c r="G194" s="15">
        <v>1</v>
      </c>
      <c r="H194" s="17">
        <v>500</v>
      </c>
      <c r="I194" s="17">
        <f>Tableau2[[#This Row],[Quantité]]*Tableau2[[#This Row],[Coût unitaire (hors taxes)]]</f>
        <v>500</v>
      </c>
      <c r="J194" s="19">
        <v>100</v>
      </c>
      <c r="K194" s="19" t="s">
        <v>641</v>
      </c>
      <c r="L194" s="15" t="s">
        <v>24</v>
      </c>
    </row>
    <row r="195" spans="1:12" s="6" customFormat="1" ht="28.5">
      <c r="A195" s="13">
        <v>5257</v>
      </c>
      <c r="B195" s="13" t="s">
        <v>35</v>
      </c>
      <c r="C195" s="13">
        <v>3</v>
      </c>
      <c r="D195" s="13" t="s">
        <v>15</v>
      </c>
      <c r="E195" s="16" t="s">
        <v>661</v>
      </c>
      <c r="F195" s="16" t="s">
        <v>662</v>
      </c>
      <c r="G195" s="15">
        <v>1</v>
      </c>
      <c r="H195" s="17">
        <v>100</v>
      </c>
      <c r="I195" s="17">
        <f>Tableau2[[#This Row],[Quantité]]*Tableau2[[#This Row],[Coût unitaire (hors taxes)]]</f>
        <v>100</v>
      </c>
      <c r="J195" s="19">
        <v>50</v>
      </c>
      <c r="K195" s="19" t="s">
        <v>372</v>
      </c>
      <c r="L195" s="15" t="s">
        <v>24</v>
      </c>
    </row>
    <row r="196" spans="1:12" s="6" customFormat="1" ht="28.5">
      <c r="A196" s="13">
        <v>5257</v>
      </c>
      <c r="B196" s="13" t="s">
        <v>35</v>
      </c>
      <c r="C196" s="13">
        <v>3</v>
      </c>
      <c r="D196" s="13" t="s">
        <v>15</v>
      </c>
      <c r="E196" s="16" t="s">
        <v>663</v>
      </c>
      <c r="F196" s="16" t="s">
        <v>664</v>
      </c>
      <c r="G196" s="15">
        <v>2</v>
      </c>
      <c r="H196" s="17">
        <v>30</v>
      </c>
      <c r="I196" s="17">
        <f>Tableau2[[#This Row],[Quantité]]*Tableau2[[#This Row],[Coût unitaire (hors taxes)]]</f>
        <v>60</v>
      </c>
      <c r="J196" s="19">
        <v>30</v>
      </c>
      <c r="K196" s="19" t="s">
        <v>554</v>
      </c>
      <c r="L196" s="15" t="s">
        <v>24</v>
      </c>
    </row>
    <row r="197" spans="1:12" s="6" customFormat="1" ht="28.5">
      <c r="A197" s="13">
        <v>5257</v>
      </c>
      <c r="B197" s="13" t="s">
        <v>35</v>
      </c>
      <c r="C197" s="13">
        <v>3</v>
      </c>
      <c r="D197" s="13" t="s">
        <v>15</v>
      </c>
      <c r="E197" s="16" t="s">
        <v>665</v>
      </c>
      <c r="F197" s="16" t="s">
        <v>666</v>
      </c>
      <c r="G197" s="15">
        <v>3</v>
      </c>
      <c r="H197" s="17">
        <v>7.75</v>
      </c>
      <c r="I197" s="17">
        <f>Tableau2[[#This Row],[Quantité]]*Tableau2[[#This Row],[Coût unitaire (hors taxes)]]</f>
        <v>23.25</v>
      </c>
      <c r="J197" s="19">
        <v>50</v>
      </c>
      <c r="K197" s="19" t="s">
        <v>372</v>
      </c>
      <c r="L197" s="15" t="s">
        <v>24</v>
      </c>
    </row>
    <row r="198" spans="1:12" s="6" customFormat="1" ht="28.5">
      <c r="A198" s="13">
        <v>5257</v>
      </c>
      <c r="B198" s="13" t="s">
        <v>35</v>
      </c>
      <c r="C198" s="13">
        <v>3</v>
      </c>
      <c r="D198" s="13" t="s">
        <v>15</v>
      </c>
      <c r="E198" s="16" t="s">
        <v>667</v>
      </c>
      <c r="F198" s="16" t="s">
        <v>668</v>
      </c>
      <c r="G198" s="15">
        <v>2</v>
      </c>
      <c r="H198" s="17">
        <v>50</v>
      </c>
      <c r="I198" s="17">
        <f>Tableau2[[#This Row],[Quantité]]*Tableau2[[#This Row],[Coût unitaire (hors taxes)]]</f>
        <v>100</v>
      </c>
      <c r="J198" s="19">
        <v>100</v>
      </c>
      <c r="K198" s="19" t="s">
        <v>355</v>
      </c>
      <c r="L198" s="15" t="s">
        <v>448</v>
      </c>
    </row>
    <row r="199" spans="1:12" s="6" customFormat="1" ht="28.5">
      <c r="A199" s="13">
        <v>5257</v>
      </c>
      <c r="B199" s="13" t="s">
        <v>35</v>
      </c>
      <c r="C199" s="13">
        <v>3</v>
      </c>
      <c r="D199" s="13" t="s">
        <v>15</v>
      </c>
      <c r="E199" s="16" t="s">
        <v>669</v>
      </c>
      <c r="F199" s="16" t="s">
        <v>575</v>
      </c>
      <c r="G199" s="15">
        <v>30</v>
      </c>
      <c r="H199" s="17">
        <v>0.9</v>
      </c>
      <c r="I199" s="17">
        <f>Tableau2[[#This Row],[Quantité]]*Tableau2[[#This Row],[Coût unitaire (hors taxes)]]</f>
        <v>27</v>
      </c>
      <c r="J199" s="19">
        <v>30</v>
      </c>
      <c r="K199" s="19" t="s">
        <v>372</v>
      </c>
      <c r="L199" s="15" t="s">
        <v>24</v>
      </c>
    </row>
    <row r="200" spans="1:12" s="6" customFormat="1" ht="28.5">
      <c r="A200" s="13">
        <v>5257</v>
      </c>
      <c r="B200" s="13" t="s">
        <v>35</v>
      </c>
      <c r="C200" s="13">
        <v>3</v>
      </c>
      <c r="D200" s="13" t="s">
        <v>15</v>
      </c>
      <c r="E200" s="16" t="s">
        <v>670</v>
      </c>
      <c r="F200" s="16" t="s">
        <v>671</v>
      </c>
      <c r="G200" s="15">
        <v>1</v>
      </c>
      <c r="H200" s="17">
        <v>60</v>
      </c>
      <c r="I200" s="17">
        <f>Tableau2[[#This Row],[Quantité]]*Tableau2[[#This Row],[Coût unitaire (hors taxes)]]</f>
        <v>60</v>
      </c>
      <c r="J200" s="19">
        <v>10</v>
      </c>
      <c r="K200" s="19" t="s">
        <v>522</v>
      </c>
      <c r="L200" s="15" t="s">
        <v>359</v>
      </c>
    </row>
    <row r="201" spans="1:12" s="6" customFormat="1" ht="28.5">
      <c r="A201" s="13">
        <v>5257</v>
      </c>
      <c r="B201" s="13" t="s">
        <v>35</v>
      </c>
      <c r="C201" s="13">
        <v>3</v>
      </c>
      <c r="D201" s="13" t="s">
        <v>15</v>
      </c>
      <c r="E201" s="16" t="s">
        <v>672</v>
      </c>
      <c r="F201" s="16" t="s">
        <v>673</v>
      </c>
      <c r="G201" s="15">
        <v>1</v>
      </c>
      <c r="H201" s="17">
        <v>60</v>
      </c>
      <c r="I201" s="17">
        <f>Tableau2[[#This Row],[Quantité]]*Tableau2[[#This Row],[Coût unitaire (hors taxes)]]</f>
        <v>60</v>
      </c>
      <c r="J201" s="19">
        <v>10</v>
      </c>
      <c r="K201" s="19" t="s">
        <v>522</v>
      </c>
      <c r="L201" s="15" t="s">
        <v>359</v>
      </c>
    </row>
    <row r="202" spans="1:12" s="6" customFormat="1" ht="28.5">
      <c r="A202" s="13">
        <v>5257</v>
      </c>
      <c r="B202" s="13" t="s">
        <v>35</v>
      </c>
      <c r="C202" s="13">
        <v>3</v>
      </c>
      <c r="D202" s="13" t="s">
        <v>15</v>
      </c>
      <c r="E202" s="16" t="s">
        <v>674</v>
      </c>
      <c r="F202" s="16" t="s">
        <v>675</v>
      </c>
      <c r="G202" s="15">
        <v>60</v>
      </c>
      <c r="H202" s="17">
        <v>1.5</v>
      </c>
      <c r="I202" s="17">
        <f>Tableau2[[#This Row],[Quantité]]*Tableau2[[#This Row],[Coût unitaire (hors taxes)]]</f>
        <v>90</v>
      </c>
      <c r="J202" s="19">
        <v>30</v>
      </c>
      <c r="K202" s="19" t="s">
        <v>372</v>
      </c>
      <c r="L202" s="15" t="s">
        <v>24</v>
      </c>
    </row>
    <row r="203" spans="1:12" s="6" customFormat="1" ht="28.5">
      <c r="A203" s="13">
        <v>5257</v>
      </c>
      <c r="B203" s="13" t="s">
        <v>35</v>
      </c>
      <c r="C203" s="13">
        <v>3</v>
      </c>
      <c r="D203" s="13" t="s">
        <v>15</v>
      </c>
      <c r="E203" s="16" t="s">
        <v>676</v>
      </c>
      <c r="F203" s="16"/>
      <c r="G203" s="15">
        <v>16</v>
      </c>
      <c r="H203" s="17">
        <v>5</v>
      </c>
      <c r="I203" s="17">
        <f>Tableau2[[#This Row],[Quantité]]*Tableau2[[#This Row],[Coût unitaire (hors taxes)]]</f>
        <v>80</v>
      </c>
      <c r="J203" s="19">
        <v>100</v>
      </c>
      <c r="K203" s="19" t="s">
        <v>355</v>
      </c>
      <c r="L203" s="15" t="s">
        <v>23</v>
      </c>
    </row>
    <row r="204" spans="1:12" s="6" customFormat="1" ht="28.5">
      <c r="A204" s="13">
        <v>5257</v>
      </c>
      <c r="B204" s="13" t="s">
        <v>35</v>
      </c>
      <c r="C204" s="13">
        <v>3</v>
      </c>
      <c r="D204" s="13" t="s">
        <v>15</v>
      </c>
      <c r="E204" s="16" t="s">
        <v>677</v>
      </c>
      <c r="F204" s="16"/>
      <c r="G204" s="15">
        <v>16</v>
      </c>
      <c r="H204" s="17">
        <v>3</v>
      </c>
      <c r="I204" s="17">
        <f>Tableau2[[#This Row],[Quantité]]*Tableau2[[#This Row],[Coût unitaire (hors taxes)]]</f>
        <v>48</v>
      </c>
      <c r="J204" s="19">
        <v>25</v>
      </c>
      <c r="K204" s="19" t="s">
        <v>355</v>
      </c>
      <c r="L204" s="15" t="s">
        <v>21</v>
      </c>
    </row>
    <row r="205" spans="1:12" s="6" customFormat="1" ht="28.5">
      <c r="A205" s="13">
        <v>5257</v>
      </c>
      <c r="B205" s="13" t="s">
        <v>35</v>
      </c>
      <c r="C205" s="13">
        <v>3</v>
      </c>
      <c r="D205" s="13" t="s">
        <v>15</v>
      </c>
      <c r="E205" s="16" t="s">
        <v>678</v>
      </c>
      <c r="F205" s="16"/>
      <c r="G205" s="15">
        <v>16</v>
      </c>
      <c r="H205" s="17">
        <v>3</v>
      </c>
      <c r="I205" s="17">
        <f>Tableau2[[#This Row],[Quantité]]*Tableau2[[#This Row],[Coût unitaire (hors taxes)]]</f>
        <v>48</v>
      </c>
      <c r="J205" s="19">
        <v>25</v>
      </c>
      <c r="K205" s="19" t="s">
        <v>355</v>
      </c>
      <c r="L205" s="15" t="s">
        <v>21</v>
      </c>
    </row>
    <row r="206" spans="1:12" s="6" customFormat="1" ht="28.5">
      <c r="A206" s="13">
        <v>5257</v>
      </c>
      <c r="B206" s="13" t="s">
        <v>35</v>
      </c>
      <c r="C206" s="13">
        <v>3</v>
      </c>
      <c r="D206" s="13" t="s">
        <v>15</v>
      </c>
      <c r="E206" s="16" t="s">
        <v>679</v>
      </c>
      <c r="F206" s="16" t="s">
        <v>680</v>
      </c>
      <c r="G206" s="15">
        <v>16</v>
      </c>
      <c r="H206" s="17">
        <v>3</v>
      </c>
      <c r="I206" s="17">
        <f>Tableau2[[#This Row],[Quantité]]*Tableau2[[#This Row],[Coût unitaire (hors taxes)]]</f>
        <v>48</v>
      </c>
      <c r="J206" s="19">
        <v>25</v>
      </c>
      <c r="K206" s="19" t="s">
        <v>355</v>
      </c>
      <c r="L206" s="15" t="s">
        <v>21</v>
      </c>
    </row>
    <row r="207" spans="1:12" s="6" customFormat="1" ht="28.5">
      <c r="A207" s="13">
        <v>5257</v>
      </c>
      <c r="B207" s="13" t="s">
        <v>35</v>
      </c>
      <c r="C207" s="13">
        <v>3</v>
      </c>
      <c r="D207" s="13" t="s">
        <v>15</v>
      </c>
      <c r="E207" s="16" t="s">
        <v>681</v>
      </c>
      <c r="F207" s="16" t="s">
        <v>682</v>
      </c>
      <c r="G207" s="15">
        <v>16</v>
      </c>
      <c r="H207" s="17">
        <v>3</v>
      </c>
      <c r="I207" s="17">
        <f>Tableau2[[#This Row],[Quantité]]*Tableau2[[#This Row],[Coût unitaire (hors taxes)]]</f>
        <v>48</v>
      </c>
      <c r="J207" s="19">
        <v>25</v>
      </c>
      <c r="K207" s="19" t="s">
        <v>683</v>
      </c>
      <c r="L207" s="15" t="s">
        <v>21</v>
      </c>
    </row>
    <row r="208" spans="1:12" s="6" customFormat="1" ht="28.5">
      <c r="A208" s="13">
        <v>5257</v>
      </c>
      <c r="B208" s="13" t="s">
        <v>35</v>
      </c>
      <c r="C208" s="13">
        <v>3</v>
      </c>
      <c r="D208" s="13" t="s">
        <v>15</v>
      </c>
      <c r="E208" s="16" t="s">
        <v>681</v>
      </c>
      <c r="F208" s="16" t="s">
        <v>684</v>
      </c>
      <c r="G208" s="15">
        <v>16</v>
      </c>
      <c r="H208" s="17">
        <v>3</v>
      </c>
      <c r="I208" s="17">
        <f>Tableau2[[#This Row],[Quantité]]*Tableau2[[#This Row],[Coût unitaire (hors taxes)]]</f>
        <v>48</v>
      </c>
      <c r="J208" s="19">
        <v>25</v>
      </c>
      <c r="K208" s="19" t="s">
        <v>685</v>
      </c>
      <c r="L208" s="15" t="s">
        <v>21</v>
      </c>
    </row>
    <row r="209" spans="1:12" s="6" customFormat="1" ht="28.5">
      <c r="A209" s="13">
        <v>5257</v>
      </c>
      <c r="B209" s="13" t="s">
        <v>35</v>
      </c>
      <c r="C209" s="13">
        <v>3</v>
      </c>
      <c r="D209" s="13" t="s">
        <v>15</v>
      </c>
      <c r="E209" s="16" t="s">
        <v>686</v>
      </c>
      <c r="F209" s="16" t="s">
        <v>687</v>
      </c>
      <c r="G209" s="15">
        <v>16</v>
      </c>
      <c r="H209" s="17">
        <v>3</v>
      </c>
      <c r="I209" s="17">
        <f>Tableau2[[#This Row],[Quantité]]*Tableau2[[#This Row],[Coût unitaire (hors taxes)]]</f>
        <v>48</v>
      </c>
      <c r="J209" s="19">
        <v>25</v>
      </c>
      <c r="K209" s="19" t="s">
        <v>685</v>
      </c>
      <c r="L209" s="15" t="s">
        <v>21</v>
      </c>
    </row>
    <row r="210" spans="1:12" s="6" customFormat="1" ht="28.5">
      <c r="A210" s="13">
        <v>5257</v>
      </c>
      <c r="B210" s="13" t="s">
        <v>35</v>
      </c>
      <c r="C210" s="13">
        <v>3</v>
      </c>
      <c r="D210" s="13" t="s">
        <v>15</v>
      </c>
      <c r="E210" s="16" t="s">
        <v>688</v>
      </c>
      <c r="F210" s="16" t="s">
        <v>354</v>
      </c>
      <c r="G210" s="15">
        <v>1</v>
      </c>
      <c r="H210" s="17">
        <v>0</v>
      </c>
      <c r="I210" s="17">
        <f>Tableau2[[#This Row],[Quantité]]*Tableau2[[#This Row],[Coût unitaire (hors taxes)]]</f>
        <v>0</v>
      </c>
      <c r="J210" s="19">
        <v>10</v>
      </c>
      <c r="K210" s="19" t="s">
        <v>355</v>
      </c>
      <c r="L210" s="15" t="s">
        <v>21</v>
      </c>
    </row>
    <row r="211" spans="1:12" s="6" customFormat="1" ht="28.5">
      <c r="A211" s="13">
        <v>5257</v>
      </c>
      <c r="B211" s="13" t="s">
        <v>35</v>
      </c>
      <c r="C211" s="13">
        <v>3</v>
      </c>
      <c r="D211" s="13" t="s">
        <v>15</v>
      </c>
      <c r="E211" s="16" t="s">
        <v>689</v>
      </c>
      <c r="F211" s="16" t="s">
        <v>690</v>
      </c>
      <c r="G211" s="15">
        <v>16</v>
      </c>
      <c r="H211" s="17">
        <v>3</v>
      </c>
      <c r="I211" s="17">
        <f>Tableau2[[#This Row],[Quantité]]*Tableau2[[#This Row],[Coût unitaire (hors taxes)]]</f>
        <v>48</v>
      </c>
      <c r="J211" s="19">
        <v>100</v>
      </c>
      <c r="K211" s="19" t="s">
        <v>372</v>
      </c>
      <c r="L211" s="15" t="s">
        <v>24</v>
      </c>
    </row>
    <row r="212" spans="1:12" s="6" customFormat="1" ht="28.5">
      <c r="A212" s="13">
        <v>5257</v>
      </c>
      <c r="B212" s="13" t="s">
        <v>35</v>
      </c>
      <c r="C212" s="13">
        <v>3</v>
      </c>
      <c r="D212" s="13" t="s">
        <v>15</v>
      </c>
      <c r="E212" s="16" t="s">
        <v>691</v>
      </c>
      <c r="F212" s="16" t="s">
        <v>692</v>
      </c>
      <c r="G212" s="15">
        <v>36</v>
      </c>
      <c r="H212" s="17">
        <v>1</v>
      </c>
      <c r="I212" s="17">
        <f>Tableau2[[#This Row],[Quantité]]*Tableau2[[#This Row],[Coût unitaire (hors taxes)]]</f>
        <v>36</v>
      </c>
      <c r="J212" s="19">
        <v>100</v>
      </c>
      <c r="K212" s="19" t="s">
        <v>380</v>
      </c>
      <c r="L212" s="15" t="s">
        <v>24</v>
      </c>
    </row>
    <row r="213" spans="1:12" s="6" customFormat="1" ht="28.5">
      <c r="A213" s="13">
        <v>5257</v>
      </c>
      <c r="B213" s="13" t="s">
        <v>35</v>
      </c>
      <c r="C213" s="13">
        <v>3</v>
      </c>
      <c r="D213" s="13" t="s">
        <v>15</v>
      </c>
      <c r="E213" s="16" t="s">
        <v>693</v>
      </c>
      <c r="F213" s="16" t="s">
        <v>694</v>
      </c>
      <c r="G213" s="15">
        <v>1</v>
      </c>
      <c r="H213" s="17">
        <v>79</v>
      </c>
      <c r="I213" s="17">
        <f>Tableau2[[#This Row],[Quantité]]*Tableau2[[#This Row],[Coût unitaire (hors taxes)]]</f>
        <v>79</v>
      </c>
      <c r="J213" s="19">
        <v>30</v>
      </c>
      <c r="K213" s="19" t="s">
        <v>554</v>
      </c>
      <c r="L213" s="15" t="s">
        <v>24</v>
      </c>
    </row>
    <row r="214" spans="1:12" s="6" customFormat="1" ht="28.5">
      <c r="A214" s="13">
        <v>5257</v>
      </c>
      <c r="B214" s="13" t="s">
        <v>35</v>
      </c>
      <c r="C214" s="13">
        <v>3</v>
      </c>
      <c r="D214" s="13" t="s">
        <v>15</v>
      </c>
      <c r="E214" s="16" t="s">
        <v>695</v>
      </c>
      <c r="F214" s="16" t="s">
        <v>696</v>
      </c>
      <c r="G214" s="15">
        <v>16</v>
      </c>
      <c r="H214" s="17">
        <v>6</v>
      </c>
      <c r="I214" s="17">
        <f>Tableau2[[#This Row],[Quantité]]*Tableau2[[#This Row],[Coût unitaire (hors taxes)]]</f>
        <v>96</v>
      </c>
      <c r="J214" s="19">
        <v>25</v>
      </c>
      <c r="K214" s="19" t="s">
        <v>355</v>
      </c>
      <c r="L214" s="15" t="s">
        <v>21</v>
      </c>
    </row>
    <row r="215" spans="1:12" s="6" customFormat="1" ht="28.5">
      <c r="A215" s="13">
        <v>5257</v>
      </c>
      <c r="B215" s="13" t="s">
        <v>35</v>
      </c>
      <c r="C215" s="13">
        <v>3</v>
      </c>
      <c r="D215" s="13" t="s">
        <v>15</v>
      </c>
      <c r="E215" s="16" t="s">
        <v>697</v>
      </c>
      <c r="F215" s="16" t="s">
        <v>354</v>
      </c>
      <c r="G215" s="15">
        <v>1</v>
      </c>
      <c r="H215" s="17">
        <v>0</v>
      </c>
      <c r="I215" s="17">
        <f>Tableau2[[#This Row],[Quantité]]*Tableau2[[#This Row],[Coût unitaire (hors taxes)]]</f>
        <v>0</v>
      </c>
      <c r="J215" s="19">
        <v>10</v>
      </c>
      <c r="K215" s="19" t="s">
        <v>355</v>
      </c>
      <c r="L215" s="15" t="s">
        <v>21</v>
      </c>
    </row>
    <row r="216" spans="1:12" s="6" customFormat="1" ht="28.5">
      <c r="A216" s="13">
        <v>5257</v>
      </c>
      <c r="B216" s="13" t="s">
        <v>35</v>
      </c>
      <c r="C216" s="13">
        <v>3</v>
      </c>
      <c r="D216" s="13" t="s">
        <v>15</v>
      </c>
      <c r="E216" s="16" t="s">
        <v>698</v>
      </c>
      <c r="F216" s="16" t="s">
        <v>699</v>
      </c>
      <c r="G216" s="15">
        <v>2</v>
      </c>
      <c r="H216" s="17">
        <v>22.5</v>
      </c>
      <c r="I216" s="17">
        <f>Tableau2[[#This Row],[Quantité]]*Tableau2[[#This Row],[Coût unitaire (hors taxes)]]</f>
        <v>45</v>
      </c>
      <c r="J216" s="19">
        <v>25</v>
      </c>
      <c r="K216" s="19" t="s">
        <v>372</v>
      </c>
      <c r="L216" s="15" t="s">
        <v>24</v>
      </c>
    </row>
    <row r="217" spans="1:12" s="6" customFormat="1" ht="28.5">
      <c r="A217" s="13">
        <v>5257</v>
      </c>
      <c r="B217" s="13" t="s">
        <v>35</v>
      </c>
      <c r="C217" s="13">
        <v>3</v>
      </c>
      <c r="D217" s="13" t="s">
        <v>15</v>
      </c>
      <c r="E217" s="16" t="s">
        <v>700</v>
      </c>
      <c r="F217" s="16" t="s">
        <v>701</v>
      </c>
      <c r="G217" s="15">
        <v>2</v>
      </c>
      <c r="H217" s="17">
        <v>6</v>
      </c>
      <c r="I217" s="17">
        <f>Tableau2[[#This Row],[Quantité]]*Tableau2[[#This Row],[Coût unitaire (hors taxes)]]</f>
        <v>12</v>
      </c>
      <c r="J217" s="19">
        <v>5</v>
      </c>
      <c r="K217" s="19" t="s">
        <v>358</v>
      </c>
      <c r="L217" s="15" t="s">
        <v>359</v>
      </c>
    </row>
    <row r="218" spans="1:12" s="6" customFormat="1" ht="28.5">
      <c r="A218" s="13">
        <v>5257</v>
      </c>
      <c r="B218" s="13" t="s">
        <v>35</v>
      </c>
      <c r="C218" s="13">
        <v>3</v>
      </c>
      <c r="D218" s="13" t="s">
        <v>15</v>
      </c>
      <c r="E218" s="16" t="s">
        <v>702</v>
      </c>
      <c r="F218" s="16" t="s">
        <v>354</v>
      </c>
      <c r="G218" s="15">
        <v>1</v>
      </c>
      <c r="H218" s="17">
        <v>0</v>
      </c>
      <c r="I218" s="17">
        <f>Tableau2[[#This Row],[Quantité]]*Tableau2[[#This Row],[Coût unitaire (hors taxes)]]</f>
        <v>0</v>
      </c>
      <c r="J218" s="19">
        <v>10</v>
      </c>
      <c r="K218" s="19" t="s">
        <v>355</v>
      </c>
      <c r="L218" s="15" t="s">
        <v>21</v>
      </c>
    </row>
    <row r="219" spans="1:12" s="6" customFormat="1" ht="28.5">
      <c r="A219" s="13">
        <v>5257</v>
      </c>
      <c r="B219" s="13" t="s">
        <v>35</v>
      </c>
      <c r="C219" s="13">
        <v>3</v>
      </c>
      <c r="D219" s="13" t="s">
        <v>15</v>
      </c>
      <c r="E219" s="16" t="s">
        <v>703</v>
      </c>
      <c r="F219" s="16" t="s">
        <v>704</v>
      </c>
      <c r="G219" s="15">
        <v>6</v>
      </c>
      <c r="H219" s="17">
        <v>26.95</v>
      </c>
      <c r="I219" s="17">
        <f>Tableau2[[#This Row],[Quantité]]*Tableau2[[#This Row],[Coût unitaire (hors taxes)]]</f>
        <v>161.69999999999999</v>
      </c>
      <c r="J219" s="19">
        <v>10</v>
      </c>
      <c r="K219" s="19" t="s">
        <v>39</v>
      </c>
      <c r="L219" s="15" t="s">
        <v>21</v>
      </c>
    </row>
    <row r="220" spans="1:12" s="6" customFormat="1" ht="28.5">
      <c r="A220" s="13">
        <v>5257</v>
      </c>
      <c r="B220" s="13" t="s">
        <v>35</v>
      </c>
      <c r="C220" s="13">
        <v>3</v>
      </c>
      <c r="D220" s="13" t="s">
        <v>15</v>
      </c>
      <c r="E220" s="16" t="s">
        <v>705</v>
      </c>
      <c r="F220" s="16" t="s">
        <v>706</v>
      </c>
      <c r="G220" s="15">
        <v>1</v>
      </c>
      <c r="H220" s="17">
        <v>50</v>
      </c>
      <c r="I220" s="17">
        <f>Tableau2[[#This Row],[Quantité]]*Tableau2[[#This Row],[Coût unitaire (hors taxes)]]</f>
        <v>50</v>
      </c>
      <c r="J220" s="19">
        <v>100</v>
      </c>
      <c r="K220" s="19" t="s">
        <v>39</v>
      </c>
      <c r="L220" s="15" t="s">
        <v>22</v>
      </c>
    </row>
    <row r="221" spans="1:12" s="6" customFormat="1" ht="28.5">
      <c r="A221" s="13">
        <v>5257</v>
      </c>
      <c r="B221" s="13" t="s">
        <v>35</v>
      </c>
      <c r="C221" s="13">
        <v>3</v>
      </c>
      <c r="D221" s="13" t="s">
        <v>15</v>
      </c>
      <c r="E221" s="16" t="s">
        <v>707</v>
      </c>
      <c r="F221" s="16" t="s">
        <v>708</v>
      </c>
      <c r="G221" s="15">
        <v>6</v>
      </c>
      <c r="H221" s="17">
        <v>180</v>
      </c>
      <c r="I221" s="17">
        <f>Tableau2[[#This Row],[Quantité]]*Tableau2[[#This Row],[Coût unitaire (hors taxes)]]</f>
        <v>1080</v>
      </c>
      <c r="J221" s="19">
        <v>5</v>
      </c>
      <c r="K221" s="19" t="s">
        <v>390</v>
      </c>
      <c r="L221" s="15" t="s">
        <v>24</v>
      </c>
    </row>
    <row r="222" spans="1:12" s="6" customFormat="1" ht="57">
      <c r="A222" s="13">
        <v>5257</v>
      </c>
      <c r="B222" s="13" t="s">
        <v>35</v>
      </c>
      <c r="C222" s="13">
        <v>3</v>
      </c>
      <c r="D222" s="13" t="s">
        <v>15</v>
      </c>
      <c r="E222" s="16" t="s">
        <v>709</v>
      </c>
      <c r="F222" s="16" t="s">
        <v>397</v>
      </c>
      <c r="G222" s="15">
        <v>1</v>
      </c>
      <c r="H222" s="17">
        <v>17.850000000000001</v>
      </c>
      <c r="I222" s="17">
        <f>Tableau2[[#This Row],[Quantité]]*Tableau2[[#This Row],[Coût unitaire (hors taxes)]]</f>
        <v>17.850000000000001</v>
      </c>
      <c r="J222" s="19">
        <v>10</v>
      </c>
      <c r="K222" s="19" t="s">
        <v>358</v>
      </c>
      <c r="L222" s="15" t="s">
        <v>359</v>
      </c>
    </row>
    <row r="223" spans="1:12" s="6" customFormat="1" ht="42.75">
      <c r="A223" s="13">
        <v>5257</v>
      </c>
      <c r="B223" s="13" t="s">
        <v>35</v>
      </c>
      <c r="C223" s="13">
        <v>3</v>
      </c>
      <c r="D223" s="13" t="s">
        <v>15</v>
      </c>
      <c r="E223" s="16" t="s">
        <v>710</v>
      </c>
      <c r="F223" s="16" t="s">
        <v>701</v>
      </c>
      <c r="G223" s="15">
        <v>1</v>
      </c>
      <c r="H223" s="17">
        <v>6.5</v>
      </c>
      <c r="I223" s="17">
        <f>Tableau2[[#This Row],[Quantité]]*Tableau2[[#This Row],[Coût unitaire (hors taxes)]]</f>
        <v>6.5</v>
      </c>
      <c r="J223" s="19">
        <v>100</v>
      </c>
      <c r="K223" s="19" t="s">
        <v>617</v>
      </c>
      <c r="L223" s="15" t="s">
        <v>359</v>
      </c>
    </row>
    <row r="224" spans="1:12" s="6" customFormat="1" ht="42.75">
      <c r="A224" s="13">
        <v>5257</v>
      </c>
      <c r="B224" s="13" t="s">
        <v>35</v>
      </c>
      <c r="C224" s="13">
        <v>3</v>
      </c>
      <c r="D224" s="13" t="s">
        <v>15</v>
      </c>
      <c r="E224" s="16" t="s">
        <v>711</v>
      </c>
      <c r="F224" s="16" t="s">
        <v>701</v>
      </c>
      <c r="G224" s="15">
        <v>2</v>
      </c>
      <c r="H224" s="17">
        <v>6.5</v>
      </c>
      <c r="I224" s="17">
        <f>Tableau2[[#This Row],[Quantité]]*Tableau2[[#This Row],[Coût unitaire (hors taxes)]]</f>
        <v>13</v>
      </c>
      <c r="J224" s="19">
        <v>100</v>
      </c>
      <c r="K224" s="19" t="s">
        <v>617</v>
      </c>
      <c r="L224" s="15" t="s">
        <v>359</v>
      </c>
    </row>
    <row r="225" spans="1:12" s="6" customFormat="1" ht="28.5">
      <c r="A225" s="13">
        <v>5257</v>
      </c>
      <c r="B225" s="13" t="s">
        <v>35</v>
      </c>
      <c r="C225" s="13">
        <v>3</v>
      </c>
      <c r="D225" s="13" t="s">
        <v>15</v>
      </c>
      <c r="E225" s="16" t="s">
        <v>712</v>
      </c>
      <c r="F225" s="16" t="s">
        <v>713</v>
      </c>
      <c r="G225" s="15">
        <v>1</v>
      </c>
      <c r="H225" s="17">
        <v>25</v>
      </c>
      <c r="I225" s="17">
        <f>Tableau2[[#This Row],[Quantité]]*Tableau2[[#This Row],[Coût unitaire (hors taxes)]]</f>
        <v>25</v>
      </c>
      <c r="J225" s="19">
        <v>30</v>
      </c>
      <c r="K225" s="19" t="s">
        <v>554</v>
      </c>
      <c r="L225" s="15" t="s">
        <v>21</v>
      </c>
    </row>
    <row r="226" spans="1:12" s="6" customFormat="1" ht="42.75">
      <c r="A226" s="13">
        <v>5257</v>
      </c>
      <c r="B226" s="13" t="s">
        <v>35</v>
      </c>
      <c r="C226" s="13">
        <v>3</v>
      </c>
      <c r="D226" s="13" t="s">
        <v>15</v>
      </c>
      <c r="E226" s="16" t="s">
        <v>714</v>
      </c>
      <c r="F226" s="16" t="s">
        <v>715</v>
      </c>
      <c r="G226" s="15">
        <v>1</v>
      </c>
      <c r="H226" s="17">
        <v>367.69</v>
      </c>
      <c r="I226" s="17">
        <f>Tableau2[[#This Row],[Quantité]]*Tableau2[[#This Row],[Coût unitaire (hors taxes)]]</f>
        <v>367.69</v>
      </c>
      <c r="J226" s="19">
        <v>3</v>
      </c>
      <c r="K226" s="19" t="s">
        <v>39</v>
      </c>
      <c r="L226" s="15" t="s">
        <v>22</v>
      </c>
    </row>
    <row r="227" spans="1:12" s="6" customFormat="1" ht="42.75">
      <c r="A227" s="13">
        <v>5257</v>
      </c>
      <c r="B227" s="13" t="s">
        <v>35</v>
      </c>
      <c r="C227" s="13">
        <v>3</v>
      </c>
      <c r="D227" s="13" t="s">
        <v>15</v>
      </c>
      <c r="E227" s="16" t="s">
        <v>716</v>
      </c>
      <c r="F227" s="16"/>
      <c r="G227" s="15">
        <v>4</v>
      </c>
      <c r="H227" s="17">
        <v>50</v>
      </c>
      <c r="I227" s="17">
        <f>Tableau2[[#This Row],[Quantité]]*Tableau2[[#This Row],[Coût unitaire (hors taxes)]]</f>
        <v>200</v>
      </c>
      <c r="J227" s="19">
        <v>30</v>
      </c>
      <c r="K227" s="19" t="s">
        <v>717</v>
      </c>
      <c r="L227" s="15" t="s">
        <v>24</v>
      </c>
    </row>
    <row r="228" spans="1:12" s="6" customFormat="1" ht="28.5">
      <c r="A228" s="13">
        <v>5257</v>
      </c>
      <c r="B228" s="13" t="s">
        <v>35</v>
      </c>
      <c r="C228" s="13">
        <v>3</v>
      </c>
      <c r="D228" s="13" t="s">
        <v>15</v>
      </c>
      <c r="E228" s="16" t="s">
        <v>718</v>
      </c>
      <c r="F228" s="16" t="s">
        <v>354</v>
      </c>
      <c r="G228" s="15">
        <v>1</v>
      </c>
      <c r="H228" s="17">
        <v>0</v>
      </c>
      <c r="I228" s="17">
        <f>Tableau2[[#This Row],[Quantité]]*Tableau2[[#This Row],[Coût unitaire (hors taxes)]]</f>
        <v>0</v>
      </c>
      <c r="J228" s="19">
        <v>10</v>
      </c>
      <c r="K228" s="19" t="s">
        <v>355</v>
      </c>
      <c r="L228" s="15" t="s">
        <v>21</v>
      </c>
    </row>
    <row r="229" spans="1:12" s="6" customFormat="1" ht="28.5">
      <c r="A229" s="13">
        <v>5257</v>
      </c>
      <c r="B229" s="13" t="s">
        <v>35</v>
      </c>
      <c r="C229" s="13">
        <v>3</v>
      </c>
      <c r="D229" s="13" t="s">
        <v>15</v>
      </c>
      <c r="E229" s="16" t="s">
        <v>719</v>
      </c>
      <c r="F229" s="16" t="s">
        <v>720</v>
      </c>
      <c r="G229" s="15">
        <v>2</v>
      </c>
      <c r="H229" s="17">
        <v>10.210000000000001</v>
      </c>
      <c r="I229" s="17">
        <f>Tableau2[[#This Row],[Quantité]]*Tableau2[[#This Row],[Coût unitaire (hors taxes)]]</f>
        <v>20.420000000000002</v>
      </c>
      <c r="J229" s="19">
        <v>100</v>
      </c>
      <c r="K229" s="19" t="s">
        <v>39</v>
      </c>
      <c r="L229" s="15" t="s">
        <v>22</v>
      </c>
    </row>
    <row r="230" spans="1:12" s="6" customFormat="1" ht="28.5">
      <c r="A230" s="13">
        <v>5257</v>
      </c>
      <c r="B230" s="13" t="s">
        <v>35</v>
      </c>
      <c r="C230" s="13">
        <v>3</v>
      </c>
      <c r="D230" s="13" t="s">
        <v>15</v>
      </c>
      <c r="E230" s="16" t="s">
        <v>719</v>
      </c>
      <c r="F230" s="16" t="s">
        <v>721</v>
      </c>
      <c r="G230" s="15">
        <v>1</v>
      </c>
      <c r="H230" s="17">
        <v>13.84</v>
      </c>
      <c r="I230" s="17">
        <f>Tableau2[[#This Row],[Quantité]]*Tableau2[[#This Row],[Coût unitaire (hors taxes)]]</f>
        <v>13.84</v>
      </c>
      <c r="J230" s="19">
        <v>30</v>
      </c>
      <c r="K230" s="19" t="s">
        <v>39</v>
      </c>
      <c r="L230" s="15" t="s">
        <v>22</v>
      </c>
    </row>
    <row r="231" spans="1:12" s="6" customFormat="1" ht="28.5">
      <c r="A231" s="13">
        <v>5257</v>
      </c>
      <c r="B231" s="13" t="s">
        <v>35</v>
      </c>
      <c r="C231" s="13">
        <v>3</v>
      </c>
      <c r="D231" s="13" t="s">
        <v>15</v>
      </c>
      <c r="E231" s="16" t="s">
        <v>719</v>
      </c>
      <c r="F231" s="16" t="s">
        <v>722</v>
      </c>
      <c r="G231" s="15">
        <v>1</v>
      </c>
      <c r="H231" s="17">
        <v>7.09</v>
      </c>
      <c r="I231" s="17">
        <f>Tableau2[[#This Row],[Quantité]]*Tableau2[[#This Row],[Coût unitaire (hors taxes)]]</f>
        <v>7.09</v>
      </c>
      <c r="J231" s="19">
        <v>30</v>
      </c>
      <c r="K231" s="19" t="s">
        <v>39</v>
      </c>
      <c r="L231" s="15" t="s">
        <v>22</v>
      </c>
    </row>
    <row r="232" spans="1:12" s="6" customFormat="1" ht="28.5">
      <c r="A232" s="13">
        <v>5257</v>
      </c>
      <c r="B232" s="13" t="s">
        <v>35</v>
      </c>
      <c r="C232" s="13">
        <v>3</v>
      </c>
      <c r="D232" s="13" t="s">
        <v>15</v>
      </c>
      <c r="E232" s="16" t="s">
        <v>723</v>
      </c>
      <c r="F232" s="16" t="s">
        <v>724</v>
      </c>
      <c r="G232" s="15">
        <v>1</v>
      </c>
      <c r="H232" s="17">
        <v>500</v>
      </c>
      <c r="I232" s="17">
        <f>Tableau2[[#This Row],[Quantité]]*Tableau2[[#This Row],[Coût unitaire (hors taxes)]]</f>
        <v>500</v>
      </c>
      <c r="J232" s="19">
        <v>25</v>
      </c>
      <c r="K232" s="19" t="s">
        <v>725</v>
      </c>
      <c r="L232" s="15" t="s">
        <v>24</v>
      </c>
    </row>
  </sheetData>
  <sheetProtection selectLockedCells="1"/>
  <mergeCells count="2">
    <mergeCell ref="A4:L4"/>
    <mergeCell ref="A3:L3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 1186</vt:lpstr>
      <vt:lpstr>MAO!Impression_des_titres</vt:lpstr>
      <vt:lpstr>'RM 1186'!Impression_des_titres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2023-04-14T17:48:16Z</cp:lastPrinted>
  <dcterms:created xsi:type="dcterms:W3CDTF">2018-01-12T15:55:21Z</dcterms:created>
  <dcterms:modified xsi:type="dcterms:W3CDTF">2023-04-14T17:50:57Z</dcterms:modified>
</cp:coreProperties>
</file>