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90_Horticulture_jardinerie\1-revision_2020\BD\"/>
    </mc:Choice>
  </mc:AlternateContent>
  <xr:revisionPtr revIDLastSave="0" documentId="13_ncr:1_{EABF6EBE-4F16-4690-BC71-FC28FFDA26C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BD produire liste" sheetId="4" state="hidden" r:id="rId1"/>
    <sheet name="MAO" sheetId="1" r:id="rId2"/>
    <sheet name="RM" sheetId="2" r:id="rId3"/>
  </sheets>
  <definedNames>
    <definedName name="_xlnm._FilterDatabase" localSheetId="0" hidden="1">'BD produire liste'!$A$1:$K$574</definedName>
    <definedName name="_xlnm._FilterDatabase" localSheetId="1" hidden="1">MAO!$A$7:$L$166</definedName>
    <definedName name="_xlnm._FilterDatabase" localSheetId="2" hidden="1">RM!$A$7:$L$334</definedName>
    <definedName name="AnnC">#REF!</definedName>
    <definedName name="AnnE">#REF!</definedName>
    <definedName name="AnnE_TAB2">#REF!</definedName>
    <definedName name="_xlnm.Print_Titles" localSheetId="0">'BD produire liste'!$1:$1</definedName>
    <definedName name="_xlnm.Print_Titles" localSheetId="1">MAO!$1:$7</definedName>
    <definedName name="_xlnm.Print_Titles" localSheetId="2">RM!$1:$7</definedName>
    <definedName name="locaux_">#REF!</definedName>
    <definedName name="_xlnm.Print_Area" localSheetId="0">'BD produire liste'!$B$188:$F$419</definedName>
    <definedName name="_xlnm.Print_Area" localSheetId="1">MAO!$A$1:$L$166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9" i="2"/>
  <c r="I8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9" i="1"/>
  <c r="I8" i="1"/>
  <c r="B3" i="2"/>
  <c r="G551" i="4"/>
  <c r="G546" i="4"/>
  <c r="G501" i="4"/>
  <c r="G456" i="4"/>
  <c r="G418" i="4"/>
  <c r="G417" i="4"/>
  <c r="F298" i="4"/>
  <c r="G295" i="4"/>
  <c r="G292" i="4"/>
  <c r="G289" i="4"/>
  <c r="F247" i="4"/>
  <c r="G231" i="4"/>
  <c r="G223" i="4"/>
  <c r="G213" i="4"/>
  <c r="G166" i="4"/>
</calcChain>
</file>

<file path=xl/sharedStrings.xml><?xml version="1.0" encoding="utf-8"?>
<sst xmlns="http://schemas.openxmlformats.org/spreadsheetml/2006/main" count="5748" uniqueCount="1094">
  <si>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</si>
  <si>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</si>
  <si>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</si>
  <si>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</si>
  <si>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</si>
  <si>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</si>
  <si>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</si>
  <si>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</si>
  <si>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</si>
  <si>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</si>
  <si>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</si>
  <si>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</si>
  <si>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Taux de remplacement annuel (%)</t>
  </si>
  <si>
    <t>Toile</t>
  </si>
  <si>
    <t>Pistolet</t>
  </si>
  <si>
    <t>Niveau</t>
  </si>
  <si>
    <t>Filtre</t>
  </si>
  <si>
    <t>Escabeau</t>
  </si>
  <si>
    <t xml:space="preserve">Couteau </t>
  </si>
  <si>
    <t>Colle</t>
  </si>
  <si>
    <t>Classeur</t>
  </si>
  <si>
    <t>Cartouche</t>
  </si>
  <si>
    <t>Mobilier</t>
  </si>
  <si>
    <t>Ressources matérielles</t>
  </si>
  <si>
    <t>Coût unitaire
(Hors taxes)</t>
  </si>
  <si>
    <t>Compétences principales</t>
  </si>
  <si>
    <t>LISTE COMPLÈTE DES RESSOURCES MATÉRIELLES QUE L'ORGANISME SCOLAIRE DOIT POSSÉDER POUR OFFRIR LE PROGRAMME D'ÉTUDES</t>
  </si>
  <si>
    <t>LISTE COMPLÈTE DU MOBILIER, APPAREILLAGE ET OUTILLAGE QUE L'ORGANISME SCOLAIRE DOIT POSSÉDER POUR OFFRIR LE PROGRAMME D'ÉTUDES</t>
  </si>
  <si>
    <t>Équipement à acquérir</t>
  </si>
  <si>
    <t>Informatique</t>
  </si>
  <si>
    <t>Armoire</t>
  </si>
  <si>
    <t>Bp</t>
  </si>
  <si>
    <t>Bibliothèque</t>
  </si>
  <si>
    <t>Chariot</t>
  </si>
  <si>
    <t>Diable</t>
  </si>
  <si>
    <t>Échelle</t>
  </si>
  <si>
    <t>Étau</t>
  </si>
  <si>
    <t>Extincteur</t>
  </si>
  <si>
    <t>À graisser</t>
  </si>
  <si>
    <t>Gabarit</t>
  </si>
  <si>
    <t xml:space="preserve">Logiciel </t>
  </si>
  <si>
    <t>Pince-étau</t>
  </si>
  <si>
    <t>Fil</t>
  </si>
  <si>
    <t>Huile</t>
  </si>
  <si>
    <t xml:space="preserve">Huile </t>
  </si>
  <si>
    <t>Lampe</t>
  </si>
  <si>
    <t>Mèche</t>
  </si>
  <si>
    <t>Minuterie</t>
  </si>
  <si>
    <t>Moteur</t>
  </si>
  <si>
    <t>Papier</t>
  </si>
  <si>
    <t>Régulateur</t>
  </si>
  <si>
    <t>Ruban</t>
  </si>
  <si>
    <t>Savon</t>
  </si>
  <si>
    <t>Tube</t>
  </si>
  <si>
    <t>Tuyau</t>
  </si>
  <si>
    <t>Dossard</t>
  </si>
  <si>
    <t>Hygromètre</t>
  </si>
  <si>
    <t>Appareil et outillage</t>
  </si>
  <si>
    <t>Coût unitaire 
(hors taxes)</t>
  </si>
  <si>
    <t>En acier, avec serrure</t>
  </si>
  <si>
    <t>-</t>
  </si>
  <si>
    <t>Vitrée, pour rangement et présentation d'une collection de spécimens d'organes présentant des maladies ou des dommages d'insectes</t>
  </si>
  <si>
    <t>At_labo</t>
  </si>
  <si>
    <t>Ventilée et sécuritaire pour rangement des pesticides</t>
  </si>
  <si>
    <t>Sp</t>
  </si>
  <si>
    <t>De rangement pour les engrais avec protection contre le feu</t>
  </si>
  <si>
    <t>En</t>
  </si>
  <si>
    <t xml:space="preserve">Barre </t>
  </si>
  <si>
    <t>Parallèle, de rechange, avec mécanisme de blocage, pour les tables à dessin</t>
  </si>
  <si>
    <t>Tablettes ajustables</t>
  </si>
  <si>
    <t xml:space="preserve">Bureau </t>
  </si>
  <si>
    <t>Pour enseignant</t>
  </si>
  <si>
    <t>Cl_théo, Cl_dess, At_out, Bp</t>
  </si>
  <si>
    <t>Cabinet</t>
  </si>
  <si>
    <t>Pour le rangement de 12 boîtes en bois à collection d'insectes et maladies</t>
  </si>
  <si>
    <t>Casier</t>
  </si>
  <si>
    <t>De rangement de différents formats décoratifs ou standards, au choix des enseignants</t>
  </si>
  <si>
    <t xml:space="preserve">Chaise </t>
  </si>
  <si>
    <t>D'ordinateur, ergonomique et ajustable en hauteur pour les tables à dessin</t>
  </si>
  <si>
    <t>Cl_dess</t>
  </si>
  <si>
    <t>Pour élève</t>
  </si>
  <si>
    <t>Cl_théo</t>
  </si>
  <si>
    <t>D'ordinateur, ergonomique et ajustable pour enseignant</t>
  </si>
  <si>
    <t>De transport et de recharge pour les tablettes informatiques</t>
  </si>
  <si>
    <t>2 étages 24"X36", en acier galvanisé</t>
  </si>
  <si>
    <t>Pour matériel lourd de type "diable"</t>
  </si>
  <si>
    <t>Format légal, 4 tiroirs, acier émaillé</t>
  </si>
  <si>
    <t>Étagère</t>
  </si>
  <si>
    <t>En métal, avec tablettes ajustables</t>
  </si>
  <si>
    <t>Pour pots, caissettes, plateaux</t>
  </si>
  <si>
    <t>De culture, à lampes DEL à spectre continu «T5 Floralight», modèle à 3 étages</t>
  </si>
  <si>
    <t>En bois</t>
  </si>
  <si>
    <t>Présentoir</t>
  </si>
  <si>
    <t>Pour ventes, différents modèles, pour monter jardinerie</t>
  </si>
  <si>
    <t xml:space="preserve">Projecteur </t>
  </si>
  <si>
    <t>Multimedia de type "canon Epson"</t>
  </si>
  <si>
    <t>Remise</t>
  </si>
  <si>
    <t>Pour outils, pour les travaux extérieurs</t>
  </si>
  <si>
    <t>Ae</t>
  </si>
  <si>
    <t>Table</t>
  </si>
  <si>
    <t>Pour les cultures, par pied carré, en acier galvanisé, recouvrement en Dramex pour 60 % de la surface des serres et du tunnel</t>
  </si>
  <si>
    <t>À dessin, planche laminée, inclinable, ajustable en hauteur, tapis en vinyle, règle parallèle</t>
  </si>
  <si>
    <t>De travail, surface 2 m², dessus en acier inoxydable, hauteur 1,20 m, avec marche-pied pour appui, conception favorisant le travail statique</t>
  </si>
  <si>
    <t>At_out</t>
  </si>
  <si>
    <r>
      <t>D'empotage en acier galvaniser 24</t>
    </r>
    <r>
      <rPr>
        <sz val="11"/>
        <color theme="1"/>
        <rFont val="Calibri"/>
        <family val="2"/>
      </rPr>
      <t>" X 48"</t>
    </r>
  </si>
  <si>
    <t>D'ordinateur</t>
  </si>
  <si>
    <t>Pour la classe théorique</t>
  </si>
  <si>
    <t>Pour imprimante</t>
  </si>
  <si>
    <t>Cl_théo, Cl_dess</t>
  </si>
  <si>
    <t>Utilitaire, dessus laminé</t>
  </si>
  <si>
    <t>En arborite stratifié, avec support à tour en dessous et tiroir pour clavier, 24" x 42" x 29" de haut, pour l'ordinateur de l'atelier des serres</t>
  </si>
  <si>
    <t>Îlot avec rangement pour imprimante à étiquette</t>
  </si>
  <si>
    <t>Pour ordinateur de ventes, avec accessoires</t>
  </si>
  <si>
    <t>Tableau</t>
  </si>
  <si>
    <t>En porcelaine blanche, 48" x 96", avec large support pour marqueurs</t>
  </si>
  <si>
    <t>Tabouret</t>
  </si>
  <si>
    <t>De travail en polyréthane résistant aux perforations avec dossier inclinable et repose-pied</t>
  </si>
  <si>
    <t>Pour les élèves, pivotant avec dossier, hauteur ajustable</t>
  </si>
  <si>
    <t xml:space="preserve">Tranche </t>
  </si>
  <si>
    <t>À papier, 24", robuste, lame en acier trempé</t>
  </si>
  <si>
    <t>Abri</t>
  </si>
  <si>
    <t>Petit arceaux pour culture extérieur, un rang: 30" de large x  30' de long</t>
  </si>
  <si>
    <t>Analyse</t>
  </si>
  <si>
    <t>De texture du sol, de type "LaMotte 1067", par ensemble</t>
  </si>
  <si>
    <t>De sol (N-P-K), de type "LaMotte 5679", par ensemble</t>
  </si>
  <si>
    <t>Des micronutriments des tissus vegetaux, de type "LaMotte 5026", par ensemble</t>
  </si>
  <si>
    <t xml:space="preserve">Analyse </t>
  </si>
  <si>
    <t>Colorimétrique de sol, par ensemble, laboratoire professionnel de luxe, 400 tests de type «Hanna», 480 test de type «Sudbury»</t>
  </si>
  <si>
    <t>Anenomètre</t>
  </si>
  <si>
    <t>Thermo-hygromètre de poche, de type «Kestrel 3000» avec étui</t>
  </si>
  <si>
    <t>Arrosoir manuel</t>
  </si>
  <si>
    <t>Professionnel, capacité 7 L, avec bec à angle de type "Dramm" ou équivalent, avec pommeau en plastique plat ou rond</t>
  </si>
  <si>
    <t>Sp, Ae</t>
  </si>
  <si>
    <t>En plastique, professionnel, capacité 5 L, avec bec à angle de type "Dramm-12454" ou équivalent, avec pommeau en plastique plat ou rond</t>
  </si>
  <si>
    <t>Bac</t>
  </si>
  <si>
    <t>De culture pour végétaux, de grande dimensions, en bois (8'X10'), plastique de type 'balconnière', géotextile de type "Smart Pot #200", etc.</t>
  </si>
  <si>
    <t>À ordures, roulant, peut être placé à l'extérieur</t>
  </si>
  <si>
    <t>Pour la récupération des milieux de culture utilisés, en bois ou en plastique, avec couvercle, peut être placé à l'extérieur</t>
  </si>
  <si>
    <t xml:space="preserve">Bac </t>
  </si>
  <si>
    <t>À compostage ou vermicompost, au choix des enseignants, ex: sur roue, rotatif, etc.</t>
  </si>
  <si>
    <t>Bain</t>
  </si>
  <si>
    <t>D'oiseaux</t>
  </si>
  <si>
    <t>Balai mécanique</t>
  </si>
  <si>
    <t>À essence</t>
  </si>
  <si>
    <t>Électrique, recharge incluse</t>
  </si>
  <si>
    <t>Balance</t>
  </si>
  <si>
    <t>De précision avec quatre mode d'utilisation (pesée, comptage, pesée de contrôle et accumulation), avec batterie de remplacement</t>
  </si>
  <si>
    <t>Binette</t>
  </si>
  <si>
    <t>7" de long, modèle à douille</t>
  </si>
  <si>
    <t>Bloc de bois</t>
  </si>
  <si>
    <t>À collection d'insecte, avec couvercle en verre et crochets de fermeture, fond en mousse synthétique, 16 1/2" x 19" x 3"</t>
  </si>
  <si>
    <t>Boîte</t>
  </si>
  <si>
    <t>À fleurs, dimensions variées, en bois et/ou plastique</t>
  </si>
  <si>
    <t>Pour l'entreposage des milieux de culture, prêts pour l'utilisation, environ 1,3 m x 1 x 1,2 m, en bois avec couvercle sur charnière</t>
  </si>
  <si>
    <t>En carton rigide blanc, par ensemble de différentes grosseurs, conçu pour créer des séparations à l'intérieur des boîtes en bois pour les collections d'insectes et de maladies</t>
  </si>
  <si>
    <t xml:space="preserve">Boyau </t>
  </si>
  <si>
    <t>D'arrosage 3/4"x 100', 100 % caoutchouc GH10</t>
  </si>
  <si>
    <t>Brouette</t>
  </si>
  <si>
    <t>De paysagiste, en polyéthylène, capacité de 6 pieds cubes, roues larges de type "Jakson" ou équivalent avec plateau en acier</t>
  </si>
  <si>
    <t>En, Ae</t>
  </si>
  <si>
    <t>Avec seconde tablette, amovible, 18" x 18" x 70", de type "Harnois T72" ou équivalent</t>
  </si>
  <si>
    <t>Chambre</t>
  </si>
  <si>
    <t>À semis, table à 4 étages, tubes fluorescents, lampes incandescentes, cables chauffants, avec système de nébulisation, fabrication maison</t>
  </si>
  <si>
    <t>De centre jardin, 4 roues, 30'' X 48'', acier galvanisé</t>
  </si>
  <si>
    <t>De centre jardin, démontable 22''X72''X75'', 3 tablettes</t>
  </si>
  <si>
    <t xml:space="preserve">Chariot </t>
  </si>
  <si>
    <t>De serres, à plusieurs tablettes, pour ventes mobiles</t>
  </si>
  <si>
    <t>Cisaille</t>
  </si>
  <si>
    <t>Électrique, de type "Makita"</t>
  </si>
  <si>
    <t>À haie, professionnel</t>
  </si>
  <si>
    <t>Clé</t>
  </si>
  <si>
    <t>Combinée, impérial, par ensemble</t>
  </si>
  <si>
    <t xml:space="preserve">Clé </t>
  </si>
  <si>
    <t>À rochet, prise 3/8", ensemble, douilles métriques et impériales 1/4" à 7/8"</t>
  </si>
  <si>
    <t>Combinée, métrique, métrique</t>
  </si>
  <si>
    <t>Coffre</t>
  </si>
  <si>
    <t>À outils sur roulette à 6 tiroirs, capacité de chargement de 2000 lb, 27"X18"X40"</t>
  </si>
  <si>
    <t xml:space="preserve">Collection </t>
  </si>
  <si>
    <t>D'insectes de différentes espèces pour identification par boîte</t>
  </si>
  <si>
    <t>Coupe-herbes</t>
  </si>
  <si>
    <t>À batteries, avec recharge, de type «STIHL FSA45»</t>
  </si>
  <si>
    <t>Crayon</t>
  </si>
  <si>
    <t>Pour tablette de type «IPAD», de type "Apple stencil"</t>
  </si>
  <si>
    <t>Cuve</t>
  </si>
  <si>
    <t>À nettoyage, relié à une prise d'eau</t>
  </si>
  <si>
    <t>Débroussailleuse</t>
  </si>
  <si>
    <t>Électrique, de type «STIHL» ou équivalent, avec lame coupante</t>
  </si>
  <si>
    <t>À essence, de type «STIHL» ou équivalent, avec lame coupante</t>
  </si>
  <si>
    <t>Extra-robuste, capacité 800 lb</t>
  </si>
  <si>
    <t xml:space="preserve">Douche </t>
  </si>
  <si>
    <t>Poste de douche oculaire mural connecté à une sortie d'eau</t>
  </si>
  <si>
    <t>D'urgence corporelle</t>
  </si>
  <si>
    <t>Échaffaud</t>
  </si>
  <si>
    <t>Pour l'entretien des mosaïcultures qui comprend 3 madriers (2"X10"X12') et 6 blocs de béton de type fondation (8'X8'X16')</t>
  </si>
  <si>
    <t>À coulisse, en aluminium, 16'</t>
  </si>
  <si>
    <t>Empoteuse</t>
  </si>
  <si>
    <t>Remplisseur de pots, cabarets, sac, mélangeur et décompresseur de ballot, de type "SB 01" ou équivalent</t>
  </si>
  <si>
    <t>8, 11, 12</t>
  </si>
  <si>
    <t xml:space="preserve">Épandeur </t>
  </si>
  <si>
    <t>Semoir en plastique robuste, capacité de 100 lbs, de type "Global industriel" sur roues</t>
  </si>
  <si>
    <t xml:space="preserve">Granulaire, manuel, de type "Solo" </t>
  </si>
  <si>
    <t>Essoreuse</t>
  </si>
  <si>
    <t>À salade, manuelle, pour nettoyage de légume feuille, 5 gallons</t>
  </si>
  <si>
    <t>Herbier</t>
  </si>
  <si>
    <t>Représentant différentes espèces</t>
  </si>
  <si>
    <t>À bulle mouillée</t>
  </si>
  <si>
    <t>Imprimante</t>
  </si>
  <si>
    <t>Laser, couleur, pour papier, avec WIFI</t>
  </si>
  <si>
    <t>Cl_dess, Bp</t>
  </si>
  <si>
    <t xml:space="preserve"> À étiquettes pour différents formats</t>
  </si>
  <si>
    <t>Lame</t>
  </si>
  <si>
    <t>Illustrant l'anatomie et la morphologie végétale, bonne qualité</t>
  </si>
  <si>
    <t>Lecteur</t>
  </si>
  <si>
    <t>Optique 2D, sans fil</t>
  </si>
  <si>
    <t>D'application de bureau, de type "Office" ou équivalent, version en langue française si disponible, CD Rom multimédia et licences</t>
  </si>
  <si>
    <t>De dessin et d'affichage, de type "Soft 3D Plan et Soft 3D Signs Pro" ou équivalent, version en langue française si disponible, incluant banques de photos et descriptions de plantes</t>
  </si>
  <si>
    <t>Loupe</t>
  </si>
  <si>
    <t>Binoculaire avec utilisation de caméra de type "Olympus", grossissement 20 X, 30 X, 45 X</t>
  </si>
  <si>
    <t>2, 3, 6, 8, 9, 12</t>
  </si>
  <si>
    <t>Luxmètre</t>
  </si>
  <si>
    <t>Maison d'insectes</t>
  </si>
  <si>
    <t>Pour observer les insectes vivants, faites de grillage, base lestée, dimensions: 12,5 cm x 7,5 cm</t>
  </si>
  <si>
    <t xml:space="preserve">Matériel </t>
  </si>
  <si>
    <t>Pour kiosque d'exposition, par ensemble, végétaux, panneau identifiant le centre de formation</t>
  </si>
  <si>
    <t>Microscope</t>
  </si>
  <si>
    <t xml:space="preserve">Avec caméra pour projection, de Type "Olympus BX50" </t>
  </si>
  <si>
    <t>De type "ESP-ME4Z"</t>
  </si>
  <si>
    <t>Modèle</t>
  </si>
  <si>
    <t>En 3 dimensions, au choix : cellule, racine, tige, feuille, fleur, germination etc.</t>
  </si>
  <si>
    <t>4 temps, de 3, 4 et 5 force à arbre vertical et à arbre horizontal</t>
  </si>
  <si>
    <t>Motobineuse</t>
  </si>
  <si>
    <t>À essence, ultra compact et léger</t>
  </si>
  <si>
    <t>Électrique, batterie 10 A, de petite largeur : 14 ou 16 pouce</t>
  </si>
  <si>
    <t>Ombrière</t>
  </si>
  <si>
    <t>Filet pour acclimater les végétaux 50% par rouleau 40 lb de 4' X 328'</t>
  </si>
  <si>
    <t xml:space="preserve">Ordinateur </t>
  </si>
  <si>
    <t>Ultra portable hybride neuf de 12 à 13" de type "Lenovo écran tactile ThinkPad L13 Yoga"</t>
  </si>
  <si>
    <t>Perceuse/visseuse</t>
  </si>
  <si>
    <t>Sans fil, 18 V, de type "Bosh GSR18V-190B22", avec 2 batteries et chargeur</t>
  </si>
  <si>
    <t>pH-mètre</t>
  </si>
  <si>
    <t>Combo ph/EC/SDT/T, de type «Hanna Instruments» ou équivalent</t>
  </si>
  <si>
    <t>Pieux</t>
  </si>
  <si>
    <t>Métalique et vissé pour installation d'ombrière</t>
  </si>
  <si>
    <t>Pince</t>
  </si>
  <si>
    <t>À collet et à machoire variable pour système d'irrigation</t>
  </si>
  <si>
    <t>D'application pour pesticides et engrais, pour l'entretien du gazon, des arbres et des arbustes et l'injection d'engrais racinaire, ensemble de différents modèles</t>
  </si>
  <si>
    <t>Cp</t>
  </si>
  <si>
    <t>Plastificateur</t>
  </si>
  <si>
    <t>De type «GBC Docuseal 125», pour les affiches et herbier</t>
  </si>
  <si>
    <t>Plateau</t>
  </si>
  <si>
    <t>Régulier, troué, en plastique recyclé noir, par caisse de 100</t>
  </si>
  <si>
    <t>De transport, pour pots, aux choix des enseignants, par boîte de 50</t>
  </si>
  <si>
    <t>À multicellules, aux choix des enseignants, par caisse de 100</t>
  </si>
  <si>
    <t xml:space="preserve">Sans trou, en plastique, par caisse de 100      </t>
  </si>
  <si>
    <t>Polythène</t>
  </si>
  <si>
    <t>De réparation des serres et du tunnel, installation incluse (toile polythène claire, haute résistance + toile polythène AD Thermal HR + pôle de Rool-up avec quincallerie + transport)</t>
  </si>
  <si>
    <t>2, 3, 6, 8, 9, 10, 12, 13, 22</t>
  </si>
  <si>
    <t>Poubelle</t>
  </si>
  <si>
    <t>Sur roue, pour sac de 28" x 36"</t>
  </si>
  <si>
    <t>At_labo, Sp, Ae</t>
  </si>
  <si>
    <t>Programmeur</t>
  </si>
  <si>
    <t>D'irrigation, de type «ESP4-ME3», 120 volt intérieur/extérieur</t>
  </si>
  <si>
    <t>Pulvérisateur</t>
  </si>
  <si>
    <t>Sur roues et motorisé électrique, facile à manier, moteur 4HP, 100' hose, réservoir en polyéthylène de 20 gal, 500 PSI de pression, de type "Dramm MSO sprayer Electric #MSO20-100"</t>
  </si>
  <si>
    <t xml:space="preserve">3, 6, 9, 10, 11, 12, 15, 16, 17, 19, 20, 21 </t>
  </si>
  <si>
    <t>À dos avec pression constante au CO2, de type "R&amp;D Sprayers modèle T4"</t>
  </si>
  <si>
    <t>Électrique, portatif, pour serre, 16 L, de type "Jacto", avec batterie 14,4 V</t>
  </si>
  <si>
    <t>Manuel, en plastique, à air comprimé, capacité 15 l, soupape de sureté, type "Solo" ou équivalent</t>
  </si>
  <si>
    <t>Rectifieuse</t>
  </si>
  <si>
    <t>À disque de 5"</t>
  </si>
  <si>
    <t>Réfrigérateur</t>
  </si>
  <si>
    <t>Avec congélateur, de type "LG"</t>
  </si>
  <si>
    <t>Cf</t>
  </si>
  <si>
    <t>Remorque</t>
  </si>
  <si>
    <t>Fermée, 6' X 10', usagée</t>
  </si>
  <si>
    <t>7, 11, 15, 16, 17, 19, 20, 21,</t>
  </si>
  <si>
    <t xml:space="preserve">Respirateur </t>
  </si>
  <si>
    <t>À cartouches, pleine figure avec visière avec 2 embouts</t>
  </si>
  <si>
    <t>Rotoculteur</t>
  </si>
  <si>
    <t>Moteur à essence 4 temps</t>
  </si>
  <si>
    <t>Électrique (à batterie) recharge inclus</t>
  </si>
  <si>
    <t xml:space="preserve">Roue </t>
  </si>
  <si>
    <t>À mesurer, 1000 m</t>
  </si>
  <si>
    <t xml:space="preserve">Ruche </t>
  </si>
  <si>
    <t xml:space="preserve">2 hausses, avec une base, des cadres et un toit </t>
  </si>
  <si>
    <t>Scie</t>
  </si>
  <si>
    <t>Circulaire, sans fil, 184 mm, avec batterie 20V et chargeur</t>
  </si>
  <si>
    <t>Sécateur</t>
  </si>
  <si>
    <t>À long manche, 63 cm, poignée d'acier tubulaire, capacité de coupe de 4 cm, de type "Felco" ou équivalent</t>
  </si>
  <si>
    <t>Sur perche, émondoire, télescopique, portée 10' avec scie à émonder</t>
  </si>
  <si>
    <t>Sur perche, émondoir, 3 sections, excellente qualité, de type "Porter" ou équivalent, avec manche de bois et tête de sécateur</t>
  </si>
  <si>
    <t>Séchoir</t>
  </si>
  <si>
    <t>Pour sécher les fines herbes, de type "Excalibur RES-10-TRAY", avec contrôle digital</t>
  </si>
  <si>
    <t>Semoir</t>
  </si>
  <si>
    <t>En plastique avec plaque de semis, de type "Terrateck"</t>
  </si>
  <si>
    <t xml:space="preserve">Semoir </t>
  </si>
  <si>
    <t>Manuel à vibration, de type "Gromor"</t>
  </si>
  <si>
    <t>Souffleur</t>
  </si>
  <si>
    <t>À feuille, à essence, de type "STIHL BG86"</t>
  </si>
  <si>
    <t>À feuille, à main électrique, de type "STIHL BGA45"</t>
  </si>
  <si>
    <t>Supports</t>
  </si>
  <si>
    <t>Pour pots de pépinière par paquet de 6 (multiforme)</t>
  </si>
  <si>
    <t xml:space="preserve">Système </t>
  </si>
  <si>
    <t>De propogation de végétaux, au choix des enseignants, ex: hydroponie, aéroponie, culture in vitro, table inondante etc., avec contrat d'entretien</t>
  </si>
  <si>
    <t>Tablette informatique</t>
  </si>
  <si>
    <t>De type "Ipad WI-FI 10,2" 64Go-Argent (MK2L3VC/A)"</t>
  </si>
  <si>
    <t>Pour l'ensemble des compétences (1, 2, 3, 5, 6, 7, 8, 9, 10, 11, 12, 13, 15, 16, 17, 18)</t>
  </si>
  <si>
    <t>Taille-bordure</t>
  </si>
  <si>
    <t>Largeur de coupe de 15", avec batterie 40V et chargeur inclus</t>
  </si>
  <si>
    <t>À essence, largeur de coupe 15", moteur 4 temps</t>
  </si>
  <si>
    <t>Taille-haie</t>
  </si>
  <si>
    <t>À essence, commercial</t>
  </si>
  <si>
    <t>18" électrique avec batterie 40 V et chargeur inclus, de type "Ryobi"</t>
  </si>
  <si>
    <t>Tapis</t>
  </si>
  <si>
    <t>De sol anti-fatigue</t>
  </si>
  <si>
    <t>Tensiomètre</t>
  </si>
  <si>
    <t>6 ", de type "IE TTMTL"</t>
  </si>
  <si>
    <t>Thermomètre</t>
  </si>
  <si>
    <t>Électronique, de type "pistolet infrarouge Milwaukee H-5802", surface de mesure de 1' à 10'</t>
  </si>
  <si>
    <t>Tondeuse</t>
  </si>
  <si>
    <t>Électrique à batterie 36V avec chargeur inclus, de type "Makita BLM431Z"</t>
  </si>
  <si>
    <t>À gazon, à essence, robuste, 6 cv tractés</t>
  </si>
  <si>
    <t>Touret</t>
  </si>
  <si>
    <t>8", pour établi, 1 HP, 2 meules</t>
  </si>
  <si>
    <t xml:space="preserve">Trousse </t>
  </si>
  <si>
    <t>De premier soins portative, pour les sorties horticoles dans les véhicules incluant un masque avec valve anti-retour, conforme aux normes de la CNESST "CSA type 3"</t>
  </si>
  <si>
    <t>Véhicule</t>
  </si>
  <si>
    <t>De type "Caravan" 7 places en partage avec tous les secteurs</t>
  </si>
  <si>
    <t>Pour l'ensemble des compétences</t>
  </si>
  <si>
    <t>De service, de type "Ford transit 250" avec attache pour remorque</t>
  </si>
  <si>
    <t xml:space="preserve">Véhicule utilitaire électique </t>
  </si>
  <si>
    <t>Pour entretien de terrain, de type "Gator HPX815E série Work"</t>
  </si>
  <si>
    <t xml:space="preserve">5, 7, 8, 11, 12, 15, 16, 17, 19, 20, 21 </t>
  </si>
  <si>
    <t>Abonnement</t>
  </si>
  <si>
    <t>Revues horticoles, pour 3 sessions, inclut la cotisation de l'APPQ, l'AJQ, AREMVIQ, pour le département</t>
  </si>
  <si>
    <t xml:space="preserve">Absorbant </t>
  </si>
  <si>
    <t>Industriel, pour huile, essence, angrais, pesticide, 18 kg, Dir 100 ''All dry''</t>
  </si>
  <si>
    <t>Accesoires</t>
  </si>
  <si>
    <t>De jardinerie, décoratifs et complémentaires, ex: arrosoir, gants, genouillère, mangeoire d'oiseaux, etc.</t>
  </si>
  <si>
    <t>At_out, Ae, Sp</t>
  </si>
  <si>
    <t>Acide</t>
  </si>
  <si>
    <t>Sulfurique, contenant de 4 L</t>
  </si>
  <si>
    <t>Adjuvant</t>
  </si>
  <si>
    <t>Additif nécessaire pour l'application de certains pesticides en serre, de type «Agral 90»</t>
  </si>
  <si>
    <t>Affiches</t>
  </si>
  <si>
    <t>D'avertissement selon les besoins par ensemble : Entrée interdite de pesticide, Danger zone pesticides, Douche d'urgence, Bottes de sécurité obligatoires, Premiers soins, etc.</t>
  </si>
  <si>
    <t>Agrafes</t>
  </si>
  <si>
    <t>De jardin galvanisées en paquet de 20</t>
  </si>
  <si>
    <t>Pour agrafeuse, de type "T50" ou standard, en boîte</t>
  </si>
  <si>
    <t>Agrafeuse</t>
  </si>
  <si>
    <t>Robuste, ajustable, pour différentes grosseurs de broches, de type «T50»</t>
  </si>
  <si>
    <t>20 feuilles</t>
  </si>
  <si>
    <t>Agrandissements</t>
  </si>
  <si>
    <t>24" x 36", photos et laminages pour faire de la publicité</t>
  </si>
  <si>
    <t>Aiguille</t>
  </si>
  <si>
    <t>Enthomologique, pour montage des insectes sur étaloir, aiguilles de différentes grosseurs (00/0 à 7/0), en boîte</t>
  </si>
  <si>
    <t>Alcool</t>
  </si>
  <si>
    <t>Isopropylique 70% pour désinfection, bouteille de 3,78 litres</t>
  </si>
  <si>
    <t>Ampoule</t>
  </si>
  <si>
    <t>400 W, pour lampe haute pression au sodium</t>
  </si>
  <si>
    <t>400 W, pour lampe au nickel</t>
  </si>
  <si>
    <t xml:space="preserve">Del pour étagère de culture, de type «T5 Floralight», paquet de 5 </t>
  </si>
  <si>
    <t>Au laboratoire d'expertise et de diagnostic en phytoprotection</t>
  </si>
  <si>
    <t xml:space="preserve">Applicateur </t>
  </si>
  <si>
    <t>De pesticides, en métal, avec calibration précise</t>
  </si>
  <si>
    <t>De pesticides, avec boyau d'arrosage, avec calibration, en plastique</t>
  </si>
  <si>
    <t>Arbres</t>
  </si>
  <si>
    <t>Et arbustes et conifères, ensemble à racines et en pot pour plantation et l'arrachage et pour constituer une collection, l'entretien, la plantation, pour la collection de la pépinière</t>
  </si>
  <si>
    <t>Arrache-pissenlits</t>
  </si>
  <si>
    <t>De type «Garant ND049» à long manche</t>
  </si>
  <si>
    <t>De type Garant à manche court</t>
  </si>
  <si>
    <t>Arroseur automatique</t>
  </si>
  <si>
    <t>À impulsion, robuste, en laiton, de type "Dramm" ou équivalent</t>
  </si>
  <si>
    <t>Oscillant, robuste, de type "Gardena" ou équivalent</t>
  </si>
  <si>
    <t>Robuste, à rotation complète 3/4 laiton, de type "Dramm" ou équivalent</t>
  </si>
  <si>
    <t>Professionnel, capacité 5 L, avec pommeau plat en laiton, de type "Dramm"</t>
  </si>
  <si>
    <t>Asperseur</t>
  </si>
  <si>
    <t>Pour système d'irrigation de type "Rain bird 1812 et 1804"</t>
  </si>
  <si>
    <t>Attache</t>
  </si>
  <si>
    <t>Clip pour ombrière</t>
  </si>
  <si>
    <t>Pour plantes de serre, par 60 m, "twist-ties"</t>
  </si>
  <si>
    <t xml:space="preserve">Attache </t>
  </si>
  <si>
    <t>Par câble autobloquant en nylon, de type "Tyerap" en paquet de 200 assortiments</t>
  </si>
  <si>
    <t>Matériaux recyclables, roulant, 240 L</t>
  </si>
  <si>
    <t>De manutention, en plastique, de différents formats pour la cueillette avec couvercle rabattable à charnière ou sans couvercle, au choix des enseignants</t>
  </si>
  <si>
    <t>Bague</t>
  </si>
  <si>
    <t>De retenu pour pré-filtre par paquet de 2 pour masque de type «NIOSH» à pesticide</t>
  </si>
  <si>
    <t>Balai</t>
  </si>
  <si>
    <t>À rocaille, de type "Botanica"</t>
  </si>
  <si>
    <t>D'atelier, tête de brosse, 24"</t>
  </si>
  <si>
    <t>À feuille 30"</t>
  </si>
  <si>
    <t>À gazon 22"</t>
  </si>
  <si>
    <t xml:space="preserve">Balai </t>
  </si>
  <si>
    <t>D'atelier, 24", souple</t>
  </si>
  <si>
    <t>Balle</t>
  </si>
  <si>
    <t>De corde, coton</t>
  </si>
  <si>
    <t xml:space="preserve">Bande </t>
  </si>
  <si>
    <t>Protectrice, pour arbre, bande de plastique enroulée, 75 cm haut</t>
  </si>
  <si>
    <t>De caoutchouc (élastique), par ensemble, pour le greffage (paquet de 250 g)</t>
  </si>
  <si>
    <t>Barboteur</t>
  </si>
  <si>
    <t>Flacon laveur, en plastique, capacité de 500 ml</t>
  </si>
  <si>
    <t>Batteries</t>
  </si>
  <si>
    <t>Lot de batteries AAA, AA, C, D,</t>
  </si>
  <si>
    <t xml:space="preserve">Béchers </t>
  </si>
  <si>
    <t>Gradués, lot de 5 mesures différentes</t>
  </si>
  <si>
    <t>Bidon</t>
  </si>
  <si>
    <t>De plastique, capacité 20 L, pour essence</t>
  </si>
  <si>
    <t xml:space="preserve">Binette </t>
  </si>
  <si>
    <t>De jardin</t>
  </si>
  <si>
    <t>À tête mobile</t>
  </si>
  <si>
    <t>Combinée, de type "Gardena 33524"</t>
  </si>
  <si>
    <t>Biodisque</t>
  </si>
  <si>
    <t>En fibre de coco de 45 cm de diamètre en paquet de 5 (multiforme)</t>
  </si>
  <si>
    <t>De carton pour transport, de différents formats</t>
  </si>
  <si>
    <t>Pour chambre fumigante, 1 1/4" x 3/4", pour contenir des boules de naphtaline, à placer dans les boîtes à collection d'insectes</t>
  </si>
  <si>
    <t>Pour lamelles, capacité de 100 lamelles par boîte</t>
  </si>
  <si>
    <t>Botte</t>
  </si>
  <si>
    <t>De caoutchouc pour pesticides</t>
  </si>
  <si>
    <t>Bougies</t>
  </si>
  <si>
    <t>De remplacement</t>
  </si>
  <si>
    <t>Boule</t>
  </si>
  <si>
    <t>De naphthaline, pour mettre dans les petites boîtes de la chambre fumigante, collection insectes</t>
  </si>
  <si>
    <t>Boyau</t>
  </si>
  <si>
    <t>Goutte à goutte, 100'</t>
  </si>
  <si>
    <t>Suintant, 250'</t>
  </si>
  <si>
    <t xml:space="preserve">Brise-jet </t>
  </si>
  <si>
    <t>Pomme d'arrosage, jet très fin, 400', de type "Dramm DR400AL"</t>
  </si>
  <si>
    <t>Pomme d'arrosage, jet très fin, 1000', de type "Dramm DR1000PL"</t>
  </si>
  <si>
    <t>Pomme d'arrosage 170, de type "Dramm DR170AL"</t>
  </si>
  <si>
    <t>Pomme d'arrosage, de type "Dramm ISDR610-F"</t>
  </si>
  <si>
    <t>Broche</t>
  </si>
  <si>
    <t>À pelouse en U pour fixer les membranes, paquet de 100</t>
  </si>
  <si>
    <t>Brosse</t>
  </si>
  <si>
    <t>À récurer pour différents usages, ex: pots, planchers, table de culture, etc.</t>
  </si>
  <si>
    <t>Pour nettoyage des tables de rempotage avec porte-poussière</t>
  </si>
  <si>
    <t>Pour nettoyage des tables à dessin</t>
  </si>
  <si>
    <t xml:space="preserve">Brosse </t>
  </si>
  <si>
    <t>À pipette, pour nettoyage des fioles, diamètre 0,64 cm x 46 cm de longueur total</t>
  </si>
  <si>
    <t>Bulbe</t>
  </si>
  <si>
    <t>Pour plantation extérieure et forçage, au choix des enseignants, ex: jacinthes, tulipes, narcisses, etc.</t>
  </si>
  <si>
    <t>Burette</t>
  </si>
  <si>
    <t>Avec tige flexible</t>
  </si>
  <si>
    <t>Buse</t>
  </si>
  <si>
    <t>Pour système d'irrigation, de type "Rain bird 12q"</t>
  </si>
  <si>
    <t>Pour nébulisation, pour remplacement dans le système de brumisation</t>
  </si>
  <si>
    <t>Buse/pastille</t>
  </si>
  <si>
    <t>Pour pulvérisateur, de type "Teejet"</t>
  </si>
  <si>
    <t>Calculatrice</t>
  </si>
  <si>
    <t>De poche, de qualité, avec imprimante, pour vente</t>
  </si>
  <si>
    <t>De poche, à conversion, de qualité</t>
  </si>
  <si>
    <t>Canette</t>
  </si>
  <si>
    <t>D'air comprimé pour déloger saleté et poussière</t>
  </si>
  <si>
    <t>Canif</t>
  </si>
  <si>
    <t>Carton</t>
  </si>
  <si>
    <t>Buvard, 28 cm x 36 cm, pour herbier</t>
  </si>
  <si>
    <t>De couleurs assorties, affiches et listes de prix</t>
  </si>
  <si>
    <t>Ondulé, 28 cm x 36 cm, pour herbier</t>
  </si>
  <si>
    <t>Pour herbier, 28 cm x 36 cm, blanc, avec fiche d'identification</t>
  </si>
  <si>
    <t>De filtre à particules organiques, pour masque de type «NIOSH», par ensemble de 2, de type «P100»</t>
  </si>
  <si>
    <t>Pour douche oculaire</t>
  </si>
  <si>
    <t>Pour imprimante laser, couleur</t>
  </si>
  <si>
    <t>Casque</t>
  </si>
  <si>
    <t>Protection pour la tête et l'ouie pour utilisation du coupe-bordure</t>
  </si>
  <si>
    <t>Certificat</t>
  </si>
  <si>
    <t>D'utilisation des pesticides pour les utilisateurs</t>
  </si>
  <si>
    <t>Chargeur</t>
  </si>
  <si>
    <t>Pour batteries de type "STIHL AL101", pour outils électriques à batteries AK</t>
  </si>
  <si>
    <t>Chaudière</t>
  </si>
  <si>
    <t>Plastique 20 L</t>
  </si>
  <si>
    <t>Chauffage</t>
  </si>
  <si>
    <t xml:space="preserve">Des serres et du tunnel, huile, propane ou gaz naturel </t>
  </si>
  <si>
    <t>Cire</t>
  </si>
  <si>
    <t>À greffer, 425 g</t>
  </si>
  <si>
    <t xml:space="preserve">Cisaille </t>
  </si>
  <si>
    <t>À main, de type couteau à gazon à tête pivotante sur 360 degrés, de type ''Fiskars'</t>
  </si>
  <si>
    <t>Ciseau</t>
  </si>
  <si>
    <t>Régulier en métal</t>
  </si>
  <si>
    <t>Ajustable, 0" à 2"</t>
  </si>
  <si>
    <t>Hexagonale, impérial, par ensemble, de type de "clé Allen", jeu de 30 clés</t>
  </si>
  <si>
    <t>Hexagonale, métrique, par ensemble, de type de "clé Allen", jeu de 30 clés</t>
  </si>
  <si>
    <t>Clé USB</t>
  </si>
  <si>
    <t>De type de "Lexor" 64 Go</t>
  </si>
  <si>
    <t xml:space="preserve">Clôture </t>
  </si>
  <si>
    <t>À neige, 4' x 50', en plastique avec poteau de 6' placés à tous les 8'</t>
  </si>
  <si>
    <t>Clou</t>
  </si>
  <si>
    <t xml:space="preserve">À bois, de différents formats pour réparation ou installation </t>
  </si>
  <si>
    <t xml:space="preserve">Coffre </t>
  </si>
  <si>
    <t>À outils, 22", avec coffret de 12"</t>
  </si>
  <si>
    <t xml:space="preserve">Coffret </t>
  </si>
  <si>
    <t>À argent, pour petite caisse, acier robuste, plateau à monnaie amovible, serrure à clef</t>
  </si>
  <si>
    <t>À herbier, caoutchouc, 30 ml</t>
  </si>
  <si>
    <t>Pour faire des lames permanentes, permount mounting medium slide storage, 0,5 lb</t>
  </si>
  <si>
    <t>D'échantillons des types d'engrais et amendements organiques utilisés en horticulture ornementale, compost divers, argiles diverses, farine de sang, compost de crevettes, algues</t>
  </si>
  <si>
    <t>D'échantillons, substrats, utilisés en culture hydroponique, laine de roche, mousse de tourbe, argile, pierre volcanique, gélose, etc.</t>
  </si>
  <si>
    <t xml:space="preserve">Compas </t>
  </si>
  <si>
    <t>À dessin, avec rallonge</t>
  </si>
  <si>
    <t>Cône</t>
  </si>
  <si>
    <t>De sécurité, 28", 5 lbs</t>
  </si>
  <si>
    <t>À rosier, pour protection hivernale</t>
  </si>
  <si>
    <t>Conférencier</t>
  </si>
  <si>
    <t>Professionnel invité dans le cadre des travaux d'entretien à taux horaire</t>
  </si>
  <si>
    <t>Corde</t>
  </si>
  <si>
    <t>De jute, 3 plis, 68 m, pour attacher les arbustes</t>
  </si>
  <si>
    <t>Coupe-bordure</t>
  </si>
  <si>
    <t>Manuel, demi-lune</t>
  </si>
  <si>
    <t>Coupe-tuyau</t>
  </si>
  <si>
    <t>Pour système d'irrigation</t>
  </si>
  <si>
    <t>Courbe</t>
  </si>
  <si>
    <t>Flexible, pour dessin, 24"</t>
  </si>
  <si>
    <t>Courroies</t>
  </si>
  <si>
    <t>D'attache, sangle à cliquet, à crochet en U, 2"X15', capacité 5000lbs</t>
  </si>
  <si>
    <t>Couteau</t>
  </si>
  <si>
    <t>Serpette</t>
  </si>
  <si>
    <t>À greffer, tout usage</t>
  </si>
  <si>
    <t>À lame rétractable, de type "X-Acto"</t>
  </si>
  <si>
    <t>Couvercle</t>
  </si>
  <si>
    <t>Pour pots, de type "Masson"</t>
  </si>
  <si>
    <t>Couverture</t>
  </si>
  <si>
    <t>Pour arbustes, hivernal, vrac, 1,6 m x 70 m, de type «Texel Arbotex»</t>
  </si>
  <si>
    <t xml:space="preserve">Couverture </t>
  </si>
  <si>
    <t>Flottante «Agril P17», 3,4 X 100</t>
  </si>
  <si>
    <t>Couvre-chaussures</t>
  </si>
  <si>
    <t>Avec embout de protection (acier), pour les élèves qui oublient leurs bottes de travail (2 paires par modèle de grandeur)</t>
  </si>
  <si>
    <t xml:space="preserve">Jetable, par paire, à enfiler </t>
  </si>
  <si>
    <t xml:space="preserve">Feutre, à dessin, à l'encre de chine </t>
  </si>
  <si>
    <t xml:space="preserve">À mine, pour dessin, par boîte de 12      </t>
  </si>
  <si>
    <t>HB de type "Staedtler", boîte de 100</t>
  </si>
  <si>
    <t>Marqueur, permanent, pour les étiquettes d'identification, de type industriel «Sharpie», pointe fine noir</t>
  </si>
  <si>
    <t>Crochet</t>
  </si>
  <si>
    <t>Pour descendre les jardinières, manche de 6'</t>
  </si>
  <si>
    <t>Cuillière</t>
  </si>
  <si>
    <t xml:space="preserve">À mesurer, différentes mesures </t>
  </si>
  <si>
    <t xml:space="preserve">Cylindre </t>
  </si>
  <si>
    <t>Gradué, en verre, capacité de 100 ml</t>
  </si>
  <si>
    <t>Défribilateur</t>
  </si>
  <si>
    <t>De type "Samaritan D-40" avec boîte de signal d'arlarme</t>
  </si>
  <si>
    <t>Désinfectant</t>
  </si>
  <si>
    <t>Aux choix des enseignants, ex: alcool isopropylique 70%, Virkon, eau de javel etc.</t>
  </si>
  <si>
    <t>Dispositif</t>
  </si>
  <si>
    <t>Collecteurs d'insectes (nappe de battage ou parapluie japonnais, feuilles plastifiées)</t>
  </si>
  <si>
    <t>Distributeur</t>
  </si>
  <si>
    <t>De papiers entrepliés</t>
  </si>
  <si>
    <t>De savon liquide, en plastique résistant</t>
  </si>
  <si>
    <t>Dôme</t>
  </si>
  <si>
    <t>Pour recouvrir les plateaux de semis, boîte de 75</t>
  </si>
  <si>
    <t>De sécurité orange</t>
  </si>
  <si>
    <t>Station douche oculaire portative avec recharge renouvelable</t>
  </si>
  <si>
    <t>Drapeau de marquage</t>
  </si>
  <si>
    <t>Sur piquet, boite de 100, 21" de haut</t>
  </si>
  <si>
    <t>Eau</t>
  </si>
  <si>
    <t>Déminéralisée, en format de 4 L</t>
  </si>
  <si>
    <t>De javel, 3,6 L, pour désinfecter les instruments de taille</t>
  </si>
  <si>
    <t xml:space="preserve">Éclairage </t>
  </si>
  <si>
    <t>Pour les serres, par ensemble, pour les lampes haute pression sodium</t>
  </si>
  <si>
    <t>Égoïne</t>
  </si>
  <si>
    <t>8 dents au pouce</t>
  </si>
  <si>
    <t>Encadrement de stage</t>
  </si>
  <si>
    <t>Déplacements du personnel enseignant</t>
  </si>
  <si>
    <t>Engrais</t>
  </si>
  <si>
    <t>Organique, au choix des enseignants, ex: actisol, os moulu, farine de sang, farine de plume, poissons et d'algues, etc</t>
  </si>
  <si>
    <t>Minéraux, soluble, pour l'entretien des plantes de serres ou extérieur, au choix des enseignants, ex: 10-52-10, 15-30-15, 20-8-20, 20-20-20, 30-10-10</t>
  </si>
  <si>
    <t>Minéraux, nutricote 300 jours, pour plantes vertes et plants de pépinière, au choix des enseignants, ex: 16-10-10, 14-14-14, etc.</t>
  </si>
  <si>
    <t>En pastilles 10-14-8, pour les plantes aquatiques, Pondtab, par boîte de 1000</t>
  </si>
  <si>
    <t>Minéral, granulaire pour l'entretien des plantes, au choix des enseignants, ex: 12-6-12, 8-12-10, 15-5-15, 4-8-16, 6-10-14, etc.</t>
  </si>
  <si>
    <t>Minéraux, liquide, au choix des enseignants, ex: 16-5-5, 10-15-10, 12-4-8, 30-0-0, 5-15-5, etc.</t>
  </si>
  <si>
    <t>À base organique, pour l'entretien des plantes de la pépinière, au choix des enseignants, ex: 12-28-12, 14-7-14, 18-8-8, 19-0-4, 12-6-6, etc.</t>
  </si>
  <si>
    <t>Pour poinsettia, 17-5-19, 15 kg</t>
  </si>
  <si>
    <t>Minéraux, soluble, pour l'entretien des plantes acidophiles, Plant Prod, au choix des enseignants, ex: 21-7-7</t>
  </si>
  <si>
    <t>Minéraux, en bâtonnet, 6 par boîte, au choix des enseignants, ex: 12-10-10, 15-10-9, 11-3-4, 15-3-3, etc.</t>
  </si>
  <si>
    <t>Minéraux, os fossile (phosphate naturel) 0-25-0 granule, 25 kg</t>
  </si>
  <si>
    <t xml:space="preserve">Engrais </t>
  </si>
  <si>
    <t xml:space="preserve">Implants, de type "Medicap", au choix des enseignants, ex: 12-4-4, par paquet de 75 </t>
  </si>
  <si>
    <t xml:space="preserve">Ensemble </t>
  </si>
  <si>
    <t>Microtechnique, pour préparation et coloration de tissus végétaux, lames, lamelles, colorant</t>
  </si>
  <si>
    <t>Entonnoir</t>
  </si>
  <si>
    <t>En plastique, à tige courte, 1/2", accepte papier filtre de 9 cm, pour études de sol</t>
  </si>
  <si>
    <t>Entretien</t>
  </si>
  <si>
    <t>De la chambre à semis, fluorescents, buses, câble chauffant, etc.</t>
  </si>
  <si>
    <t xml:space="preserve">Entretien </t>
  </si>
  <si>
    <t>Services d'entretien des véhicules</t>
  </si>
  <si>
    <t>Des petits équipements et de l'outillage</t>
  </si>
  <si>
    <t>Des fournaises, nettoyage</t>
  </si>
  <si>
    <t>Des serres, plomberie, électricité, système d'alarme, etc.</t>
  </si>
  <si>
    <t>Épandeur</t>
  </si>
  <si>
    <t>À main de type "Scotts"</t>
  </si>
  <si>
    <t>Équerre</t>
  </si>
  <si>
    <t>45 degrés 10" (250 mm) et 30/60 degrés 14" (350 mm), en acrylique orange (à bosses), pour le dessin</t>
  </si>
  <si>
    <t>Équilibreur</t>
  </si>
  <si>
    <t>Équilibreur, de lame à tondeuse</t>
  </si>
  <si>
    <t>En aluminium, professionnel, 3 marches</t>
  </si>
  <si>
    <t>Essence</t>
  </si>
  <si>
    <t>Pour véhicules</t>
  </si>
  <si>
    <t>Étaloir</t>
  </si>
  <si>
    <t>Ajustable en pin, 30 cm x 15 cm x 4,5 cm, pour l'étalement et la préparation des insectes capturés à conserver</t>
  </si>
  <si>
    <t>D'établi, 5", à virole</t>
  </si>
  <si>
    <t>Étiqueteuse</t>
  </si>
  <si>
    <t>De magasin</t>
  </si>
  <si>
    <t>Étiquette</t>
  </si>
  <si>
    <t>En plastique, par paquet de 500, CF, type A, 5"</t>
  </si>
  <si>
    <t>En vinyle, par boîte de 1000, CF à boucle, 1/4" de large</t>
  </si>
  <si>
    <t xml:space="preserve">Étiquette </t>
  </si>
  <si>
    <t>En plastique par paquet de 1000, type A 5/8'' X 5'' ou selon les besoins du centre</t>
  </si>
  <si>
    <t xml:space="preserve">Autocollante 4"X2", boite de 1000 </t>
  </si>
  <si>
    <t>Étui</t>
  </si>
  <si>
    <t>En cuir, pour sécateur pour les élèves et le personnel enseignant</t>
  </si>
  <si>
    <t>En cuir pour sécateur à vigne</t>
  </si>
  <si>
    <t>Chimique, 10 lb, à poubre ABC</t>
  </si>
  <si>
    <t>At_out, At_labo</t>
  </si>
  <si>
    <t>Feuilles</t>
  </si>
  <si>
    <t xml:space="preserve">De plastification thermique 3 mm 8 1/2 X 11, par paquet de 100 </t>
  </si>
  <si>
    <t xml:space="preserve">Ficelle </t>
  </si>
  <si>
    <t>Pour petite balle carrée</t>
  </si>
  <si>
    <t>De liaison pour végétaux, de type "Oasis 2640" 205 m (bind wire floral)</t>
  </si>
  <si>
    <t>De jute, rouleau de 91 m</t>
  </si>
  <si>
    <t>De sisal, 2 plis par rouleau de 300'</t>
  </si>
  <si>
    <t>Électrique, de type "18-4", par mètre linéaire</t>
  </si>
  <si>
    <t>De recharge pour coupes herbes 3lbs</t>
  </si>
  <si>
    <t>Filet</t>
  </si>
  <si>
    <t>À papillon, léger, démontable, sac en nylon résistant, 30 cm x 70 cm, pour la capture d'insectes aériens</t>
  </si>
  <si>
    <t>Blanc, avec attaches, 20" x 40', pour la protection hivernale des conifères, «Vexar»</t>
  </si>
  <si>
    <t>Film</t>
  </si>
  <si>
    <t>En polyéthylène, dessus blanc et dessous noir, pour plancher des serres et du tunnel</t>
  </si>
  <si>
    <t>À insecte, 2 m de large, lutte intégrée, pour réduire l'entrée des insectes dans les serres, prix au pied linéaire</t>
  </si>
  <si>
    <t>Pour respirateur à cartouche, par ensemble de 2</t>
  </si>
  <si>
    <t>Fiole</t>
  </si>
  <si>
    <t>De dimensions variées, pour conservation de larves d'insectes dans le formol</t>
  </si>
  <si>
    <t>Fongicide</t>
  </si>
  <si>
    <t>Par ensemble, chimique ou biologique, divers produits au choix des enseignants en favorisant les biofongicides, ex. : Benlate, Bénomyl, Easout, No Damp, etc.</t>
  </si>
  <si>
    <t>Soufre, concentré, 10 L, liquide</t>
  </si>
  <si>
    <t>Soufre microfin 92 %, 22,7 kg</t>
  </si>
  <si>
    <t>Fourche-bêche</t>
  </si>
  <si>
    <t>De jardin, 28" de long, 4 dents</t>
  </si>
  <si>
    <t>Fruits, légumes, graines, bulbes, fleurs</t>
  </si>
  <si>
    <t>Différentes sortes, pour enseigner la morphologie</t>
  </si>
  <si>
    <t xml:space="preserve">Fusil </t>
  </si>
  <si>
    <t>De dessin technique pour plan de plantation</t>
  </si>
  <si>
    <t>Pour le dessin, ABC de l'architecture, symbole couramment utilisés échelle 1/4" = 1'</t>
  </si>
  <si>
    <t>Pour le dessin, cercle métrique, diamètre de 2 mm à 50 mm (8)</t>
  </si>
  <si>
    <t xml:space="preserve">Gabarit </t>
  </si>
  <si>
    <t>Pour le dessin, croquis cercles, hexagones, triangles et carrées de 3/32" à 1/2"</t>
  </si>
  <si>
    <t>Pour le dessin, lettre gothique majuscule</t>
  </si>
  <si>
    <t>Gallet</t>
  </si>
  <si>
    <t>Protecteur et décoratif, 1/2 à 3/4" ex: de rivières en démonstration, 20 kg</t>
  </si>
  <si>
    <t>Gants</t>
  </si>
  <si>
    <t>En nitrile, résistant aux pesticides, différentes grandeurs, par boite de 100</t>
  </si>
  <si>
    <t>En vinyle de type à vaisselle, par paire, résistant aux pesticides, différentes grandeurs</t>
  </si>
  <si>
    <t>Gazon</t>
  </si>
  <si>
    <t>En plaque, par rouleau</t>
  </si>
  <si>
    <t>Genouillère</t>
  </si>
  <si>
    <t>En caoutchouc</t>
  </si>
  <si>
    <t xml:space="preserve">Géotextile </t>
  </si>
  <si>
    <t>Tissé pour pépinière, 3.2 oz, rouleau de 12,5' par 300'</t>
  </si>
  <si>
    <t>Non tissé, en rouleau de 5,75' x 98', de type «TEX-700» ou équivalent</t>
  </si>
  <si>
    <t>Glycerol</t>
  </si>
  <si>
    <t>500 ml, pour observation d'insectes microscopiques sur lamelle au binoculaire</t>
  </si>
  <si>
    <t>Graisse</t>
  </si>
  <si>
    <t>Pour entretien</t>
  </si>
  <si>
    <t xml:space="preserve">Grelinette </t>
  </si>
  <si>
    <t>À 5 dents galvanisées courbées (AgriDubois Innovation)</t>
  </si>
  <si>
    <t>Griffe</t>
  </si>
  <si>
    <t>À rosier à 3 dents, de type "Fiskars"</t>
  </si>
  <si>
    <t>Grillage</t>
  </si>
  <si>
    <t>En métallique, broche à mulots, pour protéger le tronc des arbres, 50' x 24"</t>
  </si>
  <si>
    <t>Gypse</t>
  </si>
  <si>
    <t>Amendement organique, 25 kg</t>
  </si>
  <si>
    <t>Habit</t>
  </si>
  <si>
    <t>De protection jetable pour les pesticides, blanc, avec capuchon, de type "Tyvex"</t>
  </si>
  <si>
    <t>Hache</t>
  </si>
  <si>
    <t>À broussailles</t>
  </si>
  <si>
    <t>Harnais</t>
  </si>
  <si>
    <t>Double pour coupe bordure</t>
  </si>
  <si>
    <t>Herbicide</t>
  </si>
  <si>
    <t>Par ensemble, divers produits au choix des enseignants, ex. : 2-4-D amine, Casoron, Killex, Gramoxone, Round-Up, Sol-Net, etc.</t>
  </si>
  <si>
    <t>Hormone d'enracinement</t>
  </si>
  <si>
    <t>No 1, 2, 3, 500 g, pour boutures herbacées, semi-ligneuses et ligneuses</t>
  </si>
  <si>
    <t>Hôtel à insectes</t>
  </si>
  <si>
    <t>Sur pied avec toît, de format 100 cm X 60 cm X 15cm avec 7 compartiments, remplissage au choix des enseignants</t>
  </si>
  <si>
    <t>Pour lubrification et changement d'huile aux choix des enseignants, en privilégiant des produits biodégradables</t>
  </si>
  <si>
    <t xml:space="preserve">À immersion, pour microscope, 30 ml      </t>
  </si>
  <si>
    <t>Hydrogel</t>
  </si>
  <si>
    <t>Pour terreau sac de 9 l</t>
  </si>
  <si>
    <t xml:space="preserve">Capteur d'humidité du sol, par ensemble de 2 </t>
  </si>
  <si>
    <t xml:space="preserve">Indicateur </t>
  </si>
  <si>
    <t>De pH, en papier, 4,5 à 7,5, gradation 0.5, pour analyse de sol</t>
  </si>
  <si>
    <t>Injecteur</t>
  </si>
  <si>
    <t>Système d'injection d'engrais, pour serres, de type «Dosatron»</t>
  </si>
  <si>
    <t>Insectes</t>
  </si>
  <si>
    <t>Prédateurs et parasitoïdes pour traitement continu des végétaux en serre au choix selon les besoins, ex: Amblyseius, Aphidius, Encarsia, Crysope, Coccinelle, Orius, etc.</t>
  </si>
  <si>
    <t>Insecticide</t>
  </si>
  <si>
    <t>Chimique, divers produits au choix des enseignants, ex : Diazinon, Malathion, Sevin, Pirimor, Kelthane, Ambush, Vendex, Methoxychlore, Parathion, D.D.V.P., etc.</t>
  </si>
  <si>
    <t>Biologique, au choix des enseignants, ex: huile de dormance, savon Safer, savon noir, terre de diatomée, pyrèthre, Dipel, Rotenone, etc.</t>
  </si>
  <si>
    <t>Jauge</t>
  </si>
  <si>
    <t>À pression pour les pneus</t>
  </si>
  <si>
    <t>D'espacement, pour électrodes de bougies</t>
  </si>
  <si>
    <t>Jute</t>
  </si>
  <si>
    <t>Naturelle, 7 oz, en vrac, par 300', 40" de large</t>
  </si>
  <si>
    <t>Pour débroussailleuse électrique ou à essence</t>
  </si>
  <si>
    <t>Porte-objet, par boîte de 72, pour collection et observation d'acariens et insectes minuscules</t>
  </si>
  <si>
    <t>Couvre-objet, en verre, 20 mm x 20 mm, par boîte, pour recouvrir les insectes microscopiques sur la lame, conservation</t>
  </si>
  <si>
    <t>De poche, pour observation des endroits restreints</t>
  </si>
  <si>
    <t>Lance</t>
  </si>
  <si>
    <t>D'arrosage, avec arrêt automatique, de type "Dramm"</t>
  </si>
  <si>
    <t>Levier</t>
  </si>
  <si>
    <t>D'arrossage à valve, de type "Dramm ISDR10-73065" 65 PRO</t>
  </si>
  <si>
    <t>Lime</t>
  </si>
  <si>
    <t>Ronde, demi-ronde, plate, par ensemble, à denture diverse</t>
  </si>
  <si>
    <t>Linge</t>
  </si>
  <si>
    <t>Pour le nettoyage relié aux travaux horticoles</t>
  </si>
  <si>
    <t>Livre</t>
  </si>
  <si>
    <t>Pour consultation par les enseignants et les élèves, incluant normes du BNQ, livres de l'APQ, doc. du CPVQ et d'Agriculture Canada</t>
  </si>
  <si>
    <t>Par ensemble, sur l'identification des végétaux, de leurs ennemis et sur la propagation, prêtés aux élèves</t>
  </si>
  <si>
    <t>Livret</t>
  </si>
  <si>
    <t>De factures</t>
  </si>
  <si>
    <t>Location</t>
  </si>
  <si>
    <t>Chargeur capacité de levage de 700 lbs, location à la journée</t>
  </si>
  <si>
    <t xml:space="preserve">Location </t>
  </si>
  <si>
    <t>Motteuse hydraulique, compagnie de transportation, par heure</t>
  </si>
  <si>
    <t>Déchiqueteur, moteur à essence, capacité de 6", 1 semaine</t>
  </si>
  <si>
    <t>Équipement divers, équipement et/ou outillages d'atelier ou pour l'entretien d'espaces verts</t>
  </si>
  <si>
    <t>Détourbeuse, par jour</t>
  </si>
  <si>
    <t>Tarière professionnelle avec mèche et rallonge, par jour</t>
  </si>
  <si>
    <t>Logiciel</t>
  </si>
  <si>
    <t>Informatique et pédagogique pour transfert de connaissances, au choix des enseignants, de Type "Explain Everythigs"</t>
  </si>
  <si>
    <r>
      <t>23 mm de diamètre, grossissement 10X,</t>
    </r>
    <r>
      <rPr>
        <strike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pour</t>
    </r>
    <r>
      <rPr>
        <strike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les élèves; utilisation pour le dépistage</t>
    </r>
  </si>
  <si>
    <t xml:space="preserve">Lunettes </t>
  </si>
  <si>
    <t>De protection reglable, anti-éclaboussure et anti-buée</t>
  </si>
  <si>
    <t>De sécurité</t>
  </si>
  <si>
    <t>Maillet</t>
  </si>
  <si>
    <t>De caoutchouc, de type "Estwing 12 oz"</t>
  </si>
  <si>
    <t xml:space="preserve">Marteau </t>
  </si>
  <si>
    <t>De mécanicien</t>
  </si>
  <si>
    <t>Masse</t>
  </si>
  <si>
    <t>À piquet 3 lb à manche court (10")</t>
  </si>
  <si>
    <t>Matériel</t>
  </si>
  <si>
    <t>De rechange pour la trousse de premier soins conforme aux normes de la CNESST</t>
  </si>
  <si>
    <t>Foret professionnel de maçonnerie pour perceuse pour fertilisation, 1" et 3/8"</t>
  </si>
  <si>
    <t>Membrane</t>
  </si>
  <si>
    <t>Imperméable, géomembrane en PVC noir d'environ 20 mètres carrés</t>
  </si>
  <si>
    <t>Numérique, portatif, USB, grossissement 50X à 1000X, de type "Yinama LCD"</t>
  </si>
  <si>
    <t>Numérique, sans fil USB, grossissement 50X à 1000X</t>
  </si>
  <si>
    <t>Milieu de culture</t>
  </si>
  <si>
    <t>Pour propagation de végétaux en serre, au choix des enseignants, par 3,8 pi³ ou l'équivalent, de type "Pro-Mix, Berger, Lambert"</t>
  </si>
  <si>
    <t>Mélange de terreaux, pour plantation, par v³</t>
  </si>
  <si>
    <t>Perlite, par 4 pi³</t>
  </si>
  <si>
    <t>Vermiculite fine et grossière, par 4 pi³</t>
  </si>
  <si>
    <t>Pour mur végétalisé, au choix des enseignants, ex: pochette de feutre, laine de roche, bille d'argile, terreau tout usage, etc.</t>
  </si>
  <si>
    <t>Chanvre, au choix des enseignants, ex: cube, tapis</t>
  </si>
  <si>
    <t>Mousse de sphaign, 30 L, pour panier suspendu, plantes épiphytes et marcottage aérien</t>
  </si>
  <si>
    <t>Sable, 30 kg</t>
  </si>
  <si>
    <t xml:space="preserve">Milieu de culture </t>
  </si>
  <si>
    <t>Compost, par v3, pour plantation, amendement des plates-bandes</t>
  </si>
  <si>
    <t>Laine de roche, cube avec trou, au choix des enseignants, ex: en vrac, pain de laine de roche 36" de type "Grodan", etc.</t>
  </si>
  <si>
    <t>Bille d'argile expensée (hydroton) par sac de 50 L</t>
  </si>
  <si>
    <t>Pour robinet</t>
  </si>
  <si>
    <t xml:space="preserve">Mycorhize </t>
  </si>
  <si>
    <t>Pro, 30 L</t>
  </si>
  <si>
    <t>Nettoyant</t>
  </si>
  <si>
    <t>Dégraisseur pour frein, de type "Kleen Flo"</t>
  </si>
  <si>
    <t>Nichoirs</t>
  </si>
  <si>
    <t>Pour faune ailée ex: chauve-souris, hirondelle, mésange, etc.</t>
  </si>
  <si>
    <t>48", aluminium</t>
  </si>
  <si>
    <t>Oligo-Élément</t>
  </si>
  <si>
    <t>Au choix des enseignants, ex: souffre, cuivre, fer, manganèse</t>
  </si>
  <si>
    <t>Oscillateur</t>
  </si>
  <si>
    <t>D'arrosage</t>
  </si>
  <si>
    <t>Paillis</t>
  </si>
  <si>
    <t>Protecteur et décoratif pour recouvrements des plates-bandes, au choix des enseignant,s ex: cèdre, BRF, écaille de cacao, sarrazin, écorce de pin, etc., par 3 pieds cube</t>
  </si>
  <si>
    <t>BRF par V cube</t>
  </si>
  <si>
    <t>Panier</t>
  </si>
  <si>
    <t>De broche, de dimensions variées, par ensemble, de 30" à 48", pour la pépinière</t>
  </si>
  <si>
    <t>De lattes de bois, manne, par ensemble, de dimensions variées de 8" à 18"</t>
  </si>
  <si>
    <t>Panneau</t>
  </si>
  <si>
    <t>D'avertissement plancher glissant</t>
  </si>
  <si>
    <t>Calque fin, pour esquisses, rouleaux de 50 v x 24"</t>
  </si>
  <si>
    <t>À dessin, Vélin, 50 V x 24", par rouleau</t>
  </si>
  <si>
    <t>Graphique millimétré 1 cm noir</t>
  </si>
  <si>
    <t>Pour distributeur, 12 rouleaux par boîte, pour le nettoyage relié aux travaux horticoles, 8" x 400'</t>
  </si>
  <si>
    <t>100, pour études de sol, de 9 cm, de type Whatman n° 1</t>
  </si>
  <si>
    <t>Abrasif de différents grains, lot de 12 feuilles</t>
  </si>
  <si>
    <t xml:space="preserve">À lentille, pour microscope      </t>
  </si>
  <si>
    <t>Passoire</t>
  </si>
  <si>
    <t>En acier inoxydable, pour semis</t>
  </si>
  <si>
    <t xml:space="preserve">Pastilles </t>
  </si>
  <si>
    <t>De tourbes, de type «Jiffy-7», pour semis, par boîte de 1000</t>
  </si>
  <si>
    <t>Pelle</t>
  </si>
  <si>
    <t>Carrée, en acier forgé</t>
  </si>
  <si>
    <t>Ronde, en acier forgé</t>
  </si>
  <si>
    <t>Bêche</t>
  </si>
  <si>
    <t>À manche court</t>
  </si>
  <si>
    <t>Ronde à manche standard</t>
  </si>
  <si>
    <t xml:space="preserve">Permis </t>
  </si>
  <si>
    <t>D'utilisation des pesticides, pour 3 ans, pour l'institution, serre ornementale et plantes ornementales extérieures</t>
  </si>
  <si>
    <t>Électronique, style stylo, affichage digital, de type "Hanna HI 98128" avec température, précision +/- 0.2 %, pour solution de sol</t>
  </si>
  <si>
    <t xml:space="preserve">Photocopie </t>
  </si>
  <si>
    <t>Par ensemble, ex: notes de cours, bon de commande, bon de livraison, adapté selon les besoins</t>
  </si>
  <si>
    <t>Pic</t>
  </si>
  <si>
    <t>De jardin manche 36''</t>
  </si>
  <si>
    <t>Piège</t>
  </si>
  <si>
    <t>Attractif collant et piège à phéromone</t>
  </si>
  <si>
    <t>Contre rongeurs, de différents modèles</t>
  </si>
  <si>
    <t>Collant jaune, par rouleau 2" x 530', légumes de serre</t>
  </si>
  <si>
    <t>Pierre</t>
  </si>
  <si>
    <t>Aiguisoir, de type "Speedy Sharp"</t>
  </si>
  <si>
    <t>À affûter à l'huile</t>
  </si>
  <si>
    <t>À bec long, droit à joint coulissant, multiprise, à coupe diagonale et à bec coudé, par ensemble</t>
  </si>
  <si>
    <t>Pinceau</t>
  </si>
  <si>
    <t>Pour la capture d'insectes microscopiques</t>
  </si>
  <si>
    <t>20 cm à mâchoire courbée, ensemble de 3 gandeurs</t>
  </si>
  <si>
    <t xml:space="preserve">Pioche </t>
  </si>
  <si>
    <t>De jardin, manche 36"</t>
  </si>
  <si>
    <t>Piquets</t>
  </si>
  <si>
    <t>De plastique, d'ancrage 12''</t>
  </si>
  <si>
    <t>Planchette</t>
  </si>
  <si>
    <t>À pince de format légal</t>
  </si>
  <si>
    <t>À pince de format légal pour les enseignants</t>
  </si>
  <si>
    <t>Plans et devis</t>
  </si>
  <si>
    <t>De différents, par ensemble, projets en aménagement paysager, comprend : plans d'implantation, de topographie, de plantation, dessins des détails de plantation et devis</t>
  </si>
  <si>
    <t>Plante</t>
  </si>
  <si>
    <t>Végétaux herbacés ou ligneux pour se créer une collection de plants-mères, au choix des enseignants</t>
  </si>
  <si>
    <t>Boutures de plantes herbacées enracinées ou non-enracinées pour production, au choix des enseignants</t>
  </si>
  <si>
    <t>Végétaux ligneux: ornementaux et comestibles pour la plantation et pour créer une collection plants-mères, au choix des enseignants</t>
  </si>
  <si>
    <t>Boutures de plantes ligneuses enracinées ou non, au choix des enseignants</t>
  </si>
  <si>
    <t>Pour production particulière en serre de type potées fleuries, au choix des enseignants, ex: poinsettia, hydrangées, etc.</t>
  </si>
  <si>
    <t>Végétaux de mosaïcultures, enracinés ou non, au choix des enseignants</t>
  </si>
  <si>
    <t xml:space="preserve">Plantoir </t>
  </si>
  <si>
    <t>À bulbes avec jauge 1/4", 1/2" et 3/8", chromé</t>
  </si>
  <si>
    <t>De type "Truelle" en acier</t>
  </si>
  <si>
    <t>À insertion, au choix des enseignants, par boîte de 100</t>
  </si>
  <si>
    <t>Pneus</t>
  </si>
  <si>
    <t>De rechange, pour brouette de paysagiste, chariot de serre et diable</t>
  </si>
  <si>
    <t xml:space="preserve">Pointeur </t>
  </si>
  <si>
    <t>Laser, jusqu'à 500 m de portée incluant 2 piles</t>
  </si>
  <si>
    <t>Porte-mine</t>
  </si>
  <si>
    <t>Pour compétence conception de plans</t>
  </si>
  <si>
    <t>Porte-poussière</t>
  </si>
  <si>
    <t>Avec brosse</t>
  </si>
  <si>
    <t>Pot</t>
  </si>
  <si>
    <t>En verre, de type "Masson" de 1 L, en boîte de 12, avec couvercle</t>
  </si>
  <si>
    <t>De production de dimentions variées, plastique, de fibres, rond ou carré pour plantes de serres, ex: jardinières suspendues, balconières, pot 4" standard, pot 6" azalée, pot 5" à vivaces, caissettes, etc.</t>
  </si>
  <si>
    <t>Décoratif, de dimensions variées</t>
  </si>
  <si>
    <t>Poteaux</t>
  </si>
  <si>
    <t>En bois traité, de style 2" X 4" X 8', pour installation ombrière</t>
  </si>
  <si>
    <t>Potée fleurie</t>
  </si>
  <si>
    <t>Au choix des enseignants, ex: chrysanthème, lys de Pâques, poinsettias, cactus de Noël et hydrangées, pour l'entretien</t>
  </si>
  <si>
    <t>En plastique, 75 L</t>
  </si>
  <si>
    <t>24" de diamètre x 31 1/2"de haut, avec couvercle</t>
  </si>
  <si>
    <t>Poudre</t>
  </si>
  <si>
    <t>À balayer, 22,7 kg, pour le nettoyage lié aux travaux horticoles</t>
  </si>
  <si>
    <t>ABC, pour extincteur chimique, poudre de rechange à tous les 6 ans</t>
  </si>
  <si>
    <t xml:space="preserve">Presse </t>
  </si>
  <si>
    <t>Pour herbier, 45 cm X 31 cm, comprend 2 courroies et 2 pièces de contre-plaqué renforcées</t>
  </si>
  <si>
    <t xml:space="preserve">Protecteur </t>
  </si>
  <si>
    <t>Auditif, haute performance</t>
  </si>
  <si>
    <t>Psychromètre</t>
  </si>
  <si>
    <t>À main de 1 litre, de type "Chapin"</t>
  </si>
  <si>
    <t xml:space="preserve">Pulvérisateur </t>
  </si>
  <si>
    <t>À main de 7,5 litres, de type "Chapin"</t>
  </si>
  <si>
    <t xml:space="preserve">Raccord </t>
  </si>
  <si>
    <t>Robinet, pour boyau d'arrosage</t>
  </si>
  <si>
    <t>Des systèmes d'irrigation, exemple: union, bouchon, adapteur, coude, collet, raccord en T, joint articulé</t>
  </si>
  <si>
    <t xml:space="preserve">Rallonge </t>
  </si>
  <si>
    <t>Électrique, 3 brins, 15 m</t>
  </si>
  <si>
    <t>Électrique, 3 brins, 4,5 m</t>
  </si>
  <si>
    <t>Rapporteur d'angle</t>
  </si>
  <si>
    <t>Pour dessin</t>
  </si>
  <si>
    <t>Râteau</t>
  </si>
  <si>
    <t>De paysagiste, pour niveller les surfaces</t>
  </si>
  <si>
    <t>Pour sol, tête droite</t>
  </si>
  <si>
    <t>À gazon, 22 dents, extra robuste en acier trempé</t>
  </si>
  <si>
    <t xml:space="preserve">Récipient </t>
  </si>
  <si>
    <t>Ou bac, pour la récupération de l'huile lors des changements</t>
  </si>
  <si>
    <t>Règle</t>
  </si>
  <si>
    <t>Triangulaire, échelle impériale de 1" à 1/8"</t>
  </si>
  <si>
    <t>Triangulaire, échelle métrique, 1/100 à 1/500, pour dessin</t>
  </si>
  <si>
    <t>Triangulaire, échelle métrique, 1/20 à 1/100, pour dessin</t>
  </si>
  <si>
    <t>En acier, 45 cm</t>
  </si>
  <si>
    <t>De croissance, de type «B-Nine ou Cycocel», par ensemble</t>
  </si>
  <si>
    <t>Remplissage</t>
  </si>
  <si>
    <t>De bonbonne de CO2 pour pulvérisateur</t>
  </si>
  <si>
    <t>Reprographie</t>
  </si>
  <si>
    <t>Par ensemble</t>
  </si>
  <si>
    <t>À cartouche, de type "North Safety 7700 Series" 1/2, masque en silicone, taille : S, M, L</t>
  </si>
  <si>
    <t>Révélateur</t>
  </si>
  <si>
    <t>Colorimétrique, 2 oz, recharge pour ensemble d'analyse de sol : chaux, N, P, K, vendu à l'once</t>
  </si>
  <si>
    <t xml:space="preserve">Rondelle  </t>
  </si>
  <si>
    <t>D'étanchéité, par ensemble</t>
  </si>
  <si>
    <t>À mesurer flexible, système impérial et métrique, à manivelle</t>
  </si>
  <si>
    <t>À mesurer de poche, système impérial et métrique</t>
  </si>
  <si>
    <t xml:space="preserve">De balissage 150' X 1" </t>
  </si>
  <si>
    <t>Adhésif, de type "Tuck tape et Duct tape"</t>
  </si>
  <si>
    <t>De montage, adhésif entoilé de qualité archive 1" X 30'</t>
  </si>
  <si>
    <t>De sécurité (Danger), 300' X 3"</t>
  </si>
  <si>
    <t>Sac</t>
  </si>
  <si>
    <t>De plastiques refermable, de type "Ziploc", de différents formats</t>
  </si>
  <si>
    <t>Pour rangement d'outils horticoles, en tissus entoilé avec fermeture éclair, grandeur mimimale 10"1/2 X 18"</t>
  </si>
  <si>
    <t>Poubelle, 26" x 36", par ensemble de 250, pour poubelle sur roue; pour le nettoyage lié aux travaux horticoles</t>
  </si>
  <si>
    <t>De plastique, au choix des enseignants, par boîte de 100, ex : pour prélever les échantillons de sol et cueillettes, de 2, 5 et 10 livres</t>
  </si>
  <si>
    <t>Sarcloir</t>
  </si>
  <si>
    <t xml:space="preserve">À 3 dents à long manche </t>
  </si>
  <si>
    <t>À main, par contenant de 3,78 L, liquide, pour distributeur, pour gros travaux de jardinage</t>
  </si>
  <si>
    <t>À émonder, 14"</t>
  </si>
  <si>
    <t>Pliable à élaguer, type "Felco" ou équivalent</t>
  </si>
  <si>
    <t xml:space="preserve">Scie </t>
  </si>
  <si>
    <t>Passe-partout</t>
  </si>
  <si>
    <t>Manuel, de type "Felco #2"</t>
  </si>
  <si>
    <t>À vignes, de type «Felco»</t>
  </si>
  <si>
    <t>Semence</t>
  </si>
  <si>
    <t xml:space="preserve">De végétaux herbacées, végétaux ligneux, au choix des enseignants </t>
  </si>
  <si>
    <t>Manuel, de type "mini-distributeur"</t>
  </si>
  <si>
    <t>Greffoir, de type "Opinel #8"</t>
  </si>
  <si>
    <t>Solution</t>
  </si>
  <si>
    <t>D'entreposage et de calibration (pH : 4, 7, 10) pour électrodes de pH-mètre, par bouteille</t>
  </si>
  <si>
    <t>De rechange pour les différents tests de type «LaMotte»</t>
  </si>
  <si>
    <t>Pour préserver les insectes, isoprpyl alcohol, benzyl alcohol, ethyl acetate, glycerin et eau, 500 ml</t>
  </si>
  <si>
    <t>Sonde</t>
  </si>
  <si>
    <t>D'échantillonnage de sol, de type "DoMerch" avec poignée en T</t>
  </si>
  <si>
    <t>Soupoudreuse</t>
  </si>
  <si>
    <t>À main, capacité 1 chopine</t>
  </si>
  <si>
    <t>Spaghetti</t>
  </si>
  <si>
    <t>De remplacement, par ensemble, pour système de micro-irrigation</t>
  </si>
  <si>
    <t>Structure</t>
  </si>
  <si>
    <t>Pour mosaïque en 3D, formats au choix des enseignants</t>
  </si>
  <si>
    <t>Pour mur végétalisé, au choix des enseignants, ex: en cabinet, tableau, bac mural, pochette de feutre, etc.</t>
  </si>
  <si>
    <t>Pour mur végétalisé, en plastique incluant les pochettes de feutre et insertions (plusieurs fournisseurs possibles)</t>
  </si>
  <si>
    <t>Structure pour un mur végétalisé permanent en acier inoxydable 2' X 5', (Vert Métal)</t>
  </si>
  <si>
    <t>Support</t>
  </si>
  <si>
    <t>En bois troué, 6 mois, pour le rangement des aiguilles enthomologiques</t>
  </si>
  <si>
    <t>Système</t>
  </si>
  <si>
    <t>De tapis d'irrigation pour racines, de type "Aquamat (Soleno textiles)" ensemble au mètre carré</t>
  </si>
  <si>
    <t>D'irrigation automatisé, ex : électrovanne de type "Rain bird 100dv", pluviomètre de type "Rain bird", boite de vanne de type "nsd111bc"</t>
  </si>
  <si>
    <t>Tablier</t>
  </si>
  <si>
    <t>En caoutchouc imperméable à bavette résistant aux pesticides</t>
  </si>
  <si>
    <t>Tachomètre</t>
  </si>
  <si>
    <t>Digital, pour compter le nombre de tour qu'un moteur peut faire</t>
  </si>
  <si>
    <t>De rechange, en vynyle, vert, pour recouvrir table à dessin</t>
  </si>
  <si>
    <t xml:space="preserve">Tapis chauffant </t>
  </si>
  <si>
    <t>De type «Aquamat (Soleno Textiles)» ensemble de 1 mètre caré</t>
  </si>
  <si>
    <t xml:space="preserve">Tasse </t>
  </si>
  <si>
    <t>À mesurer, en plastique, capacité 1 l</t>
  </si>
  <si>
    <t>À mesurer, en verre, capacité 500 ml</t>
  </si>
  <si>
    <t>Teflon</t>
  </si>
  <si>
    <t>Roulette de téflon pour réparation de système d'irrigation</t>
  </si>
  <si>
    <t>Minimum et maximum</t>
  </si>
  <si>
    <t>Pour protéger du gel, agryl ou équivalent, 1,5 m x 10 m; pour mettre annuelles ou vivaces à l'extérieur tôt au printemps</t>
  </si>
  <si>
    <t>De plastique pour serre de production 100'</t>
  </si>
  <si>
    <t>Pour structure de mosaïculture 3D, en pied 40" X 100'</t>
  </si>
  <si>
    <t>Tournevis</t>
  </si>
  <si>
    <t>Carré, étoile, plat, par ensemble</t>
  </si>
  <si>
    <t>De premier soins, incluant un masque avec valve anti-retour, conforme aux normes de la CNESST</t>
  </si>
  <si>
    <t>Cl_théo, Cl_dess, At_labo, At_out, Sp</t>
  </si>
  <si>
    <t>De ventilation, perforé, de remplacement, 100'</t>
  </si>
  <si>
    <t>Tuteur</t>
  </si>
  <si>
    <t>Extérieur en bois ou en métal, avec selette, à pivoine, delphinium, treillis, cage à tomate, au choix des enseignants, ex: 6' et 8'</t>
  </si>
  <si>
    <t>Intérieur, au choix des enseignants, ex: en bambou, 24" à 48", 4' à 8', treillis</t>
  </si>
  <si>
    <t>De 19 mm en polyéthylène, de type "Poly 75std", pour système d'irrigation, par mètre linéaire</t>
  </si>
  <si>
    <t>Goutteur 6 mm, de type "Rain bird IDQ0806", par mètre linéaire</t>
  </si>
  <si>
    <t>Vaporisateur</t>
  </si>
  <si>
    <t>À main, capacité 1 l, en plastique, à jet ajustable</t>
  </si>
  <si>
    <t>Ventilateur</t>
  </si>
  <si>
    <t>Pour herbier</t>
  </si>
  <si>
    <t xml:space="preserve">Vérificateur </t>
  </si>
  <si>
    <t>De pH, professionnel, sans pile, sans solution, lecture spontanée, pour l'extérieur, de type «Kelway»</t>
  </si>
  <si>
    <t>Vis</t>
  </si>
  <si>
    <t>Visière</t>
  </si>
  <si>
    <t>De protection, pour affûtage à la meule</t>
  </si>
  <si>
    <t>Horticulture et jardinerie</t>
  </si>
  <si>
    <t>NOM DU PROGRAMME - DEP HORTICULTURE ET JARDINERIE (5390)</t>
  </si>
  <si>
    <t>23 mm de diamètre, grossissement 10X, pour les élèves; utilisation pour le dépistage</t>
  </si>
  <si>
    <t xml:space="preserve">Véhicule utilitaire électrique </t>
  </si>
  <si>
    <t>Pour entretien de terrain</t>
  </si>
  <si>
    <t>Électrique à batterie 36V avec chargeur inclus</t>
  </si>
  <si>
    <t>Électronique, surface de mesure de 1' à 10'</t>
  </si>
  <si>
    <t>6 "</t>
  </si>
  <si>
    <t>18" électrique avec batterie 40 V et chargeur inclus</t>
  </si>
  <si>
    <t>Pour pots de pépinière par paquet de 6 (multiformes)</t>
  </si>
  <si>
    <t>À feuille, à main, électrique</t>
  </si>
  <si>
    <t>À feuille, à essence</t>
  </si>
  <si>
    <t>Manuel à vibration</t>
  </si>
  <si>
    <t>En plastique avec plaque de semis</t>
  </si>
  <si>
    <t>Pour sécher les fines herbes avec contrôle digital</t>
  </si>
  <si>
    <t>Sur perche, émondoir, 3 sections, excellente qualité, de type, avec manche de bois et tête de sécateur</t>
  </si>
  <si>
    <t>À long manche, 63 cm, poignée d'acier tubulaire, capacité de coupe de 4 cm</t>
  </si>
  <si>
    <t>Manuel, en plastique, à air comprimé, capacité 15 l, soupape de sureté</t>
  </si>
  <si>
    <t>Électrique, portatif, pour serre, 16 L, avec batterie 14,4 V</t>
  </si>
  <si>
    <t>À dos avec pression constante au CO2</t>
  </si>
  <si>
    <t>Sur roues et motorisé électrique, facile à manier, moteur 4HP, 100' hose, réservoir en polyéthylène de 20 gal, 500 PSI de pression</t>
  </si>
  <si>
    <t>D'irrigation, 120 volt intérieur/extérieur</t>
  </si>
  <si>
    <t>Combo ph/EC/SDT/T</t>
  </si>
  <si>
    <t xml:space="preserve">Ultra portable hybride neuf de 12 à 13" </t>
  </si>
  <si>
    <t xml:space="preserve">Multimedia </t>
  </si>
  <si>
    <t>D'empotage en acier galvanisé 24" X 48"</t>
  </si>
  <si>
    <t>De travail en polyréthane résistant aux perforations avec dossier inclinable et repose-pieds</t>
  </si>
  <si>
    <t>Petits arceaux pour culture extérieure, un rang: 30" de large x  30' de long</t>
  </si>
  <si>
    <t>De texture du sol</t>
  </si>
  <si>
    <t>De sol (N-P-K)</t>
  </si>
  <si>
    <t>Des micronutriments des tissus vegetaux</t>
  </si>
  <si>
    <t>Colorimétrique de sol, par ensemble, laboratoire professionnel de luxe, 400 tests de type «Hanna», 480 test de type «Sudbury» ou équivalence</t>
  </si>
  <si>
    <t>Thermo-hygromètre de poche, avec étui</t>
  </si>
  <si>
    <t>Professionnel, capacité 7 L, avec bec à angle, avec pommeau en plastique plat ou rond</t>
  </si>
  <si>
    <t>En plastique, professionnel, capacité 5 L, avec bec à angle, avec pommeau en plastique plat ou rond</t>
  </si>
  <si>
    <t>De culture pour végétaux, de grande dimensions, en bois (8'X10'), plastique de type 'balconnière'</t>
  </si>
  <si>
    <t>De précision avec quatre modes d'utilisation (pesée, comptage, pesée de contrôle et accumulation), avec batterie de remplacement</t>
  </si>
  <si>
    <t>De paysagiste, en polyéthylène, capacité de 6 pieds cubes, roues larges, avec plateau en acier</t>
  </si>
  <si>
    <t>Avec seconde tablette, amovible, 18" x 18" x 70"</t>
  </si>
  <si>
    <t>À semis, table à 4 étages, tubes fluorescents, lampes incandescentes, câbles chauffants, avec système de nébulisation, fabrication maison</t>
  </si>
  <si>
    <t>Électrique</t>
  </si>
  <si>
    <t>Combinée, impériale, par ensemble</t>
  </si>
  <si>
    <t>Combinée, métrique</t>
  </si>
  <si>
    <t>À outils sur roulettes à 6 tiroirs, capacité de chargement de 2000 lbs, 27"X18"X40"</t>
  </si>
  <si>
    <t>À batteries, avec recharge</t>
  </si>
  <si>
    <t>Pour tablette de type «IPAD»</t>
  </si>
  <si>
    <t>À nettoyage, reliée à une prise d'eau</t>
  </si>
  <si>
    <t>Électrique, avec lame coupante</t>
  </si>
  <si>
    <t>À essence, avec lame coupante</t>
  </si>
  <si>
    <t>Extra-robuste, capacité 800 lbs</t>
  </si>
  <si>
    <t>Remplisseur de pots, cabarets, sac, mélangeur et décompresseur de ballot</t>
  </si>
  <si>
    <t>Semoir en plastique robuste, capacité de 100 lbs,sur roues</t>
  </si>
  <si>
    <t>Binoculaire avec utilisation de caméra, grossissement 20 X, 30 X, 45 X</t>
  </si>
  <si>
    <t>Avec caméra pour projection</t>
  </si>
  <si>
    <t>À essence, ultra compacte et légère</t>
  </si>
  <si>
    <t>Électrique, batterie 10 A, de petite largeur : 14 ou 16 pouces</t>
  </si>
  <si>
    <t>Filet pour acclimater les végétaux 50% par rouleau, 40 lbs, de 4' X 328'</t>
  </si>
  <si>
    <t>Ultra portable hybride neuf de 12 à 13", écran tactile</t>
  </si>
  <si>
    <t>Sans fil, 18 V, de type, avec 2 batteries et chargeur</t>
  </si>
  <si>
    <t>Métallique et vissé pour installation d'ombrière</t>
  </si>
  <si>
    <t>À collet et à mâchoire variable pour système d'irrigation</t>
  </si>
  <si>
    <t>Fruits, légumes, graines, bulbes, fleurs, etc.</t>
  </si>
  <si>
    <t>Additif nécessaire pour l'application de certains pesticides en serre, de type «Agral 90» ou équivalent</t>
  </si>
  <si>
    <t>À long manche</t>
  </si>
  <si>
    <t>À impulsion, robuste, en laiton</t>
  </si>
  <si>
    <t>Oscillant, robuste</t>
  </si>
  <si>
    <t>Robuste, à rotation complète 3/4 laiton</t>
  </si>
  <si>
    <t>Professionnel, capacité 5 L, avec pommeau plat en laiton</t>
  </si>
  <si>
    <t>Par câble autobloquant en nylon, en paquet de 200 assortiments</t>
  </si>
  <si>
    <t>De retenu pour pré-filtre, par paquet de 2, pour masque de type «NIOSH» à pesticide</t>
  </si>
  <si>
    <t>À rocaille</t>
  </si>
  <si>
    <t>Combinée</t>
  </si>
  <si>
    <t>Pomme d'arrosage, jet très fin, 400'</t>
  </si>
  <si>
    <t>Pomme d'arrosage, jet très fin, 1000'</t>
  </si>
  <si>
    <t>Pomme d'arrosage 170</t>
  </si>
  <si>
    <t>Pomme d'arrosage, de type "Dramm ISDR610-F" ou équivalent</t>
  </si>
  <si>
    <t>Pour système d'irrigation, de type "Rain bird 12q" ou équivalent</t>
  </si>
  <si>
    <t>Pour pulvérisateur, de type "Teejet" ou équivalent</t>
  </si>
  <si>
    <t>Pour batteries de type "STIHL AL101" ou équivalent, pour outils électriques à batteries AK</t>
  </si>
  <si>
    <t>À main, de type couteau à gazon à tête pivotante sur 360 degrés</t>
  </si>
  <si>
    <t>64 Go</t>
  </si>
  <si>
    <t>À lame rétractable</t>
  </si>
  <si>
    <t>Pour arbustes, hivernal, vrac, 1,6 m x 70 m, de type «Texel Arbotex» ou équivalent</t>
  </si>
  <si>
    <t>Flottante, 3,4 X 100</t>
  </si>
  <si>
    <t>Avec boîte de signal d'arlarme</t>
  </si>
  <si>
    <t>Aux choix des enseignants, ex: alcool isopropylique 70%, Virkon, eau de javel, etc.</t>
  </si>
  <si>
    <t>Organique, au choix des enseignants, ex: actisol, os moulu, farine de sang, farine de plume, poissons et d'algues, etc.</t>
  </si>
  <si>
    <t>En pastilles 10-14-8, pour les plantes aquatiques, Pondtabbs, par boîte de 1000</t>
  </si>
  <si>
    <t>Minéraux, liquides, au choix des enseignants, ex: 16-5-5, 10-15-10, 12-4-8, 30-0-0, 5-15-5, etc.</t>
  </si>
  <si>
    <t>Minéraux, solubles, pour l'entretien des plantes acidophiles, Plant Prod, au choix des enseignants, ex: 21-7-7</t>
  </si>
  <si>
    <t>Minéraux, en bâtonnets, 6 par boîte, au choix des enseignants, ex: 12-10-10, 15-10-9, 11-3-4, 15-3-3, etc.</t>
  </si>
  <si>
    <t>À main</t>
  </si>
  <si>
    <t>Chimique, 10 lbs, à poudre ABC</t>
  </si>
  <si>
    <t>De liaison pour végétaux, de type "Oasis 2640" 205 m (bind wire floral) ou équivalent</t>
  </si>
  <si>
    <t>En vinyle de type à vaisselle, par paire, résistants aux pesticides, différentes grandeurs</t>
  </si>
  <si>
    <t>À 5 dents galvanisées courbées</t>
  </si>
  <si>
    <t>À rosier à 3 dents</t>
  </si>
  <si>
    <t>De protection jetable pour les pesticides, blanc, avec capuchon</t>
  </si>
  <si>
    <t>Système d'injection d'engrais, pour serres, de type «Dosatron» ou équivalent</t>
  </si>
  <si>
    <t>D'arrosage, avec arrêt automatique</t>
  </si>
  <si>
    <t>D'arrossage à valve</t>
  </si>
  <si>
    <t>Informatique et pédagogique pour transfert de connaissances, au choix des enseignants, de Type "Explain Everythigs" ou équivalent</t>
  </si>
  <si>
    <t>De caoutchouc, 12 oz"</t>
  </si>
  <si>
    <t>Numérique, portatif, USB, grossissement 50X à 1000X</t>
  </si>
  <si>
    <t>Dégraisseur pour frein, de type "Kleen Flo" ou équivalent</t>
  </si>
  <si>
    <t>100, pour études de sol, de 9 cm, de type Whatman n° 1 ou équivalent</t>
  </si>
  <si>
    <t>De tourbes, de type «Jiffy-7» ou équivalent, pour semis, par boîte de 1000</t>
  </si>
  <si>
    <t>Électronique, style stylo, affichage digital, avec température, précision +/- 0.2 %, pour solution de sol</t>
  </si>
  <si>
    <t>De jardin, manche 36''</t>
  </si>
  <si>
    <t>Attractif collant et piège à phéromones</t>
  </si>
  <si>
    <t>À main de 1 litre</t>
  </si>
  <si>
    <t>À main de 7,5 litres</t>
  </si>
  <si>
    <t>À cartouche, de type "North Safety 7700 Series" ou équivalent, 1/2, masque en silicone, taille : S, M, L</t>
  </si>
  <si>
    <t>Adhésif, de type "Tuck tape et Duct tape" ou équivalent</t>
  </si>
  <si>
    <t>De plastiques refermable, de type "Ziploc" ou équivalent, de différents formats</t>
  </si>
  <si>
    <t>Manuel, de type "Felco #2" ou équivalent</t>
  </si>
  <si>
    <t>À vignes, de type "Felco" ou équivalent</t>
  </si>
  <si>
    <t>Greffoir, de type "Opinel #8" ou équivalent</t>
  </si>
  <si>
    <t>De rechange pour les différents tests de type «LaMotte» ou équivalent</t>
  </si>
  <si>
    <t>D'échantillonnage de sol, avec poignée en T</t>
  </si>
  <si>
    <t xml:space="preserve">Pour mur végétalisé, en plastique incluant les pochettes de feutre et insertions </t>
  </si>
  <si>
    <t>Structure pour un mur végétalisé permanent en acier inoxydable 2' X 5'</t>
  </si>
  <si>
    <t>De tapis d'irrigation pour racines, ensemble au mètre carré</t>
  </si>
  <si>
    <t>D'irrigation automatisé, ex : électrovanne de type "Rain bird 100dv", pluviomètre de type "Rain bird", boite de vanne de type "nsd111bc" ou équivalent</t>
  </si>
  <si>
    <t>De type "Aquamat (Soleno Textiles)" ou équivalent, ensemble de 1 mètre caré</t>
  </si>
  <si>
    <t>De 19 mm en polyéthylène, pour système d'irrigation, par mètre linéaire</t>
  </si>
  <si>
    <t>Goutteur 6 mm, par mètre linéaire</t>
  </si>
  <si>
    <t>À main, capacité 1 L, en plastique, à jet ajustable</t>
  </si>
  <si>
    <t>De pH, professionnel, sans pile, sans solution, lecture spontanée, pour l'extérieur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</si>
</sst>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trike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4" applyFont="1"/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wrapText="1"/>
    </xf>
    <xf numFmtId="0" fontId="1" fillId="0" borderId="0" xfId="4" applyFont="1" applyAlignment="1">
      <alignment horizontal="center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>
      <alignment wrapText="1"/>
    </xf>
    <xf numFmtId="0" fontId="10" fillId="0" borderId="0" xfId="7" applyFont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2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horizontal="right" vertical="center" wrapText="1"/>
    </xf>
    <xf numFmtId="0" fontId="4" fillId="0" borderId="6" xfId="3" applyNumberFormat="1" applyFont="1" applyBorder="1" applyAlignment="1">
      <alignment horizontal="center" vertical="center" wrapText="1"/>
    </xf>
    <xf numFmtId="0" fontId="10" fillId="0" borderId="0" xfId="6" applyFont="1" applyAlignment="1">
      <alignment horizontal="center" wrapText="1"/>
    </xf>
    <xf numFmtId="0" fontId="11" fillId="0" borderId="0" xfId="0" applyFont="1"/>
    <xf numFmtId="44" fontId="4" fillId="0" borderId="1" xfId="2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2" borderId="0" xfId="4" applyFont="1" applyFill="1" applyAlignment="1">
      <alignment horizontal="center" vertical="center" wrapText="1"/>
    </xf>
    <xf numFmtId="44" fontId="12" fillId="2" borderId="0" xfId="4" applyNumberFormat="1" applyFont="1" applyFill="1" applyAlignment="1">
      <alignment horizontal="center" vertical="center" wrapText="1"/>
    </xf>
    <xf numFmtId="44" fontId="12" fillId="2" borderId="0" xfId="5" applyFont="1" applyFill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0" fillId="0" borderId="0" xfId="6" applyFont="1" applyAlignment="1">
      <alignment horizontal="center" vertical="center" wrapText="1"/>
    </xf>
    <xf numFmtId="0" fontId="1" fillId="0" borderId="0" xfId="4" applyFont="1" applyAlignment="1">
      <alignment vertical="center" wrapText="1"/>
    </xf>
    <xf numFmtId="0" fontId="10" fillId="0" borderId="0" xfId="9" applyFont="1" applyAlignment="1">
      <alignment vertical="center" wrapText="1"/>
    </xf>
    <xf numFmtId="44" fontId="10" fillId="0" borderId="0" xfId="5" applyFont="1" applyBorder="1" applyAlignment="1">
      <alignment horizontal="center" vertical="center" wrapText="1"/>
    </xf>
    <xf numFmtId="0" fontId="1" fillId="0" borderId="0" xfId="4" applyFont="1" applyAlignment="1" applyProtection="1">
      <alignment vertical="center"/>
      <protection locked="0"/>
    </xf>
    <xf numFmtId="0" fontId="10" fillId="0" borderId="0" xfId="8" applyFont="1" applyAlignment="1">
      <alignment vertical="center" wrapText="1"/>
    </xf>
    <xf numFmtId="44" fontId="1" fillId="0" borderId="0" xfId="5" applyFont="1" applyBorder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10" fillId="0" borderId="0" xfId="7" applyFont="1" applyAlignment="1">
      <alignment vertical="center" wrapText="1"/>
    </xf>
    <xf numFmtId="44" fontId="1" fillId="0" borderId="0" xfId="5" applyFont="1" applyBorder="1" applyAlignment="1">
      <alignment horizontal="center" vertical="center" wrapText="1"/>
    </xf>
    <xf numFmtId="0" fontId="10" fillId="0" borderId="0" xfId="10" applyFont="1" applyAlignment="1">
      <alignment wrapText="1"/>
    </xf>
    <xf numFmtId="0" fontId="10" fillId="0" borderId="0" xfId="11" applyFont="1" applyAlignment="1">
      <alignment wrapText="1"/>
    </xf>
    <xf numFmtId="0" fontId="1" fillId="0" borderId="0" xfId="7" applyFont="1" applyAlignment="1">
      <alignment vertical="center" wrapText="1"/>
    </xf>
    <xf numFmtId="0" fontId="11" fillId="0" borderId="0" xfId="4" applyFont="1" applyAlignment="1">
      <alignment vertical="center"/>
    </xf>
    <xf numFmtId="0" fontId="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44" fontId="10" fillId="0" borderId="0" xfId="5" applyFont="1" applyFill="1" applyBorder="1" applyAlignment="1">
      <alignment horizontal="center" vertical="center" wrapText="1"/>
    </xf>
    <xf numFmtId="44" fontId="1" fillId="0" borderId="0" xfId="5" applyFont="1" applyFill="1" applyBorder="1" applyAlignment="1">
      <alignment horizontal="center" vertical="center"/>
    </xf>
    <xf numFmtId="44" fontId="11" fillId="0" borderId="0" xfId="5" applyFont="1" applyBorder="1" applyAlignment="1">
      <alignment horizontal="center" vertical="center" wrapText="1"/>
    </xf>
    <xf numFmtId="0" fontId="1" fillId="0" borderId="0" xfId="4" applyFont="1" applyProtection="1">
      <protection locked="0"/>
    </xf>
    <xf numFmtId="0" fontId="11" fillId="0" borderId="0" xfId="4" applyFont="1" applyAlignment="1" applyProtection="1">
      <alignment vertical="center"/>
      <protection locked="0"/>
    </xf>
    <xf numFmtId="44" fontId="1" fillId="0" borderId="0" xfId="5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wrapText="1"/>
    </xf>
    <xf numFmtId="44" fontId="11" fillId="0" borderId="0" xfId="5" applyFont="1" applyBorder="1" applyAlignment="1">
      <alignment horizontal="center" vertical="center"/>
    </xf>
    <xf numFmtId="44" fontId="10" fillId="0" borderId="0" xfId="5" applyFont="1" applyBorder="1" applyAlignment="1">
      <alignment horizontal="center" wrapText="1"/>
    </xf>
    <xf numFmtId="0" fontId="10" fillId="0" borderId="0" xfId="6" applyFont="1" applyAlignment="1">
      <alignment vertical="center"/>
    </xf>
    <xf numFmtId="0" fontId="11" fillId="0" borderId="0" xfId="0" applyFont="1" applyAlignment="1">
      <alignment horizont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4" fontId="13" fillId="3" borderId="1" xfId="2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4" fontId="13" fillId="0" borderId="1" xfId="2" applyNumberFormat="1" applyFont="1" applyBorder="1" applyAlignment="1">
      <alignment vertical="center"/>
    </xf>
    <xf numFmtId="44" fontId="13" fillId="0" borderId="1" xfId="2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0" xfId="0" applyFont="1" applyFill="1"/>
    <xf numFmtId="165" fontId="4" fillId="0" borderId="1" xfId="3" applyNumberFormat="1" applyFont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18" fillId="0" borderId="6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  <cellStyle name="Normal_Feuil1" xfId="6" xr:uid="{C6DBAEE1-47B4-4E12-A9DB-6903FBA44489}"/>
    <cellStyle name="Normal_Feuil2" xfId="10" xr:uid="{06400F43-0B26-4D2C-97BE-D0B7782A6BAA}"/>
    <cellStyle name="Normal_MAO" xfId="8" xr:uid="{A0DDBECF-461B-4532-8757-51EEFC73EB95}"/>
    <cellStyle name="Normal_MAO_1" xfId="9" xr:uid="{33472623-5373-4F61-85BA-CA170651B36E}"/>
    <cellStyle name="Normal_MAO_2" xfId="7" xr:uid="{A660016B-D562-4B3C-9AA3-85894043CB6C}"/>
    <cellStyle name="Normal_MAO_2 2" xfId="11" xr:uid="{F82A672B-0290-45A8-9112-A8D99809A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136915</xdr:colOff>
      <xdr:row>4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51D774-1746-427C-BBA0-EB6E943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48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1327540</xdr:colOff>
      <xdr:row>4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85D926-8A77-42E1-A48B-F885CBA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48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205F-DFCA-43B0-97E0-D7E36F764437}">
  <sheetPr>
    <tabColor rgb="FF92D050"/>
  </sheetPr>
  <dimension ref="A1:K574"/>
  <sheetViews>
    <sheetView zoomScale="90" zoomScaleNormal="90" zoomScalePageLayoutView="80" workbookViewId="0">
      <selection activeCell="D345" sqref="D345"/>
    </sheetView>
  </sheetViews>
  <sheetFormatPr baseColWidth="10" defaultColWidth="14.85546875" defaultRowHeight="15"/>
  <cols>
    <col min="1" max="1" width="14.85546875" style="9"/>
    <col min="2" max="2" width="10.5703125" style="12" customWidth="1"/>
    <col min="3" max="3" width="23.5703125" style="9" customWidth="1"/>
    <col min="4" max="4" width="38" style="11" customWidth="1"/>
    <col min="5" max="5" width="11.5703125" style="10" customWidth="1"/>
    <col min="6" max="6" width="17.7109375" style="47" bestFit="1" customWidth="1"/>
    <col min="7" max="7" width="8.42578125" style="10" customWidth="1"/>
    <col min="8" max="8" width="18" style="10" bestFit="1" customWidth="1"/>
    <col min="9" max="9" width="18.42578125" style="10" bestFit="1" customWidth="1"/>
    <col min="10" max="10" width="16.28515625" style="11" customWidth="1"/>
    <col min="11" max="11" width="11.5703125" style="9" customWidth="1"/>
    <col min="12" max="16384" width="14.85546875" style="9"/>
  </cols>
  <sheetData>
    <row r="1" spans="1:11" s="39" customFormat="1" ht="39.6" customHeight="1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 t="s">
        <v>5</v>
      </c>
      <c r="G1" s="37" t="s">
        <v>6</v>
      </c>
      <c r="H1" s="37" t="s">
        <v>28</v>
      </c>
      <c r="I1" s="37" t="s">
        <v>29</v>
      </c>
      <c r="J1" s="37" t="s">
        <v>7</v>
      </c>
      <c r="K1" s="36" t="s">
        <v>8</v>
      </c>
    </row>
    <row r="2" spans="1:11" s="40" customFormat="1">
      <c r="A2" s="40">
        <v>539099</v>
      </c>
      <c r="B2" s="41">
        <v>1</v>
      </c>
      <c r="C2" s="42" t="s">
        <v>30</v>
      </c>
      <c r="D2" s="43" t="s">
        <v>59</v>
      </c>
      <c r="E2" s="41">
        <v>6</v>
      </c>
      <c r="F2" s="44">
        <v>620</v>
      </c>
      <c r="G2" s="10">
        <v>20</v>
      </c>
      <c r="H2" s="10">
        <v>0</v>
      </c>
      <c r="I2" s="10">
        <v>0</v>
      </c>
      <c r="J2" s="13" t="s">
        <v>60</v>
      </c>
      <c r="K2" s="45" t="s">
        <v>31</v>
      </c>
    </row>
    <row r="3" spans="1:11" s="40" customFormat="1" ht="60">
      <c r="A3" s="40">
        <v>539099</v>
      </c>
      <c r="B3" s="41">
        <v>1</v>
      </c>
      <c r="C3" s="42" t="s">
        <v>30</v>
      </c>
      <c r="D3" s="46" t="s">
        <v>61</v>
      </c>
      <c r="E3" s="41">
        <v>1</v>
      </c>
      <c r="F3" s="44">
        <v>2000</v>
      </c>
      <c r="G3" s="10">
        <v>20</v>
      </c>
      <c r="H3" s="10">
        <v>0</v>
      </c>
      <c r="I3" s="10">
        <v>0</v>
      </c>
      <c r="J3" s="13" t="s">
        <v>60</v>
      </c>
      <c r="K3" s="45" t="s">
        <v>62</v>
      </c>
    </row>
    <row r="4" spans="1:11" s="40" customFormat="1" ht="28.9" customHeight="1">
      <c r="A4" s="40">
        <v>539099</v>
      </c>
      <c r="B4" s="10">
        <v>1</v>
      </c>
      <c r="C4" s="40" t="s">
        <v>30</v>
      </c>
      <c r="D4" s="42" t="s">
        <v>63</v>
      </c>
      <c r="E4" s="10">
        <v>1</v>
      </c>
      <c r="F4" s="47">
        <v>1995</v>
      </c>
      <c r="G4" s="10">
        <v>20</v>
      </c>
      <c r="H4" s="10">
        <v>1</v>
      </c>
      <c r="I4" s="10">
        <v>0</v>
      </c>
      <c r="J4" s="42" t="s">
        <v>60</v>
      </c>
      <c r="K4" s="40" t="s">
        <v>64</v>
      </c>
    </row>
    <row r="5" spans="1:11" s="40" customFormat="1" ht="43.15" customHeight="1">
      <c r="A5" s="40">
        <v>539099</v>
      </c>
      <c r="B5" s="10">
        <v>1</v>
      </c>
      <c r="C5" s="40" t="s">
        <v>30</v>
      </c>
      <c r="D5" s="42" t="s">
        <v>65</v>
      </c>
      <c r="E5" s="10">
        <v>1</v>
      </c>
      <c r="F5" s="47">
        <v>1955</v>
      </c>
      <c r="G5" s="10">
        <v>20</v>
      </c>
      <c r="H5" s="10">
        <v>1</v>
      </c>
      <c r="I5" s="10">
        <v>0</v>
      </c>
      <c r="J5" s="42" t="s">
        <v>60</v>
      </c>
      <c r="K5" s="40" t="s">
        <v>66</v>
      </c>
    </row>
    <row r="6" spans="1:11" s="40" customFormat="1" ht="30">
      <c r="A6" s="40">
        <v>539099</v>
      </c>
      <c r="B6" s="41">
        <v>1</v>
      </c>
      <c r="C6" s="48" t="s">
        <v>67</v>
      </c>
      <c r="D6" s="49" t="s">
        <v>68</v>
      </c>
      <c r="E6" s="41">
        <v>3</v>
      </c>
      <c r="F6" s="44">
        <v>170</v>
      </c>
      <c r="G6" s="41">
        <v>15</v>
      </c>
      <c r="H6" s="10">
        <v>0</v>
      </c>
      <c r="I6" s="10">
        <v>0</v>
      </c>
      <c r="J6" s="42" t="s">
        <v>60</v>
      </c>
      <c r="K6" s="9" t="s">
        <v>66</v>
      </c>
    </row>
    <row r="7" spans="1:11" s="40" customFormat="1">
      <c r="A7" s="40">
        <v>539099</v>
      </c>
      <c r="B7" s="41">
        <v>1</v>
      </c>
      <c r="C7" s="42" t="s">
        <v>32</v>
      </c>
      <c r="D7" s="50" t="s">
        <v>69</v>
      </c>
      <c r="E7" s="41">
        <v>5</v>
      </c>
      <c r="F7" s="44">
        <v>255</v>
      </c>
      <c r="G7" s="10">
        <v>20</v>
      </c>
      <c r="H7" s="10">
        <v>0</v>
      </c>
      <c r="I7" s="10">
        <v>0</v>
      </c>
      <c r="J7" s="42" t="s">
        <v>60</v>
      </c>
      <c r="K7" s="45" t="s">
        <v>31</v>
      </c>
    </row>
    <row r="8" spans="1:11" s="40" customFormat="1">
      <c r="A8" s="40">
        <v>539099</v>
      </c>
      <c r="B8" s="41">
        <v>1</v>
      </c>
      <c r="C8" s="50" t="s">
        <v>70</v>
      </c>
      <c r="D8" s="50" t="s">
        <v>71</v>
      </c>
      <c r="E8" s="41">
        <v>4</v>
      </c>
      <c r="F8" s="44">
        <v>520</v>
      </c>
      <c r="G8" s="10">
        <v>20</v>
      </c>
      <c r="H8" s="10">
        <v>0</v>
      </c>
      <c r="I8" s="10">
        <v>0</v>
      </c>
      <c r="J8" s="42" t="s">
        <v>60</v>
      </c>
      <c r="K8" s="45" t="s">
        <v>72</v>
      </c>
    </row>
    <row r="9" spans="1:11" s="40" customFormat="1" ht="30">
      <c r="A9" s="40">
        <v>539099</v>
      </c>
      <c r="B9" s="41">
        <v>1</v>
      </c>
      <c r="C9" s="50" t="s">
        <v>73</v>
      </c>
      <c r="D9" s="50" t="s">
        <v>74</v>
      </c>
      <c r="E9" s="41">
        <v>1</v>
      </c>
      <c r="F9" s="44">
        <v>1100</v>
      </c>
      <c r="G9" s="10">
        <v>20</v>
      </c>
      <c r="H9" s="10">
        <v>0</v>
      </c>
      <c r="I9" s="10">
        <v>0</v>
      </c>
      <c r="J9" s="42" t="s">
        <v>60</v>
      </c>
      <c r="K9" s="45" t="s">
        <v>62</v>
      </c>
    </row>
    <row r="10" spans="1:11" s="40" customFormat="1" ht="45">
      <c r="A10" s="40">
        <v>539099</v>
      </c>
      <c r="B10" s="12">
        <v>1</v>
      </c>
      <c r="C10" s="9" t="s">
        <v>75</v>
      </c>
      <c r="D10" s="11" t="s">
        <v>76</v>
      </c>
      <c r="E10" s="10">
        <v>1</v>
      </c>
      <c r="F10" s="47">
        <v>300</v>
      </c>
      <c r="G10" s="10">
        <v>5</v>
      </c>
      <c r="H10" s="10">
        <v>1</v>
      </c>
      <c r="I10" s="10">
        <v>0</v>
      </c>
      <c r="J10" s="42" t="s">
        <v>60</v>
      </c>
      <c r="K10" s="40" t="s">
        <v>31</v>
      </c>
    </row>
    <row r="11" spans="1:11" s="40" customFormat="1" ht="30">
      <c r="A11" s="40">
        <v>539099</v>
      </c>
      <c r="B11" s="41">
        <v>1</v>
      </c>
      <c r="C11" s="50" t="s">
        <v>77</v>
      </c>
      <c r="D11" s="50" t="s">
        <v>78</v>
      </c>
      <c r="E11" s="41">
        <v>13</v>
      </c>
      <c r="F11" s="44">
        <v>140</v>
      </c>
      <c r="G11" s="10">
        <v>20</v>
      </c>
      <c r="H11" s="10">
        <v>0</v>
      </c>
      <c r="I11" s="10">
        <v>0</v>
      </c>
      <c r="J11" s="42" t="s">
        <v>60</v>
      </c>
      <c r="K11" s="45" t="s">
        <v>79</v>
      </c>
    </row>
    <row r="12" spans="1:11" s="40" customFormat="1">
      <c r="A12" s="40">
        <v>539099</v>
      </c>
      <c r="B12" s="41">
        <v>1</v>
      </c>
      <c r="C12" s="42" t="s">
        <v>77</v>
      </c>
      <c r="D12" s="50" t="s">
        <v>80</v>
      </c>
      <c r="E12" s="41">
        <v>13</v>
      </c>
      <c r="F12" s="44">
        <v>90</v>
      </c>
      <c r="G12" s="10">
        <v>20</v>
      </c>
      <c r="H12" s="10">
        <v>0</v>
      </c>
      <c r="I12" s="10">
        <v>0</v>
      </c>
      <c r="J12" s="42" t="s">
        <v>60</v>
      </c>
      <c r="K12" s="45" t="s">
        <v>81</v>
      </c>
    </row>
    <row r="13" spans="1:11" s="40" customFormat="1" ht="30">
      <c r="A13" s="40">
        <v>539099</v>
      </c>
      <c r="B13" s="41">
        <v>1</v>
      </c>
      <c r="C13" s="50" t="s">
        <v>77</v>
      </c>
      <c r="D13" s="50" t="s">
        <v>82</v>
      </c>
      <c r="E13" s="41">
        <v>4</v>
      </c>
      <c r="F13" s="44">
        <v>180</v>
      </c>
      <c r="G13" s="10">
        <v>20</v>
      </c>
      <c r="H13" s="10">
        <v>0</v>
      </c>
      <c r="I13" s="10">
        <v>0</v>
      </c>
      <c r="J13" s="42" t="s">
        <v>60</v>
      </c>
      <c r="K13" s="45" t="s">
        <v>72</v>
      </c>
    </row>
    <row r="14" spans="1:11" s="45" customFormat="1" ht="30">
      <c r="A14" s="40">
        <v>539099</v>
      </c>
      <c r="B14" s="10">
        <v>1</v>
      </c>
      <c r="C14" s="40" t="s">
        <v>33</v>
      </c>
      <c r="D14" s="42" t="s">
        <v>83</v>
      </c>
      <c r="E14" s="10">
        <v>1</v>
      </c>
      <c r="F14" s="47">
        <v>903</v>
      </c>
      <c r="G14" s="10">
        <v>10</v>
      </c>
      <c r="H14" s="10">
        <v>1</v>
      </c>
      <c r="I14" s="10">
        <v>0</v>
      </c>
      <c r="J14" s="42" t="s">
        <v>60</v>
      </c>
      <c r="K14" s="40" t="s">
        <v>66</v>
      </c>
    </row>
    <row r="15" spans="1:11" s="45" customFormat="1">
      <c r="A15" s="40">
        <v>539099</v>
      </c>
      <c r="B15" s="41">
        <v>1</v>
      </c>
      <c r="C15" s="48" t="s">
        <v>33</v>
      </c>
      <c r="D15" s="48" t="s">
        <v>84</v>
      </c>
      <c r="E15" s="41">
        <v>1</v>
      </c>
      <c r="F15" s="51">
        <v>389</v>
      </c>
      <c r="G15" s="41">
        <v>20</v>
      </c>
      <c r="H15" s="10">
        <v>1</v>
      </c>
      <c r="I15" s="10">
        <v>0</v>
      </c>
      <c r="J15" s="42" t="s">
        <v>60</v>
      </c>
      <c r="K15" s="9" t="s">
        <v>66</v>
      </c>
    </row>
    <row r="16" spans="1:11" s="45" customFormat="1">
      <c r="A16" s="40">
        <v>539099</v>
      </c>
      <c r="B16" s="41">
        <v>1</v>
      </c>
      <c r="C16" s="42" t="s">
        <v>33</v>
      </c>
      <c r="D16" s="50" t="s">
        <v>85</v>
      </c>
      <c r="E16" s="41">
        <v>2</v>
      </c>
      <c r="F16" s="44">
        <v>150</v>
      </c>
      <c r="G16" s="10">
        <v>20</v>
      </c>
      <c r="H16" s="10">
        <v>0</v>
      </c>
      <c r="I16" s="10">
        <v>0</v>
      </c>
      <c r="J16" s="42" t="s">
        <v>60</v>
      </c>
      <c r="K16" s="45" t="s">
        <v>66</v>
      </c>
    </row>
    <row r="17" spans="1:11" s="45" customFormat="1" ht="28.9" customHeight="1">
      <c r="A17" s="40">
        <v>539099</v>
      </c>
      <c r="B17" s="41">
        <v>1</v>
      </c>
      <c r="C17" s="50" t="s">
        <v>20</v>
      </c>
      <c r="D17" s="50" t="s">
        <v>86</v>
      </c>
      <c r="E17" s="41">
        <v>3</v>
      </c>
      <c r="F17" s="44">
        <v>446</v>
      </c>
      <c r="G17" s="10">
        <v>25</v>
      </c>
      <c r="H17" s="10">
        <v>0</v>
      </c>
      <c r="I17" s="10">
        <v>0</v>
      </c>
      <c r="J17" s="42" t="s">
        <v>60</v>
      </c>
      <c r="K17" s="45" t="s">
        <v>81</v>
      </c>
    </row>
    <row r="18" spans="1:11" s="45" customFormat="1">
      <c r="A18" s="40">
        <v>539099</v>
      </c>
      <c r="B18" s="41">
        <v>1</v>
      </c>
      <c r="C18" s="43" t="s">
        <v>87</v>
      </c>
      <c r="D18" s="50" t="s">
        <v>88</v>
      </c>
      <c r="E18" s="41">
        <v>8</v>
      </c>
      <c r="F18" s="44">
        <v>201</v>
      </c>
      <c r="G18" s="10">
        <v>25</v>
      </c>
      <c r="H18" s="10">
        <v>0</v>
      </c>
      <c r="I18" s="10">
        <v>0</v>
      </c>
      <c r="J18" s="42" t="s">
        <v>60</v>
      </c>
      <c r="K18" s="45" t="s">
        <v>66</v>
      </c>
    </row>
    <row r="19" spans="1:11" s="45" customFormat="1">
      <c r="A19" s="40">
        <v>539099</v>
      </c>
      <c r="B19" s="41">
        <v>1</v>
      </c>
      <c r="C19" s="43" t="s">
        <v>87</v>
      </c>
      <c r="D19" s="50" t="s">
        <v>89</v>
      </c>
      <c r="E19" s="41">
        <v>10</v>
      </c>
      <c r="F19" s="44">
        <v>125</v>
      </c>
      <c r="G19" s="10">
        <v>25</v>
      </c>
      <c r="H19" s="10">
        <v>0</v>
      </c>
      <c r="I19" s="10">
        <v>0</v>
      </c>
      <c r="J19" s="42" t="s">
        <v>60</v>
      </c>
      <c r="K19" s="45" t="s">
        <v>66</v>
      </c>
    </row>
    <row r="20" spans="1:11" s="45" customFormat="1" ht="45">
      <c r="A20" s="40">
        <v>539099</v>
      </c>
      <c r="B20" s="41">
        <v>1</v>
      </c>
      <c r="C20" s="48" t="s">
        <v>87</v>
      </c>
      <c r="D20" s="48" t="s">
        <v>90</v>
      </c>
      <c r="E20" s="41">
        <v>1</v>
      </c>
      <c r="F20" s="44">
        <v>899</v>
      </c>
      <c r="G20" s="10">
        <v>25</v>
      </c>
      <c r="H20" s="10">
        <v>1</v>
      </c>
      <c r="I20" s="10">
        <v>0</v>
      </c>
      <c r="J20" s="42" t="s">
        <v>60</v>
      </c>
      <c r="K20" s="40" t="s">
        <v>66</v>
      </c>
    </row>
    <row r="21" spans="1:11" s="45" customFormat="1">
      <c r="A21" s="40">
        <v>539099</v>
      </c>
      <c r="B21" s="41">
        <v>1</v>
      </c>
      <c r="C21" s="42" t="s">
        <v>87</v>
      </c>
      <c r="D21" s="50" t="s">
        <v>91</v>
      </c>
      <c r="E21" s="41">
        <v>5</v>
      </c>
      <c r="F21" s="44">
        <v>40</v>
      </c>
      <c r="G21" s="10">
        <v>25</v>
      </c>
      <c r="H21" s="10">
        <v>0</v>
      </c>
      <c r="I21" s="10">
        <v>0</v>
      </c>
      <c r="J21" s="42" t="s">
        <v>60</v>
      </c>
      <c r="K21" s="45" t="s">
        <v>66</v>
      </c>
    </row>
    <row r="22" spans="1:11" s="45" customFormat="1" ht="30">
      <c r="A22" s="40">
        <v>539099</v>
      </c>
      <c r="B22" s="41">
        <v>1</v>
      </c>
      <c r="C22" s="43" t="s">
        <v>92</v>
      </c>
      <c r="D22" s="43" t="s">
        <v>93</v>
      </c>
      <c r="E22" s="41">
        <v>13</v>
      </c>
      <c r="F22" s="44">
        <v>500</v>
      </c>
      <c r="G22" s="10">
        <v>25</v>
      </c>
      <c r="H22" s="10">
        <v>0</v>
      </c>
      <c r="I22" s="10">
        <v>0</v>
      </c>
      <c r="J22" s="42" t="s">
        <v>60</v>
      </c>
      <c r="K22" s="45" t="s">
        <v>60</v>
      </c>
    </row>
    <row r="23" spans="1:11" s="45" customFormat="1">
      <c r="A23" s="40">
        <v>539099</v>
      </c>
      <c r="B23" s="41">
        <v>1</v>
      </c>
      <c r="C23" s="48" t="s">
        <v>94</v>
      </c>
      <c r="D23" s="49" t="s">
        <v>95</v>
      </c>
      <c r="E23" s="41">
        <v>1</v>
      </c>
      <c r="F23" s="44">
        <v>2199</v>
      </c>
      <c r="G23" s="41">
        <v>5</v>
      </c>
      <c r="H23" s="10">
        <v>0</v>
      </c>
      <c r="I23" s="41">
        <v>1</v>
      </c>
      <c r="J23" s="42" t="s">
        <v>60</v>
      </c>
      <c r="K23" s="9" t="s">
        <v>81</v>
      </c>
    </row>
    <row r="24" spans="1:11" s="45" customFormat="1">
      <c r="A24" s="40">
        <v>539099</v>
      </c>
      <c r="B24" s="41">
        <v>1</v>
      </c>
      <c r="C24" s="50" t="s">
        <v>96</v>
      </c>
      <c r="D24" s="50" t="s">
        <v>97</v>
      </c>
      <c r="E24" s="41">
        <v>8</v>
      </c>
      <c r="F24" s="44">
        <v>538</v>
      </c>
      <c r="G24" s="10">
        <v>20</v>
      </c>
      <c r="H24" s="10">
        <v>0</v>
      </c>
      <c r="I24" s="10">
        <v>0</v>
      </c>
      <c r="J24" s="42" t="s">
        <v>60</v>
      </c>
      <c r="K24" s="45" t="s">
        <v>98</v>
      </c>
    </row>
    <row r="25" spans="1:11" s="45" customFormat="1" ht="60">
      <c r="A25" s="40">
        <v>539099</v>
      </c>
      <c r="B25" s="41">
        <v>1</v>
      </c>
      <c r="C25" s="50" t="s">
        <v>99</v>
      </c>
      <c r="D25" s="50" t="s">
        <v>100</v>
      </c>
      <c r="E25" s="41">
        <v>4000</v>
      </c>
      <c r="F25" s="44">
        <v>3</v>
      </c>
      <c r="G25" s="10">
        <v>25</v>
      </c>
      <c r="H25" s="10">
        <v>0</v>
      </c>
      <c r="I25" s="10">
        <v>0</v>
      </c>
      <c r="J25" s="42" t="s">
        <v>60</v>
      </c>
      <c r="K25" s="52" t="s">
        <v>64</v>
      </c>
    </row>
    <row r="26" spans="1:11" s="45" customFormat="1" ht="45">
      <c r="A26" s="40">
        <v>539099</v>
      </c>
      <c r="B26" s="41">
        <v>1</v>
      </c>
      <c r="C26" s="42" t="s">
        <v>99</v>
      </c>
      <c r="D26" s="42" t="s">
        <v>101</v>
      </c>
      <c r="E26" s="41">
        <v>13</v>
      </c>
      <c r="F26" s="44">
        <v>709</v>
      </c>
      <c r="G26" s="10">
        <v>20</v>
      </c>
      <c r="H26" s="10">
        <v>0</v>
      </c>
      <c r="I26" s="10">
        <v>0</v>
      </c>
      <c r="J26" s="42" t="s">
        <v>60</v>
      </c>
      <c r="K26" s="52" t="s">
        <v>79</v>
      </c>
    </row>
    <row r="27" spans="1:11" s="45" customFormat="1" ht="72" customHeight="1">
      <c r="A27" s="40">
        <v>539099</v>
      </c>
      <c r="B27" s="41">
        <v>1</v>
      </c>
      <c r="C27" s="50" t="s">
        <v>99</v>
      </c>
      <c r="D27" s="50" t="s">
        <v>102</v>
      </c>
      <c r="E27" s="41">
        <v>7</v>
      </c>
      <c r="F27" s="44">
        <v>800</v>
      </c>
      <c r="G27" s="10">
        <v>25</v>
      </c>
      <c r="H27" s="10">
        <v>0</v>
      </c>
      <c r="I27" s="10">
        <v>0</v>
      </c>
      <c r="J27" s="42" t="s">
        <v>60</v>
      </c>
      <c r="K27" s="52" t="s">
        <v>103</v>
      </c>
    </row>
    <row r="28" spans="1:11" s="45" customFormat="1" ht="28.9" customHeight="1">
      <c r="A28" s="40">
        <v>539099</v>
      </c>
      <c r="B28" s="41">
        <v>1</v>
      </c>
      <c r="C28" s="42" t="s">
        <v>99</v>
      </c>
      <c r="D28" s="40" t="s">
        <v>104</v>
      </c>
      <c r="E28" s="41">
        <v>7</v>
      </c>
      <c r="F28" s="44">
        <v>670</v>
      </c>
      <c r="G28" s="10">
        <v>25</v>
      </c>
      <c r="H28" s="10">
        <v>0</v>
      </c>
      <c r="I28" s="10">
        <v>0</v>
      </c>
      <c r="J28" s="42" t="s">
        <v>60</v>
      </c>
      <c r="K28" s="52" t="s">
        <v>103</v>
      </c>
    </row>
    <row r="29" spans="1:11" s="45" customFormat="1">
      <c r="A29" s="40">
        <v>539099</v>
      </c>
      <c r="B29" s="41">
        <v>1</v>
      </c>
      <c r="C29" s="50" t="s">
        <v>99</v>
      </c>
      <c r="D29" s="50" t="s">
        <v>105</v>
      </c>
      <c r="E29" s="41">
        <v>7</v>
      </c>
      <c r="F29" s="44">
        <v>400</v>
      </c>
      <c r="G29" s="10">
        <v>20</v>
      </c>
      <c r="H29" s="10">
        <v>0</v>
      </c>
      <c r="I29" s="10">
        <v>0</v>
      </c>
      <c r="J29" s="42" t="s">
        <v>60</v>
      </c>
      <c r="K29" s="52" t="s">
        <v>81</v>
      </c>
    </row>
    <row r="30" spans="1:11" s="45" customFormat="1">
      <c r="A30" s="40">
        <v>539099</v>
      </c>
      <c r="B30" s="41">
        <v>1</v>
      </c>
      <c r="C30" s="42" t="s">
        <v>99</v>
      </c>
      <c r="D30" s="50" t="s">
        <v>106</v>
      </c>
      <c r="E30" s="41">
        <v>13</v>
      </c>
      <c r="F30" s="44">
        <v>100</v>
      </c>
      <c r="G30" s="10">
        <v>20</v>
      </c>
      <c r="H30" s="10">
        <v>0</v>
      </c>
      <c r="I30" s="10">
        <v>0</v>
      </c>
      <c r="J30" s="42" t="s">
        <v>60</v>
      </c>
      <c r="K30" s="45" t="s">
        <v>81</v>
      </c>
    </row>
    <row r="31" spans="1:11" s="45" customFormat="1" ht="57.6" customHeight="1">
      <c r="A31" s="40">
        <v>539099</v>
      </c>
      <c r="B31" s="41">
        <v>1</v>
      </c>
      <c r="C31" s="50" t="s">
        <v>99</v>
      </c>
      <c r="D31" s="50" t="s">
        <v>107</v>
      </c>
      <c r="E31" s="41">
        <v>3</v>
      </c>
      <c r="F31" s="44">
        <v>150</v>
      </c>
      <c r="G31" s="10">
        <v>20</v>
      </c>
      <c r="H31" s="10">
        <v>0</v>
      </c>
      <c r="I31" s="10">
        <v>0</v>
      </c>
      <c r="J31" s="42" t="s">
        <v>60</v>
      </c>
      <c r="K31" s="52" t="s">
        <v>108</v>
      </c>
    </row>
    <row r="32" spans="1:11" s="45" customFormat="1">
      <c r="A32" s="40">
        <v>539099</v>
      </c>
      <c r="B32" s="41">
        <v>1</v>
      </c>
      <c r="C32" s="48" t="s">
        <v>99</v>
      </c>
      <c r="D32" s="48" t="s">
        <v>109</v>
      </c>
      <c r="E32" s="41">
        <v>2</v>
      </c>
      <c r="F32" s="44">
        <v>212</v>
      </c>
      <c r="G32" s="41">
        <v>25</v>
      </c>
      <c r="H32" s="10">
        <v>0</v>
      </c>
      <c r="I32" s="10">
        <v>0</v>
      </c>
      <c r="J32" s="42" t="s">
        <v>60</v>
      </c>
      <c r="K32" s="53" t="s">
        <v>62</v>
      </c>
    </row>
    <row r="33" spans="1:11" s="45" customFormat="1" ht="60">
      <c r="A33" s="40">
        <v>539099</v>
      </c>
      <c r="B33" s="41">
        <v>1</v>
      </c>
      <c r="C33" s="50" t="s">
        <v>99</v>
      </c>
      <c r="D33" s="50" t="s">
        <v>110</v>
      </c>
      <c r="E33" s="41">
        <v>1</v>
      </c>
      <c r="F33" s="44">
        <v>205</v>
      </c>
      <c r="G33" s="10">
        <v>25</v>
      </c>
      <c r="H33" s="10">
        <v>0</v>
      </c>
      <c r="I33" s="10">
        <v>0</v>
      </c>
      <c r="J33" s="42" t="s">
        <v>60</v>
      </c>
      <c r="K33" s="52" t="s">
        <v>64</v>
      </c>
    </row>
    <row r="34" spans="1:11" s="45" customFormat="1" ht="30">
      <c r="A34" s="40">
        <v>539099</v>
      </c>
      <c r="B34" s="10">
        <v>1</v>
      </c>
      <c r="C34" s="40" t="s">
        <v>99</v>
      </c>
      <c r="D34" s="42" t="s">
        <v>111</v>
      </c>
      <c r="E34" s="10">
        <v>1</v>
      </c>
      <c r="F34" s="47">
        <v>200</v>
      </c>
      <c r="G34" s="10">
        <v>20</v>
      </c>
      <c r="H34" s="10">
        <v>1</v>
      </c>
      <c r="I34" s="10">
        <v>0</v>
      </c>
      <c r="J34" s="42" t="s">
        <v>60</v>
      </c>
      <c r="K34" s="40" t="s">
        <v>31</v>
      </c>
    </row>
    <row r="35" spans="1:11" s="40" customFormat="1" ht="30">
      <c r="A35" s="40">
        <v>539099</v>
      </c>
      <c r="B35" s="41">
        <v>1</v>
      </c>
      <c r="C35" s="50" t="s">
        <v>99</v>
      </c>
      <c r="D35" s="54" t="s">
        <v>112</v>
      </c>
      <c r="E35" s="41">
        <v>1</v>
      </c>
      <c r="F35" s="44">
        <v>75</v>
      </c>
      <c r="G35" s="10">
        <v>25</v>
      </c>
      <c r="H35" s="10">
        <v>0</v>
      </c>
      <c r="I35" s="10">
        <v>0</v>
      </c>
      <c r="J35" s="42" t="s">
        <v>60</v>
      </c>
      <c r="K35" s="45" t="s">
        <v>60</v>
      </c>
    </row>
    <row r="36" spans="1:11" s="40" customFormat="1" ht="30">
      <c r="A36" s="40">
        <v>539099</v>
      </c>
      <c r="B36" s="41">
        <v>1</v>
      </c>
      <c r="C36" s="48" t="s">
        <v>113</v>
      </c>
      <c r="D36" s="48" t="s">
        <v>114</v>
      </c>
      <c r="E36" s="41">
        <v>4</v>
      </c>
      <c r="F36" s="44">
        <v>307</v>
      </c>
      <c r="G36" s="41">
        <v>10</v>
      </c>
      <c r="H36" s="10">
        <v>0</v>
      </c>
      <c r="I36" s="10">
        <v>0</v>
      </c>
      <c r="J36" s="42" t="s">
        <v>60</v>
      </c>
      <c r="K36" s="15" t="s">
        <v>81</v>
      </c>
    </row>
    <row r="37" spans="1:11" s="40" customFormat="1" ht="45">
      <c r="A37" s="40">
        <v>539099</v>
      </c>
      <c r="B37" s="41">
        <v>1</v>
      </c>
      <c r="C37" s="48" t="s">
        <v>115</v>
      </c>
      <c r="D37" s="48" t="s">
        <v>116</v>
      </c>
      <c r="E37" s="41">
        <v>13</v>
      </c>
      <c r="F37" s="44">
        <v>248</v>
      </c>
      <c r="G37" s="41">
        <v>10</v>
      </c>
      <c r="H37" s="10">
        <v>1</v>
      </c>
      <c r="I37" s="10">
        <v>0</v>
      </c>
      <c r="J37" s="42" t="s">
        <v>60</v>
      </c>
      <c r="K37" s="40" t="s">
        <v>62</v>
      </c>
    </row>
    <row r="38" spans="1:11" s="40" customFormat="1" ht="30">
      <c r="A38" s="40">
        <v>539099</v>
      </c>
      <c r="B38" s="41">
        <v>1</v>
      </c>
      <c r="C38" s="48" t="s">
        <v>115</v>
      </c>
      <c r="D38" s="48" t="s">
        <v>117</v>
      </c>
      <c r="E38" s="41">
        <v>7</v>
      </c>
      <c r="F38" s="44">
        <v>116</v>
      </c>
      <c r="G38" s="41">
        <v>25</v>
      </c>
      <c r="H38" s="10">
        <v>0</v>
      </c>
      <c r="I38" s="10">
        <v>0</v>
      </c>
      <c r="J38" s="42" t="s">
        <v>60</v>
      </c>
      <c r="K38" s="53" t="s">
        <v>64</v>
      </c>
    </row>
    <row r="39" spans="1:11" s="40" customFormat="1" ht="30">
      <c r="A39" s="40">
        <v>539099</v>
      </c>
      <c r="B39" s="41">
        <v>1</v>
      </c>
      <c r="C39" s="48" t="s">
        <v>118</v>
      </c>
      <c r="D39" s="48" t="s">
        <v>119</v>
      </c>
      <c r="E39" s="41">
        <v>1</v>
      </c>
      <c r="F39" s="44">
        <v>192</v>
      </c>
      <c r="G39" s="41">
        <v>25</v>
      </c>
      <c r="H39" s="10">
        <v>0</v>
      </c>
      <c r="I39" s="10">
        <v>0</v>
      </c>
      <c r="J39" s="42" t="s">
        <v>60</v>
      </c>
      <c r="K39" s="53" t="s">
        <v>79</v>
      </c>
    </row>
    <row r="40" spans="1:11" s="40" customFormat="1" ht="30">
      <c r="A40" s="40">
        <v>539099</v>
      </c>
      <c r="B40" s="41">
        <v>2</v>
      </c>
      <c r="C40" s="48" t="s">
        <v>120</v>
      </c>
      <c r="D40" s="48" t="s">
        <v>121</v>
      </c>
      <c r="E40" s="41">
        <v>1</v>
      </c>
      <c r="F40" s="44">
        <v>300</v>
      </c>
      <c r="G40" s="41">
        <v>5</v>
      </c>
      <c r="H40" s="10">
        <v>0</v>
      </c>
      <c r="I40" s="10">
        <v>0</v>
      </c>
      <c r="J40" s="42" t="s">
        <v>60</v>
      </c>
      <c r="K40" s="53" t="s">
        <v>98</v>
      </c>
    </row>
    <row r="41" spans="1:11" s="40" customFormat="1" ht="30">
      <c r="A41" s="40">
        <v>539099</v>
      </c>
      <c r="B41" s="10">
        <v>2</v>
      </c>
      <c r="C41" s="40" t="s">
        <v>122</v>
      </c>
      <c r="D41" s="11" t="s">
        <v>123</v>
      </c>
      <c r="E41" s="10">
        <v>6</v>
      </c>
      <c r="F41" s="47">
        <v>120</v>
      </c>
      <c r="G41" s="31">
        <v>10</v>
      </c>
      <c r="H41" s="10">
        <v>1</v>
      </c>
      <c r="I41" s="10">
        <v>0</v>
      </c>
      <c r="J41" s="42" t="s">
        <v>60</v>
      </c>
      <c r="K41" s="9" t="s">
        <v>66</v>
      </c>
    </row>
    <row r="42" spans="1:11" s="40" customFormat="1" ht="30">
      <c r="A42" s="40">
        <v>539099</v>
      </c>
      <c r="B42" s="10">
        <v>2</v>
      </c>
      <c r="C42" s="40" t="s">
        <v>122</v>
      </c>
      <c r="D42" s="11" t="s">
        <v>124</v>
      </c>
      <c r="E42" s="10">
        <v>6</v>
      </c>
      <c r="F42" s="47">
        <v>112</v>
      </c>
      <c r="G42" s="31">
        <v>10</v>
      </c>
      <c r="H42" s="10">
        <v>1</v>
      </c>
      <c r="I42" s="10">
        <v>0</v>
      </c>
      <c r="J42" s="42" t="s">
        <v>60</v>
      </c>
      <c r="K42" s="9" t="s">
        <v>66</v>
      </c>
    </row>
    <row r="43" spans="1:11" s="40" customFormat="1" ht="45">
      <c r="A43" s="40">
        <v>539099</v>
      </c>
      <c r="B43" s="10">
        <v>2</v>
      </c>
      <c r="C43" s="40" t="s">
        <v>122</v>
      </c>
      <c r="D43" s="11" t="s">
        <v>125</v>
      </c>
      <c r="E43" s="10">
        <v>1</v>
      </c>
      <c r="F43" s="47">
        <v>175</v>
      </c>
      <c r="G43" s="31">
        <v>10</v>
      </c>
      <c r="H43" s="10">
        <v>1</v>
      </c>
      <c r="I43" s="10">
        <v>0</v>
      </c>
      <c r="J43" s="42" t="s">
        <v>60</v>
      </c>
      <c r="K43" s="9" t="s">
        <v>66</v>
      </c>
    </row>
    <row r="44" spans="1:11" s="40" customFormat="1" ht="60">
      <c r="A44" s="40">
        <v>539099</v>
      </c>
      <c r="B44" s="41">
        <v>2</v>
      </c>
      <c r="C44" s="48" t="s">
        <v>126</v>
      </c>
      <c r="D44" s="48" t="s">
        <v>127</v>
      </c>
      <c r="E44" s="41">
        <v>1</v>
      </c>
      <c r="F44" s="44">
        <v>900</v>
      </c>
      <c r="G44" s="41">
        <v>5</v>
      </c>
      <c r="H44" s="10">
        <v>0</v>
      </c>
      <c r="I44" s="10">
        <v>0</v>
      </c>
      <c r="J44" s="42" t="s">
        <v>60</v>
      </c>
      <c r="K44" s="15" t="s">
        <v>66</v>
      </c>
    </row>
    <row r="45" spans="1:11" s="40" customFormat="1" ht="30">
      <c r="A45" s="40">
        <v>539099</v>
      </c>
      <c r="B45" s="10">
        <v>2</v>
      </c>
      <c r="C45" s="40" t="s">
        <v>128</v>
      </c>
      <c r="D45" s="42" t="s">
        <v>129</v>
      </c>
      <c r="E45" s="10">
        <v>1</v>
      </c>
      <c r="F45" s="47">
        <v>295</v>
      </c>
      <c r="G45" s="10">
        <v>5</v>
      </c>
      <c r="H45" s="10">
        <v>1</v>
      </c>
      <c r="I45" s="10">
        <v>0</v>
      </c>
      <c r="J45" s="42" t="s">
        <v>60</v>
      </c>
      <c r="K45" s="40" t="s">
        <v>66</v>
      </c>
    </row>
    <row r="46" spans="1:11" s="40" customFormat="1" ht="45">
      <c r="A46" s="40">
        <v>539099</v>
      </c>
      <c r="B46" s="41">
        <v>2</v>
      </c>
      <c r="C46" s="48" t="s">
        <v>130</v>
      </c>
      <c r="D46" s="48" t="s">
        <v>131</v>
      </c>
      <c r="E46" s="41">
        <v>7</v>
      </c>
      <c r="F46" s="44">
        <v>70</v>
      </c>
      <c r="G46" s="41">
        <v>10</v>
      </c>
      <c r="H46" s="10">
        <v>1</v>
      </c>
      <c r="I46" s="10">
        <v>0</v>
      </c>
      <c r="J46" s="42" t="s">
        <v>60</v>
      </c>
      <c r="K46" s="9" t="s">
        <v>132</v>
      </c>
    </row>
    <row r="47" spans="1:11" s="40" customFormat="1" ht="57.6" customHeight="1">
      <c r="A47" s="40">
        <v>539099</v>
      </c>
      <c r="B47" s="41">
        <v>2</v>
      </c>
      <c r="C47" s="48" t="s">
        <v>130</v>
      </c>
      <c r="D47" s="48" t="s">
        <v>133</v>
      </c>
      <c r="E47" s="41">
        <v>8</v>
      </c>
      <c r="F47" s="44">
        <v>47</v>
      </c>
      <c r="G47" s="41">
        <v>10</v>
      </c>
      <c r="H47" s="10">
        <v>0</v>
      </c>
      <c r="I47" s="10">
        <v>0</v>
      </c>
      <c r="J47" s="42" t="s">
        <v>60</v>
      </c>
      <c r="K47" s="15" t="s">
        <v>132</v>
      </c>
    </row>
    <row r="48" spans="1:11" s="40" customFormat="1" ht="60">
      <c r="A48" s="40">
        <v>539099</v>
      </c>
      <c r="B48" s="41">
        <v>2</v>
      </c>
      <c r="C48" s="48" t="s">
        <v>134</v>
      </c>
      <c r="D48" s="48" t="s">
        <v>135</v>
      </c>
      <c r="E48" s="41">
        <v>13</v>
      </c>
      <c r="F48" s="44">
        <v>300</v>
      </c>
      <c r="G48" s="10">
        <v>5</v>
      </c>
      <c r="H48" s="10">
        <v>1</v>
      </c>
      <c r="I48" s="10">
        <v>0</v>
      </c>
      <c r="J48" s="42" t="s">
        <v>60</v>
      </c>
      <c r="K48" s="40" t="s">
        <v>64</v>
      </c>
    </row>
    <row r="49" spans="1:11" s="40" customFormat="1" ht="30">
      <c r="A49" s="40">
        <v>539099</v>
      </c>
      <c r="B49" s="41">
        <v>2</v>
      </c>
      <c r="C49" s="48" t="s">
        <v>134</v>
      </c>
      <c r="D49" s="48" t="s">
        <v>136</v>
      </c>
      <c r="E49" s="41">
        <v>3</v>
      </c>
      <c r="F49" s="44">
        <v>150</v>
      </c>
      <c r="G49" s="41">
        <v>20</v>
      </c>
      <c r="H49" s="10">
        <v>0</v>
      </c>
      <c r="I49" s="10">
        <v>0</v>
      </c>
      <c r="J49" s="42" t="s">
        <v>60</v>
      </c>
      <c r="K49" s="15" t="s">
        <v>98</v>
      </c>
    </row>
    <row r="50" spans="1:11" s="40" customFormat="1" ht="60">
      <c r="A50" s="40">
        <v>539099</v>
      </c>
      <c r="B50" s="41">
        <v>2</v>
      </c>
      <c r="C50" s="48" t="s">
        <v>134</v>
      </c>
      <c r="D50" s="48" t="s">
        <v>137</v>
      </c>
      <c r="E50" s="41">
        <v>2</v>
      </c>
      <c r="F50" s="44">
        <v>150</v>
      </c>
      <c r="G50" s="41">
        <v>10</v>
      </c>
      <c r="H50" s="10">
        <v>0</v>
      </c>
      <c r="I50" s="10">
        <v>0</v>
      </c>
      <c r="J50" s="42" t="s">
        <v>60</v>
      </c>
      <c r="K50" s="15" t="s">
        <v>98</v>
      </c>
    </row>
    <row r="51" spans="1:11" s="40" customFormat="1" ht="45">
      <c r="A51" s="40">
        <v>539099</v>
      </c>
      <c r="B51" s="12">
        <v>2</v>
      </c>
      <c r="C51" s="9" t="s">
        <v>138</v>
      </c>
      <c r="D51" s="11" t="s">
        <v>139</v>
      </c>
      <c r="E51" s="10">
        <v>1</v>
      </c>
      <c r="F51" s="47">
        <v>400</v>
      </c>
      <c r="G51" s="10">
        <v>5</v>
      </c>
      <c r="H51" s="10">
        <v>1</v>
      </c>
      <c r="I51" s="10">
        <v>0</v>
      </c>
      <c r="J51" s="42" t="s">
        <v>60</v>
      </c>
      <c r="K51" s="40" t="s">
        <v>132</v>
      </c>
    </row>
    <row r="52" spans="1:11" s="40" customFormat="1">
      <c r="A52" s="40">
        <v>539099</v>
      </c>
      <c r="B52" s="12">
        <v>2</v>
      </c>
      <c r="C52" s="9" t="s">
        <v>140</v>
      </c>
      <c r="D52" s="11" t="s">
        <v>141</v>
      </c>
      <c r="E52" s="10">
        <v>2</v>
      </c>
      <c r="F52" s="47">
        <v>100</v>
      </c>
      <c r="G52" s="10">
        <v>10</v>
      </c>
      <c r="H52" s="10">
        <v>1</v>
      </c>
      <c r="I52" s="10">
        <v>0</v>
      </c>
      <c r="J52" s="42" t="s">
        <v>60</v>
      </c>
      <c r="K52" s="9" t="s">
        <v>98</v>
      </c>
    </row>
    <row r="53" spans="1:11" s="55" customFormat="1">
      <c r="A53" s="40">
        <v>539099</v>
      </c>
      <c r="B53" s="41">
        <v>2</v>
      </c>
      <c r="C53" s="42" t="s">
        <v>142</v>
      </c>
      <c r="D53" s="42" t="s">
        <v>143</v>
      </c>
      <c r="E53" s="41">
        <v>1</v>
      </c>
      <c r="F53" s="44">
        <v>249</v>
      </c>
      <c r="G53" s="10">
        <v>20</v>
      </c>
      <c r="H53" s="10">
        <v>1</v>
      </c>
      <c r="I53" s="10">
        <v>0</v>
      </c>
      <c r="J53" s="42" t="s">
        <v>60</v>
      </c>
      <c r="K53" s="9" t="s">
        <v>66</v>
      </c>
    </row>
    <row r="54" spans="1:11" s="40" customFormat="1">
      <c r="A54" s="40">
        <v>539099</v>
      </c>
      <c r="B54" s="41">
        <v>2</v>
      </c>
      <c r="C54" s="42" t="s">
        <v>142</v>
      </c>
      <c r="D54" s="42" t="s">
        <v>144</v>
      </c>
      <c r="E54" s="41">
        <v>1</v>
      </c>
      <c r="F54" s="44">
        <v>249</v>
      </c>
      <c r="G54" s="10">
        <v>20</v>
      </c>
      <c r="H54" s="10">
        <v>1</v>
      </c>
      <c r="I54" s="10">
        <v>0</v>
      </c>
      <c r="J54" s="42" t="s">
        <v>60</v>
      </c>
      <c r="K54" s="9" t="s">
        <v>66</v>
      </c>
    </row>
    <row r="55" spans="1:11" s="40" customFormat="1" ht="60">
      <c r="A55" s="40">
        <v>539099</v>
      </c>
      <c r="B55" s="12">
        <v>2</v>
      </c>
      <c r="C55" s="9" t="s">
        <v>145</v>
      </c>
      <c r="D55" s="11" t="s">
        <v>146</v>
      </c>
      <c r="E55" s="10">
        <v>1</v>
      </c>
      <c r="F55" s="47">
        <v>567</v>
      </c>
      <c r="G55" s="10">
        <v>15</v>
      </c>
      <c r="H55" s="10">
        <v>1</v>
      </c>
      <c r="I55" s="10">
        <v>0</v>
      </c>
      <c r="J55" s="42" t="s">
        <v>60</v>
      </c>
      <c r="K55" s="40" t="s">
        <v>103</v>
      </c>
    </row>
    <row r="56" spans="1:11" s="40" customFormat="1">
      <c r="A56" s="40">
        <v>539099</v>
      </c>
      <c r="B56" s="41">
        <v>2</v>
      </c>
      <c r="C56" s="48" t="s">
        <v>147</v>
      </c>
      <c r="D56" s="48" t="s">
        <v>148</v>
      </c>
      <c r="E56" s="41">
        <v>13</v>
      </c>
      <c r="F56" s="44">
        <v>33</v>
      </c>
      <c r="G56" s="41">
        <v>10</v>
      </c>
      <c r="H56" s="10">
        <v>0</v>
      </c>
      <c r="I56" s="10">
        <v>0</v>
      </c>
      <c r="J56" s="42" t="s">
        <v>60</v>
      </c>
      <c r="K56" s="45" t="s">
        <v>103</v>
      </c>
    </row>
    <row r="57" spans="1:11" s="40" customFormat="1" ht="45">
      <c r="A57" s="40">
        <v>539099</v>
      </c>
      <c r="B57" s="41">
        <v>2</v>
      </c>
      <c r="C57" s="48" t="s">
        <v>149</v>
      </c>
      <c r="D57" s="48" t="s">
        <v>150</v>
      </c>
      <c r="E57" s="41">
        <v>13</v>
      </c>
      <c r="F57" s="44">
        <v>210</v>
      </c>
      <c r="G57" s="41">
        <v>20</v>
      </c>
      <c r="H57" s="10">
        <v>0</v>
      </c>
      <c r="I57" s="10">
        <v>0</v>
      </c>
      <c r="J57" s="42" t="s">
        <v>60</v>
      </c>
      <c r="K57" s="45" t="s">
        <v>66</v>
      </c>
    </row>
    <row r="58" spans="1:11" s="40" customFormat="1" ht="37.9" customHeight="1">
      <c r="A58" s="40">
        <v>539099</v>
      </c>
      <c r="B58" s="41">
        <v>2</v>
      </c>
      <c r="C58" s="48" t="s">
        <v>151</v>
      </c>
      <c r="D58" s="48" t="s">
        <v>152</v>
      </c>
      <c r="E58" s="41">
        <v>13</v>
      </c>
      <c r="F58" s="44">
        <v>275</v>
      </c>
      <c r="G58" s="41">
        <v>5</v>
      </c>
      <c r="H58" s="10">
        <v>0</v>
      </c>
      <c r="I58" s="10">
        <v>0</v>
      </c>
      <c r="J58" s="42" t="s">
        <v>60</v>
      </c>
      <c r="K58" s="9" t="s">
        <v>98</v>
      </c>
    </row>
    <row r="59" spans="1:11" s="40" customFormat="1" ht="60">
      <c r="A59" s="40">
        <v>539099</v>
      </c>
      <c r="B59" s="41">
        <v>2</v>
      </c>
      <c r="C59" s="48" t="s">
        <v>151</v>
      </c>
      <c r="D59" s="48" t="s">
        <v>153</v>
      </c>
      <c r="E59" s="41">
        <v>5</v>
      </c>
      <c r="F59" s="44">
        <v>150</v>
      </c>
      <c r="G59" s="41">
        <v>10</v>
      </c>
      <c r="H59" s="10">
        <v>0</v>
      </c>
      <c r="I59" s="10">
        <v>0</v>
      </c>
      <c r="J59" s="42" t="s">
        <v>60</v>
      </c>
      <c r="K59" s="45" t="s">
        <v>66</v>
      </c>
    </row>
    <row r="60" spans="1:11" s="40" customFormat="1" ht="75">
      <c r="A60" s="40">
        <v>539099</v>
      </c>
      <c r="B60" s="41">
        <v>2</v>
      </c>
      <c r="C60" s="48" t="s">
        <v>151</v>
      </c>
      <c r="D60" s="48" t="s">
        <v>154</v>
      </c>
      <c r="E60" s="41">
        <v>1</v>
      </c>
      <c r="F60" s="44">
        <v>200</v>
      </c>
      <c r="G60" s="41">
        <v>5</v>
      </c>
      <c r="H60" s="10">
        <v>0</v>
      </c>
      <c r="I60" s="10">
        <v>0</v>
      </c>
      <c r="J60" s="42" t="s">
        <v>60</v>
      </c>
      <c r="K60" s="45" t="s">
        <v>66</v>
      </c>
    </row>
    <row r="61" spans="1:11" s="40" customFormat="1" ht="30">
      <c r="A61" s="40">
        <v>539099</v>
      </c>
      <c r="B61" s="41">
        <v>2</v>
      </c>
      <c r="C61" s="48" t="s">
        <v>155</v>
      </c>
      <c r="D61" s="48" t="s">
        <v>156</v>
      </c>
      <c r="E61" s="41">
        <v>4</v>
      </c>
      <c r="F61" s="44">
        <v>232</v>
      </c>
      <c r="G61" s="41">
        <v>8</v>
      </c>
      <c r="H61" s="10">
        <v>0</v>
      </c>
      <c r="I61" s="10">
        <v>0</v>
      </c>
      <c r="J61" s="42" t="s">
        <v>60</v>
      </c>
      <c r="K61" s="45" t="s">
        <v>132</v>
      </c>
    </row>
    <row r="62" spans="1:11" s="40" customFormat="1" ht="60">
      <c r="A62" s="40">
        <v>539099</v>
      </c>
      <c r="B62" s="41">
        <v>2</v>
      </c>
      <c r="C62" s="48" t="s">
        <v>157</v>
      </c>
      <c r="D62" s="48" t="s">
        <v>158</v>
      </c>
      <c r="E62" s="41">
        <v>7</v>
      </c>
      <c r="F62" s="44">
        <v>269</v>
      </c>
      <c r="G62" s="41">
        <v>10</v>
      </c>
      <c r="H62" s="10">
        <v>0</v>
      </c>
      <c r="I62" s="10">
        <v>0</v>
      </c>
      <c r="J62" s="42" t="s">
        <v>60</v>
      </c>
      <c r="K62" s="45" t="s">
        <v>159</v>
      </c>
    </row>
    <row r="63" spans="1:11" s="40" customFormat="1" ht="45">
      <c r="A63" s="40">
        <v>539099</v>
      </c>
      <c r="B63" s="41">
        <v>2</v>
      </c>
      <c r="C63" s="48" t="s">
        <v>157</v>
      </c>
      <c r="D63" s="48" t="s">
        <v>160</v>
      </c>
      <c r="E63" s="41">
        <v>3</v>
      </c>
      <c r="F63" s="44">
        <v>375</v>
      </c>
      <c r="G63" s="41">
        <v>20</v>
      </c>
      <c r="H63" s="10">
        <v>0</v>
      </c>
      <c r="I63" s="10">
        <v>0</v>
      </c>
      <c r="J63" s="42" t="s">
        <v>60</v>
      </c>
      <c r="K63" s="45" t="s">
        <v>159</v>
      </c>
    </row>
    <row r="64" spans="1:11" s="40" customFormat="1" ht="60">
      <c r="A64" s="40">
        <v>539099</v>
      </c>
      <c r="B64" s="41">
        <v>2</v>
      </c>
      <c r="C64" s="48" t="s">
        <v>161</v>
      </c>
      <c r="D64" s="48" t="s">
        <v>162</v>
      </c>
      <c r="E64" s="41">
        <v>1</v>
      </c>
      <c r="F64" s="44">
        <v>900</v>
      </c>
      <c r="G64" s="41">
        <v>10</v>
      </c>
      <c r="H64" s="10">
        <v>0</v>
      </c>
      <c r="I64" s="10">
        <v>0</v>
      </c>
      <c r="J64" s="42" t="s">
        <v>60</v>
      </c>
      <c r="K64" s="45" t="s">
        <v>62</v>
      </c>
    </row>
    <row r="65" spans="1:11" s="40" customFormat="1" ht="30">
      <c r="A65" s="40">
        <v>539099</v>
      </c>
      <c r="B65" s="41">
        <v>2</v>
      </c>
      <c r="C65" s="48" t="s">
        <v>33</v>
      </c>
      <c r="D65" s="48" t="s">
        <v>163</v>
      </c>
      <c r="E65" s="41">
        <v>5</v>
      </c>
      <c r="F65" s="51">
        <v>429</v>
      </c>
      <c r="G65" s="41">
        <v>20</v>
      </c>
      <c r="H65" s="10">
        <v>0</v>
      </c>
      <c r="I65" s="10">
        <v>0</v>
      </c>
      <c r="J65" s="42" t="s">
        <v>60</v>
      </c>
      <c r="K65" s="45" t="s">
        <v>64</v>
      </c>
    </row>
    <row r="66" spans="1:11" s="40" customFormat="1" ht="30">
      <c r="A66" s="40">
        <v>539099</v>
      </c>
      <c r="B66" s="41">
        <v>2</v>
      </c>
      <c r="C66" s="56" t="s">
        <v>33</v>
      </c>
      <c r="D66" s="48" t="s">
        <v>164</v>
      </c>
      <c r="E66" s="41">
        <v>1</v>
      </c>
      <c r="F66" s="51">
        <v>496</v>
      </c>
      <c r="G66" s="10">
        <v>20</v>
      </c>
      <c r="H66" s="10">
        <v>1</v>
      </c>
      <c r="I66" s="10">
        <v>0</v>
      </c>
      <c r="J66" s="42" t="s">
        <v>60</v>
      </c>
      <c r="K66" s="9" t="s">
        <v>64</v>
      </c>
    </row>
    <row r="67" spans="1:11" s="40" customFormat="1" ht="30">
      <c r="A67" s="40">
        <v>539099</v>
      </c>
      <c r="B67" s="41">
        <v>2</v>
      </c>
      <c r="C67" s="50" t="s">
        <v>165</v>
      </c>
      <c r="D67" s="50" t="s">
        <v>166</v>
      </c>
      <c r="E67" s="57">
        <v>3</v>
      </c>
      <c r="F67" s="44">
        <v>485</v>
      </c>
      <c r="G67" s="10">
        <v>25</v>
      </c>
      <c r="H67" s="10">
        <v>0</v>
      </c>
      <c r="I67" s="10">
        <v>0</v>
      </c>
      <c r="J67" s="42" t="s">
        <v>60</v>
      </c>
      <c r="K67" s="45" t="s">
        <v>64</v>
      </c>
    </row>
    <row r="68" spans="1:11" s="40" customFormat="1">
      <c r="A68" s="40">
        <v>539099</v>
      </c>
      <c r="B68" s="10">
        <v>2</v>
      </c>
      <c r="C68" s="40" t="s">
        <v>167</v>
      </c>
      <c r="D68" s="42" t="s">
        <v>168</v>
      </c>
      <c r="E68" s="10">
        <v>8</v>
      </c>
      <c r="F68" s="47">
        <v>113</v>
      </c>
      <c r="G68" s="10">
        <v>10</v>
      </c>
      <c r="H68" s="10">
        <v>1</v>
      </c>
      <c r="I68" s="10">
        <v>0</v>
      </c>
      <c r="J68" s="42" t="s">
        <v>60</v>
      </c>
      <c r="K68" s="40" t="s">
        <v>66</v>
      </c>
    </row>
    <row r="69" spans="1:11" s="40" customFormat="1">
      <c r="A69" s="40">
        <v>539099</v>
      </c>
      <c r="B69" s="41">
        <v>2</v>
      </c>
      <c r="C69" s="48" t="s">
        <v>167</v>
      </c>
      <c r="D69" s="48" t="s">
        <v>169</v>
      </c>
      <c r="E69" s="41">
        <v>14</v>
      </c>
      <c r="F69" s="44">
        <v>48</v>
      </c>
      <c r="G69" s="41">
        <v>10</v>
      </c>
      <c r="H69" s="10">
        <v>0</v>
      </c>
      <c r="I69" s="10">
        <v>0</v>
      </c>
      <c r="J69" s="42" t="s">
        <v>60</v>
      </c>
      <c r="K69" s="45" t="s">
        <v>66</v>
      </c>
    </row>
    <row r="70" spans="1:11" s="40" customFormat="1">
      <c r="A70" s="40">
        <v>539099</v>
      </c>
      <c r="B70" s="41">
        <v>2</v>
      </c>
      <c r="C70" s="48" t="s">
        <v>170</v>
      </c>
      <c r="D70" s="48" t="s">
        <v>171</v>
      </c>
      <c r="E70" s="41">
        <v>5</v>
      </c>
      <c r="F70" s="44">
        <v>85</v>
      </c>
      <c r="G70" s="41">
        <v>20</v>
      </c>
      <c r="H70" s="10">
        <v>0</v>
      </c>
      <c r="I70" s="10">
        <v>0</v>
      </c>
      <c r="J70" s="42" t="s">
        <v>60</v>
      </c>
      <c r="K70" s="45" t="s">
        <v>103</v>
      </c>
    </row>
    <row r="71" spans="1:11" s="40" customFormat="1" ht="30">
      <c r="A71" s="40">
        <v>539099</v>
      </c>
      <c r="B71" s="41">
        <v>2</v>
      </c>
      <c r="C71" s="48" t="s">
        <v>172</v>
      </c>
      <c r="D71" s="48" t="s">
        <v>173</v>
      </c>
      <c r="E71" s="41">
        <v>5</v>
      </c>
      <c r="F71" s="44">
        <v>130</v>
      </c>
      <c r="G71" s="41">
        <v>20</v>
      </c>
      <c r="H71" s="10">
        <v>0</v>
      </c>
      <c r="I71" s="10">
        <v>0</v>
      </c>
      <c r="J71" s="42" t="s">
        <v>60</v>
      </c>
      <c r="K71" s="45" t="s">
        <v>103</v>
      </c>
    </row>
    <row r="72" spans="1:11" s="40" customFormat="1">
      <c r="A72" s="40">
        <v>539099</v>
      </c>
      <c r="B72" s="41">
        <v>2</v>
      </c>
      <c r="C72" s="48" t="s">
        <v>172</v>
      </c>
      <c r="D72" s="48" t="s">
        <v>174</v>
      </c>
      <c r="E72" s="41">
        <v>5</v>
      </c>
      <c r="F72" s="44">
        <v>85</v>
      </c>
      <c r="G72" s="41">
        <v>20</v>
      </c>
      <c r="H72" s="10">
        <v>0</v>
      </c>
      <c r="I72" s="10">
        <v>0</v>
      </c>
      <c r="J72" s="42" t="s">
        <v>60</v>
      </c>
      <c r="K72" s="45" t="s">
        <v>103</v>
      </c>
    </row>
    <row r="73" spans="1:11" s="40" customFormat="1" ht="30">
      <c r="A73" s="40">
        <v>539099</v>
      </c>
      <c r="B73" s="12">
        <v>2</v>
      </c>
      <c r="C73" s="9" t="s">
        <v>175</v>
      </c>
      <c r="D73" s="11" t="s">
        <v>176</v>
      </c>
      <c r="E73" s="10">
        <v>2</v>
      </c>
      <c r="F73" s="47">
        <v>738</v>
      </c>
      <c r="G73" s="10">
        <v>15</v>
      </c>
      <c r="H73" s="10">
        <v>1</v>
      </c>
      <c r="I73" s="10">
        <v>0</v>
      </c>
      <c r="J73" s="42" t="s">
        <v>60</v>
      </c>
      <c r="K73" s="45" t="s">
        <v>103</v>
      </c>
    </row>
    <row r="74" spans="1:11" s="40" customFormat="1" ht="30">
      <c r="A74" s="40">
        <v>539099</v>
      </c>
      <c r="B74" s="10">
        <v>2</v>
      </c>
      <c r="C74" s="40" t="s">
        <v>177</v>
      </c>
      <c r="D74" s="42" t="s">
        <v>178</v>
      </c>
      <c r="E74" s="10">
        <v>6</v>
      </c>
      <c r="F74" s="47">
        <v>89</v>
      </c>
      <c r="G74" s="10">
        <v>10</v>
      </c>
      <c r="H74" s="10">
        <v>1</v>
      </c>
      <c r="I74" s="10">
        <v>0</v>
      </c>
      <c r="J74" s="42" t="s">
        <v>60</v>
      </c>
      <c r="K74" s="40" t="s">
        <v>62</v>
      </c>
    </row>
    <row r="75" spans="1:11" s="40" customFormat="1" ht="30">
      <c r="A75" s="40">
        <v>539099</v>
      </c>
      <c r="B75" s="10">
        <v>2</v>
      </c>
      <c r="C75" s="40" t="s">
        <v>179</v>
      </c>
      <c r="D75" s="42" t="s">
        <v>180</v>
      </c>
      <c r="E75" s="10">
        <v>2</v>
      </c>
      <c r="F75" s="47">
        <v>179</v>
      </c>
      <c r="G75" s="10">
        <v>10</v>
      </c>
      <c r="H75" s="10">
        <v>1</v>
      </c>
      <c r="I75" s="10">
        <v>0</v>
      </c>
      <c r="J75" s="42" t="s">
        <v>60</v>
      </c>
      <c r="K75" s="40" t="s">
        <v>66</v>
      </c>
    </row>
    <row r="76" spans="1:11" s="40" customFormat="1" ht="30">
      <c r="A76" s="40">
        <v>539099</v>
      </c>
      <c r="B76" s="12">
        <v>2</v>
      </c>
      <c r="C76" s="9" t="s">
        <v>181</v>
      </c>
      <c r="D76" s="11" t="s">
        <v>182</v>
      </c>
      <c r="E76" s="10">
        <v>14</v>
      </c>
      <c r="F76" s="47">
        <v>169</v>
      </c>
      <c r="G76" s="10">
        <v>5</v>
      </c>
      <c r="H76" s="10">
        <v>1</v>
      </c>
      <c r="I76" s="10">
        <v>0</v>
      </c>
      <c r="J76" s="42" t="s">
        <v>60</v>
      </c>
      <c r="K76" s="45" t="s">
        <v>60</v>
      </c>
    </row>
    <row r="77" spans="1:11" s="40" customFormat="1">
      <c r="A77" s="40">
        <v>539099</v>
      </c>
      <c r="B77" s="12">
        <v>2</v>
      </c>
      <c r="C77" s="9" t="s">
        <v>183</v>
      </c>
      <c r="D77" s="11" t="s">
        <v>184</v>
      </c>
      <c r="E77" s="10">
        <v>2</v>
      </c>
      <c r="F77" s="47">
        <v>194</v>
      </c>
      <c r="G77" s="10">
        <v>15</v>
      </c>
      <c r="H77" s="10">
        <v>1</v>
      </c>
      <c r="I77" s="10">
        <v>0</v>
      </c>
      <c r="J77" s="42" t="s">
        <v>60</v>
      </c>
      <c r="K77" s="40" t="s">
        <v>64</v>
      </c>
    </row>
    <row r="78" spans="1:11" s="40" customFormat="1" ht="30">
      <c r="A78" s="40">
        <v>539099</v>
      </c>
      <c r="B78" s="41">
        <v>2</v>
      </c>
      <c r="C78" s="42" t="s">
        <v>185</v>
      </c>
      <c r="D78" s="42" t="s">
        <v>186</v>
      </c>
      <c r="E78" s="41">
        <v>1</v>
      </c>
      <c r="F78" s="44">
        <v>529</v>
      </c>
      <c r="G78" s="10">
        <v>10</v>
      </c>
      <c r="H78" s="10">
        <v>1</v>
      </c>
      <c r="I78" s="10">
        <v>0</v>
      </c>
      <c r="J78" s="13">
        <v>2</v>
      </c>
      <c r="K78" s="9" t="s">
        <v>66</v>
      </c>
    </row>
    <row r="79" spans="1:11" s="40" customFormat="1" ht="30">
      <c r="A79" s="40">
        <v>539099</v>
      </c>
      <c r="B79" s="41">
        <v>2</v>
      </c>
      <c r="C79" s="42" t="s">
        <v>185</v>
      </c>
      <c r="D79" s="42" t="s">
        <v>187</v>
      </c>
      <c r="E79" s="41">
        <v>1</v>
      </c>
      <c r="F79" s="44">
        <v>349</v>
      </c>
      <c r="G79" s="10">
        <v>10</v>
      </c>
      <c r="H79" s="10">
        <v>1</v>
      </c>
      <c r="I79" s="10">
        <v>0</v>
      </c>
      <c r="J79" s="13">
        <v>2</v>
      </c>
      <c r="K79" s="9" t="s">
        <v>66</v>
      </c>
    </row>
    <row r="80" spans="1:11" s="40" customFormat="1">
      <c r="A80" s="40">
        <v>539099</v>
      </c>
      <c r="B80" s="41">
        <v>2</v>
      </c>
      <c r="C80" s="48" t="s">
        <v>34</v>
      </c>
      <c r="D80" s="48" t="s">
        <v>188</v>
      </c>
      <c r="E80" s="41">
        <v>1</v>
      </c>
      <c r="F80" s="58">
        <v>145</v>
      </c>
      <c r="G80" s="41">
        <v>25</v>
      </c>
      <c r="H80" s="10">
        <v>0</v>
      </c>
      <c r="I80" s="10">
        <v>0</v>
      </c>
      <c r="J80" s="42" t="s">
        <v>60</v>
      </c>
      <c r="K80" s="45" t="s">
        <v>66</v>
      </c>
    </row>
    <row r="81" spans="1:11" s="40" customFormat="1" ht="30">
      <c r="A81" s="40">
        <v>539099</v>
      </c>
      <c r="B81" s="10">
        <v>2</v>
      </c>
      <c r="C81" s="40" t="s">
        <v>189</v>
      </c>
      <c r="D81" s="42" t="s">
        <v>190</v>
      </c>
      <c r="E81" s="10">
        <v>1</v>
      </c>
      <c r="F81" s="59">
        <v>837</v>
      </c>
      <c r="G81" s="10">
        <v>20</v>
      </c>
      <c r="H81" s="10">
        <v>1</v>
      </c>
      <c r="I81" s="10">
        <v>0</v>
      </c>
      <c r="J81" s="42" t="s">
        <v>60</v>
      </c>
      <c r="K81" s="9" t="s">
        <v>103</v>
      </c>
    </row>
    <row r="82" spans="1:11" s="45" customFormat="1">
      <c r="A82" s="40">
        <v>539099</v>
      </c>
      <c r="B82" s="10">
        <v>2</v>
      </c>
      <c r="C82" s="40" t="s">
        <v>189</v>
      </c>
      <c r="D82" s="42" t="s">
        <v>191</v>
      </c>
      <c r="E82" s="10">
        <v>1</v>
      </c>
      <c r="F82" s="47">
        <v>725</v>
      </c>
      <c r="G82" s="10">
        <v>25</v>
      </c>
      <c r="H82" s="10">
        <v>1</v>
      </c>
      <c r="I82" s="10">
        <v>0</v>
      </c>
      <c r="J82" s="42" t="s">
        <v>60</v>
      </c>
      <c r="K82" s="40" t="s">
        <v>103</v>
      </c>
    </row>
    <row r="83" spans="1:11" s="45" customFormat="1" ht="60">
      <c r="A83" s="40">
        <v>539099</v>
      </c>
      <c r="B83" s="10">
        <v>2</v>
      </c>
      <c r="C83" s="40" t="s">
        <v>192</v>
      </c>
      <c r="D83" s="42" t="s">
        <v>193</v>
      </c>
      <c r="E83" s="10">
        <v>1</v>
      </c>
      <c r="F83" s="47">
        <v>250</v>
      </c>
      <c r="G83" s="10">
        <v>15</v>
      </c>
      <c r="H83" s="10">
        <v>1</v>
      </c>
      <c r="I83" s="10">
        <v>0</v>
      </c>
      <c r="J83" s="42" t="s">
        <v>60</v>
      </c>
      <c r="K83" s="9" t="s">
        <v>66</v>
      </c>
    </row>
    <row r="84" spans="1:11" s="45" customFormat="1">
      <c r="A84" s="40">
        <v>539099</v>
      </c>
      <c r="B84" s="41">
        <v>2</v>
      </c>
      <c r="C84" s="48" t="s">
        <v>35</v>
      </c>
      <c r="D84" s="48" t="s">
        <v>194</v>
      </c>
      <c r="E84" s="41">
        <v>1</v>
      </c>
      <c r="F84" s="44">
        <v>228</v>
      </c>
      <c r="G84" s="41">
        <v>25</v>
      </c>
      <c r="H84" s="10">
        <v>0</v>
      </c>
      <c r="I84" s="10">
        <v>0</v>
      </c>
      <c r="J84" s="42" t="s">
        <v>60</v>
      </c>
      <c r="K84" s="45" t="s">
        <v>66</v>
      </c>
    </row>
    <row r="85" spans="1:11" s="45" customFormat="1" ht="45">
      <c r="A85" s="40">
        <v>539099</v>
      </c>
      <c r="B85" s="41">
        <v>2</v>
      </c>
      <c r="C85" s="48" t="s">
        <v>195</v>
      </c>
      <c r="D85" s="48" t="s">
        <v>196</v>
      </c>
      <c r="E85" s="41">
        <v>1</v>
      </c>
      <c r="F85" s="58">
        <v>28201</v>
      </c>
      <c r="G85" s="41">
        <v>20</v>
      </c>
      <c r="H85" s="10">
        <v>0</v>
      </c>
      <c r="I85" s="10">
        <v>0</v>
      </c>
      <c r="J85" s="13" t="s">
        <v>197</v>
      </c>
      <c r="K85" s="45" t="s">
        <v>62</v>
      </c>
    </row>
    <row r="86" spans="1:11" s="45" customFormat="1" ht="45">
      <c r="A86" s="40">
        <v>539099</v>
      </c>
      <c r="B86" s="41">
        <v>2</v>
      </c>
      <c r="C86" s="48" t="s">
        <v>198</v>
      </c>
      <c r="D86" s="49" t="s">
        <v>199</v>
      </c>
      <c r="E86" s="41">
        <v>1</v>
      </c>
      <c r="F86" s="58">
        <v>315</v>
      </c>
      <c r="G86" s="41">
        <v>12</v>
      </c>
      <c r="H86" s="10">
        <v>0</v>
      </c>
      <c r="I86" s="10">
        <v>0</v>
      </c>
      <c r="J86" s="42" t="s">
        <v>60</v>
      </c>
      <c r="K86" s="45" t="s">
        <v>66</v>
      </c>
    </row>
    <row r="87" spans="1:11" s="45" customFormat="1">
      <c r="A87" s="40">
        <v>539099</v>
      </c>
      <c r="B87" s="41">
        <v>2</v>
      </c>
      <c r="C87" s="48" t="s">
        <v>198</v>
      </c>
      <c r="D87" s="49" t="s">
        <v>200</v>
      </c>
      <c r="E87" s="41">
        <v>1</v>
      </c>
      <c r="F87" s="44">
        <v>121</v>
      </c>
      <c r="G87" s="41">
        <v>12</v>
      </c>
      <c r="H87" s="10">
        <v>0</v>
      </c>
      <c r="I87" s="10">
        <v>0</v>
      </c>
      <c r="J87" s="42" t="s">
        <v>60</v>
      </c>
      <c r="K87" s="45" t="s">
        <v>66</v>
      </c>
    </row>
    <row r="88" spans="1:11" s="45" customFormat="1" ht="30">
      <c r="A88" s="40">
        <v>539099</v>
      </c>
      <c r="B88" s="12">
        <v>2</v>
      </c>
      <c r="C88" s="9" t="s">
        <v>201</v>
      </c>
      <c r="D88" s="11" t="s">
        <v>202</v>
      </c>
      <c r="E88" s="10">
        <v>3</v>
      </c>
      <c r="F88" s="47">
        <v>180</v>
      </c>
      <c r="G88" s="10">
        <v>5</v>
      </c>
      <c r="H88" s="10">
        <v>1</v>
      </c>
      <c r="I88" s="10">
        <v>0</v>
      </c>
      <c r="J88" s="42" t="s">
        <v>60</v>
      </c>
      <c r="K88" s="40" t="s">
        <v>103</v>
      </c>
    </row>
    <row r="89" spans="1:11" s="45" customFormat="1">
      <c r="A89" s="40">
        <v>539099</v>
      </c>
      <c r="B89" s="41">
        <v>2</v>
      </c>
      <c r="C89" s="48" t="s">
        <v>203</v>
      </c>
      <c r="D89" s="48" t="s">
        <v>204</v>
      </c>
      <c r="E89" s="41">
        <v>3</v>
      </c>
      <c r="F89" s="44">
        <v>900</v>
      </c>
      <c r="G89" s="41">
        <v>5</v>
      </c>
      <c r="H89" s="10">
        <v>0</v>
      </c>
      <c r="I89" s="10">
        <v>0</v>
      </c>
      <c r="J89" s="42" t="s">
        <v>60</v>
      </c>
      <c r="K89" s="45" t="s">
        <v>66</v>
      </c>
    </row>
    <row r="90" spans="1:11" s="45" customFormat="1">
      <c r="A90" s="40">
        <v>539099</v>
      </c>
      <c r="B90" s="41">
        <v>2</v>
      </c>
      <c r="C90" s="48" t="s">
        <v>56</v>
      </c>
      <c r="D90" s="48" t="s">
        <v>205</v>
      </c>
      <c r="E90" s="41">
        <v>1</v>
      </c>
      <c r="F90" s="44">
        <v>180</v>
      </c>
      <c r="G90" s="41">
        <v>5</v>
      </c>
      <c r="H90" s="10">
        <v>0</v>
      </c>
      <c r="I90" s="10">
        <v>0</v>
      </c>
      <c r="J90" s="42" t="s">
        <v>60</v>
      </c>
      <c r="K90" s="45" t="s">
        <v>103</v>
      </c>
    </row>
    <row r="91" spans="1:11" s="45" customFormat="1">
      <c r="A91" s="40">
        <v>539099</v>
      </c>
      <c r="B91" s="41">
        <v>2</v>
      </c>
      <c r="C91" s="48" t="s">
        <v>206</v>
      </c>
      <c r="D91" s="48" t="s">
        <v>207</v>
      </c>
      <c r="E91" s="41">
        <v>2</v>
      </c>
      <c r="F91" s="44">
        <v>500</v>
      </c>
      <c r="G91" s="41">
        <v>5</v>
      </c>
      <c r="H91" s="10">
        <v>0</v>
      </c>
      <c r="I91" s="41">
        <v>1</v>
      </c>
      <c r="J91" s="42" t="s">
        <v>60</v>
      </c>
      <c r="K91" s="45" t="s">
        <v>208</v>
      </c>
    </row>
    <row r="92" spans="1:11" s="45" customFormat="1">
      <c r="A92" s="40">
        <v>539099</v>
      </c>
      <c r="B92" s="41">
        <v>2</v>
      </c>
      <c r="C92" s="42" t="s">
        <v>206</v>
      </c>
      <c r="D92" s="42" t="s">
        <v>209</v>
      </c>
      <c r="E92" s="10">
        <v>1</v>
      </c>
      <c r="F92" s="59">
        <v>800</v>
      </c>
      <c r="G92" s="10">
        <v>20</v>
      </c>
      <c r="H92" s="10">
        <v>1</v>
      </c>
      <c r="I92" s="10">
        <v>1</v>
      </c>
      <c r="J92" s="42" t="s">
        <v>60</v>
      </c>
      <c r="K92" s="9" t="s">
        <v>79</v>
      </c>
    </row>
    <row r="93" spans="1:11" s="45" customFormat="1" ht="30">
      <c r="A93" s="40">
        <v>539099</v>
      </c>
      <c r="B93" s="41">
        <v>2</v>
      </c>
      <c r="C93" s="48" t="s">
        <v>210</v>
      </c>
      <c r="D93" s="48" t="s">
        <v>211</v>
      </c>
      <c r="E93" s="41">
        <v>3</v>
      </c>
      <c r="F93" s="58">
        <v>135</v>
      </c>
      <c r="G93" s="41">
        <v>5</v>
      </c>
      <c r="H93" s="10">
        <v>0</v>
      </c>
      <c r="I93" s="10">
        <v>0</v>
      </c>
      <c r="J93" s="42" t="s">
        <v>60</v>
      </c>
      <c r="K93" s="45" t="s">
        <v>103</v>
      </c>
    </row>
    <row r="94" spans="1:11" s="45" customFormat="1">
      <c r="A94" s="40">
        <v>539099</v>
      </c>
      <c r="B94" s="41">
        <v>2</v>
      </c>
      <c r="C94" s="42" t="s">
        <v>212</v>
      </c>
      <c r="D94" s="42" t="s">
        <v>213</v>
      </c>
      <c r="E94" s="10">
        <v>1</v>
      </c>
      <c r="F94" s="59">
        <v>189</v>
      </c>
      <c r="G94" s="10">
        <v>10</v>
      </c>
      <c r="H94" s="10">
        <v>1</v>
      </c>
      <c r="I94" s="10">
        <v>0</v>
      </c>
      <c r="J94" s="42" t="s">
        <v>60</v>
      </c>
      <c r="K94" s="45" t="s">
        <v>60</v>
      </c>
    </row>
    <row r="95" spans="1:11" s="40" customFormat="1" ht="60">
      <c r="A95" s="40">
        <v>539099</v>
      </c>
      <c r="B95" s="41">
        <v>2</v>
      </c>
      <c r="C95" s="48" t="s">
        <v>40</v>
      </c>
      <c r="D95" s="48" t="s">
        <v>214</v>
      </c>
      <c r="E95" s="41">
        <v>1</v>
      </c>
      <c r="F95" s="44">
        <v>0</v>
      </c>
      <c r="G95" s="41">
        <v>5</v>
      </c>
      <c r="H95" s="10">
        <v>0</v>
      </c>
      <c r="I95" s="41">
        <v>1</v>
      </c>
      <c r="J95" s="42" t="s">
        <v>60</v>
      </c>
      <c r="K95" s="45" t="s">
        <v>79</v>
      </c>
    </row>
    <row r="96" spans="1:11" s="40" customFormat="1" ht="75">
      <c r="A96" s="40">
        <v>539099</v>
      </c>
      <c r="B96" s="41">
        <v>2</v>
      </c>
      <c r="C96" s="48" t="s">
        <v>40</v>
      </c>
      <c r="D96" s="48" t="s">
        <v>215</v>
      </c>
      <c r="E96" s="41">
        <v>7</v>
      </c>
      <c r="F96" s="44">
        <v>0</v>
      </c>
      <c r="G96" s="41">
        <v>5</v>
      </c>
      <c r="H96" s="10">
        <v>0</v>
      </c>
      <c r="I96" s="41">
        <v>1</v>
      </c>
      <c r="J96" s="42" t="s">
        <v>60</v>
      </c>
      <c r="K96" s="45" t="s">
        <v>79</v>
      </c>
    </row>
    <row r="97" spans="1:11" s="40" customFormat="1" ht="45">
      <c r="A97" s="40">
        <v>539099</v>
      </c>
      <c r="B97" s="41">
        <v>2</v>
      </c>
      <c r="C97" s="48" t="s">
        <v>216</v>
      </c>
      <c r="D97" s="48" t="s">
        <v>217</v>
      </c>
      <c r="E97" s="41">
        <v>1</v>
      </c>
      <c r="F97" s="44">
        <v>1110</v>
      </c>
      <c r="G97" s="41">
        <v>20</v>
      </c>
      <c r="H97" s="10">
        <v>0</v>
      </c>
      <c r="I97" s="10">
        <v>0</v>
      </c>
      <c r="J97" s="42" t="s">
        <v>218</v>
      </c>
      <c r="K97" s="45" t="s">
        <v>62</v>
      </c>
    </row>
    <row r="98" spans="1:11" s="40" customFormat="1">
      <c r="A98" s="40">
        <v>539099</v>
      </c>
      <c r="B98" s="41">
        <v>2</v>
      </c>
      <c r="C98" s="48" t="s">
        <v>219</v>
      </c>
      <c r="D98" s="48" t="s">
        <v>60</v>
      </c>
      <c r="E98" s="41">
        <v>2</v>
      </c>
      <c r="F98" s="44">
        <v>234</v>
      </c>
      <c r="G98" s="41">
        <v>7</v>
      </c>
      <c r="H98" s="10">
        <v>0</v>
      </c>
      <c r="I98" s="10">
        <v>0</v>
      </c>
      <c r="J98" s="42" t="s">
        <v>60</v>
      </c>
      <c r="K98" s="45" t="s">
        <v>103</v>
      </c>
    </row>
    <row r="99" spans="1:11" s="40" customFormat="1" ht="45">
      <c r="A99" s="40">
        <v>539099</v>
      </c>
      <c r="B99" s="41">
        <v>2</v>
      </c>
      <c r="C99" s="48" t="s">
        <v>220</v>
      </c>
      <c r="D99" s="48" t="s">
        <v>221</v>
      </c>
      <c r="E99" s="41">
        <v>2</v>
      </c>
      <c r="F99" s="44">
        <v>100</v>
      </c>
      <c r="G99" s="41">
        <v>10</v>
      </c>
      <c r="H99" s="10">
        <v>0</v>
      </c>
      <c r="I99" s="10">
        <v>0</v>
      </c>
      <c r="J99" s="42" t="s">
        <v>60</v>
      </c>
      <c r="K99" s="45" t="s">
        <v>64</v>
      </c>
    </row>
    <row r="100" spans="1:11" s="40" customFormat="1" ht="45">
      <c r="A100" s="40">
        <v>539099</v>
      </c>
      <c r="B100" s="41">
        <v>2</v>
      </c>
      <c r="C100" s="48" t="s">
        <v>222</v>
      </c>
      <c r="D100" s="48" t="s">
        <v>223</v>
      </c>
      <c r="E100" s="41">
        <v>1</v>
      </c>
      <c r="F100" s="58">
        <v>990</v>
      </c>
      <c r="G100" s="41">
        <v>5</v>
      </c>
      <c r="H100" s="10">
        <v>0</v>
      </c>
      <c r="I100" s="10">
        <v>0</v>
      </c>
      <c r="J100" s="42" t="s">
        <v>60</v>
      </c>
      <c r="K100" s="45" t="s">
        <v>60</v>
      </c>
    </row>
    <row r="101" spans="1:11" s="40" customFormat="1" ht="30">
      <c r="A101" s="40">
        <v>539099</v>
      </c>
      <c r="B101" s="41">
        <v>2</v>
      </c>
      <c r="C101" s="48" t="s">
        <v>224</v>
      </c>
      <c r="D101" s="48" t="s">
        <v>225</v>
      </c>
      <c r="E101" s="57">
        <v>1</v>
      </c>
      <c r="F101" s="60">
        <v>6395</v>
      </c>
      <c r="G101" s="41">
        <v>20</v>
      </c>
      <c r="H101" s="10">
        <v>0</v>
      </c>
      <c r="I101" s="10">
        <v>0</v>
      </c>
      <c r="J101" s="42" t="s">
        <v>218</v>
      </c>
      <c r="K101" s="45" t="s">
        <v>62</v>
      </c>
    </row>
    <row r="102" spans="1:11" s="40" customFormat="1">
      <c r="A102" s="40">
        <v>539099</v>
      </c>
      <c r="B102" s="41">
        <v>2</v>
      </c>
      <c r="C102" s="48" t="s">
        <v>47</v>
      </c>
      <c r="D102" s="48" t="s">
        <v>226</v>
      </c>
      <c r="E102" s="41">
        <v>12</v>
      </c>
      <c r="F102" s="44">
        <v>205</v>
      </c>
      <c r="G102" s="41">
        <v>10</v>
      </c>
      <c r="H102" s="10">
        <v>0</v>
      </c>
      <c r="I102" s="10">
        <v>0</v>
      </c>
      <c r="J102" s="42" t="s">
        <v>60</v>
      </c>
      <c r="K102" s="45" t="s">
        <v>64</v>
      </c>
    </row>
    <row r="103" spans="1:11" s="40" customFormat="1" ht="45">
      <c r="A103" s="40">
        <v>539099</v>
      </c>
      <c r="B103" s="41">
        <v>2</v>
      </c>
      <c r="C103" s="48" t="s">
        <v>227</v>
      </c>
      <c r="D103" s="48" t="s">
        <v>228</v>
      </c>
      <c r="E103" s="41">
        <v>6</v>
      </c>
      <c r="F103" s="58">
        <v>670</v>
      </c>
      <c r="G103" s="41">
        <v>20</v>
      </c>
      <c r="H103" s="10">
        <v>0</v>
      </c>
      <c r="I103" s="10">
        <v>0</v>
      </c>
      <c r="J103" s="42" t="s">
        <v>60</v>
      </c>
      <c r="K103" s="45" t="s">
        <v>62</v>
      </c>
    </row>
    <row r="104" spans="1:11" s="40" customFormat="1" ht="30">
      <c r="A104" s="40">
        <v>539099</v>
      </c>
      <c r="B104" s="41">
        <v>2</v>
      </c>
      <c r="C104" s="48" t="s">
        <v>48</v>
      </c>
      <c r="D104" s="48" t="s">
        <v>229</v>
      </c>
      <c r="E104" s="41">
        <v>1</v>
      </c>
      <c r="F104" s="44">
        <v>550</v>
      </c>
      <c r="G104" s="41">
        <v>25</v>
      </c>
      <c r="H104" s="10">
        <v>0</v>
      </c>
      <c r="I104" s="10">
        <v>0</v>
      </c>
      <c r="J104" s="42" t="s">
        <v>60</v>
      </c>
      <c r="K104" s="45" t="s">
        <v>66</v>
      </c>
    </row>
    <row r="105" spans="1:11" s="40" customFormat="1">
      <c r="A105" s="40">
        <v>539099</v>
      </c>
      <c r="B105" s="41">
        <v>2</v>
      </c>
      <c r="C105" s="42" t="s">
        <v>230</v>
      </c>
      <c r="D105" s="42" t="s">
        <v>231</v>
      </c>
      <c r="E105" s="41">
        <v>2</v>
      </c>
      <c r="F105" s="44">
        <v>620</v>
      </c>
      <c r="G105" s="10">
        <v>12</v>
      </c>
      <c r="H105" s="10">
        <v>1</v>
      </c>
      <c r="I105" s="10">
        <v>0</v>
      </c>
      <c r="J105" s="42" t="s">
        <v>60</v>
      </c>
      <c r="K105" s="40" t="s">
        <v>66</v>
      </c>
    </row>
    <row r="106" spans="1:11" s="40" customFormat="1" ht="30">
      <c r="A106" s="40">
        <v>539099</v>
      </c>
      <c r="B106" s="41">
        <v>2</v>
      </c>
      <c r="C106" s="42" t="s">
        <v>230</v>
      </c>
      <c r="D106" s="42" t="s">
        <v>232</v>
      </c>
      <c r="E106" s="41">
        <v>2</v>
      </c>
      <c r="F106" s="44">
        <v>265</v>
      </c>
      <c r="G106" s="10">
        <v>10</v>
      </c>
      <c r="H106" s="10">
        <v>1</v>
      </c>
      <c r="I106" s="10">
        <v>0</v>
      </c>
      <c r="J106" s="42" t="s">
        <v>60</v>
      </c>
      <c r="K106" s="40" t="s">
        <v>66</v>
      </c>
    </row>
    <row r="107" spans="1:11" s="40" customFormat="1" ht="30">
      <c r="A107" s="40">
        <v>539099</v>
      </c>
      <c r="B107" s="41">
        <v>2</v>
      </c>
      <c r="C107" s="42" t="s">
        <v>233</v>
      </c>
      <c r="D107" s="42" t="s">
        <v>234</v>
      </c>
      <c r="E107" s="10">
        <v>1</v>
      </c>
      <c r="F107" s="47">
        <v>355</v>
      </c>
      <c r="G107" s="10">
        <v>5</v>
      </c>
      <c r="H107" s="10">
        <v>1</v>
      </c>
      <c r="I107" s="10">
        <v>0</v>
      </c>
      <c r="J107" s="42" t="s">
        <v>60</v>
      </c>
      <c r="K107" s="40" t="s">
        <v>66</v>
      </c>
    </row>
    <row r="108" spans="1:11" s="40" customFormat="1" ht="45">
      <c r="A108" s="40">
        <v>539099</v>
      </c>
      <c r="B108" s="41">
        <v>2</v>
      </c>
      <c r="C108" s="40" t="s">
        <v>235</v>
      </c>
      <c r="D108" s="42" t="s">
        <v>236</v>
      </c>
      <c r="E108" s="41">
        <v>7</v>
      </c>
      <c r="F108" s="44">
        <v>1500</v>
      </c>
      <c r="G108" s="41">
        <v>5</v>
      </c>
      <c r="H108" s="10">
        <v>0</v>
      </c>
      <c r="I108" s="41">
        <v>1</v>
      </c>
      <c r="J108" s="42" t="s">
        <v>60</v>
      </c>
      <c r="K108" s="45" t="s">
        <v>79</v>
      </c>
    </row>
    <row r="109" spans="1:11" s="40" customFormat="1" ht="45">
      <c r="A109" s="40">
        <v>539099</v>
      </c>
      <c r="B109" s="41">
        <v>2</v>
      </c>
      <c r="C109" s="40" t="s">
        <v>235</v>
      </c>
      <c r="D109" s="42" t="s">
        <v>236</v>
      </c>
      <c r="E109" s="41">
        <v>4</v>
      </c>
      <c r="F109" s="44">
        <v>1500</v>
      </c>
      <c r="G109" s="41">
        <v>5</v>
      </c>
      <c r="H109" s="10">
        <v>0</v>
      </c>
      <c r="I109" s="41">
        <v>1</v>
      </c>
      <c r="J109" s="42" t="s">
        <v>60</v>
      </c>
      <c r="K109" s="45" t="s">
        <v>31</v>
      </c>
    </row>
    <row r="110" spans="1:11" s="40" customFormat="1" ht="30">
      <c r="A110" s="40">
        <v>539099</v>
      </c>
      <c r="B110" s="41">
        <v>2</v>
      </c>
      <c r="C110" s="42" t="s">
        <v>237</v>
      </c>
      <c r="D110" s="42" t="s">
        <v>238</v>
      </c>
      <c r="E110" s="10">
        <v>2</v>
      </c>
      <c r="F110" s="47">
        <v>129</v>
      </c>
      <c r="G110" s="10">
        <v>5</v>
      </c>
      <c r="H110" s="10">
        <v>1</v>
      </c>
      <c r="I110" s="10">
        <v>0</v>
      </c>
      <c r="J110" s="42" t="s">
        <v>60</v>
      </c>
      <c r="K110" s="9" t="s">
        <v>103</v>
      </c>
    </row>
    <row r="111" spans="1:11" s="40" customFormat="1" ht="30">
      <c r="A111" s="40">
        <v>539099</v>
      </c>
      <c r="B111" s="41">
        <v>2</v>
      </c>
      <c r="C111" s="42" t="s">
        <v>239</v>
      </c>
      <c r="D111" s="42" t="s">
        <v>240</v>
      </c>
      <c r="E111" s="10">
        <v>3</v>
      </c>
      <c r="F111" s="59">
        <v>252</v>
      </c>
      <c r="G111" s="10">
        <v>10</v>
      </c>
      <c r="H111" s="10">
        <v>1</v>
      </c>
      <c r="I111" s="10">
        <v>0</v>
      </c>
      <c r="J111" s="42" t="s">
        <v>60</v>
      </c>
      <c r="K111" s="9" t="s">
        <v>103</v>
      </c>
    </row>
    <row r="112" spans="1:11" s="40" customFormat="1" ht="30">
      <c r="A112" s="40">
        <v>539099</v>
      </c>
      <c r="B112" s="10">
        <v>2</v>
      </c>
      <c r="C112" s="40" t="s">
        <v>241</v>
      </c>
      <c r="D112" s="11" t="s">
        <v>242</v>
      </c>
      <c r="E112" s="10">
        <v>20</v>
      </c>
      <c r="F112" s="47">
        <v>22</v>
      </c>
      <c r="G112" s="10">
        <v>15</v>
      </c>
      <c r="H112" s="10">
        <v>1</v>
      </c>
      <c r="I112" s="10">
        <v>0</v>
      </c>
      <c r="J112" s="42" t="s">
        <v>60</v>
      </c>
      <c r="K112" s="9" t="s">
        <v>66</v>
      </c>
    </row>
    <row r="113" spans="1:11" s="40" customFormat="1" ht="30">
      <c r="A113" s="40">
        <v>539099</v>
      </c>
      <c r="B113" s="12">
        <v>2</v>
      </c>
      <c r="C113" s="9" t="s">
        <v>243</v>
      </c>
      <c r="D113" s="11" t="s">
        <v>244</v>
      </c>
      <c r="E113" s="10">
        <v>7</v>
      </c>
      <c r="F113" s="47">
        <v>55</v>
      </c>
      <c r="G113" s="10">
        <v>10</v>
      </c>
      <c r="H113" s="10">
        <v>1</v>
      </c>
      <c r="I113" s="10">
        <v>0</v>
      </c>
      <c r="J113" s="42" t="s">
        <v>60</v>
      </c>
      <c r="K113" s="40" t="s">
        <v>103</v>
      </c>
    </row>
    <row r="114" spans="1:11" s="40" customFormat="1" ht="75">
      <c r="A114" s="40">
        <v>539099</v>
      </c>
      <c r="B114" s="41">
        <v>2</v>
      </c>
      <c r="C114" s="48" t="s">
        <v>14</v>
      </c>
      <c r="D114" s="48" t="s">
        <v>245</v>
      </c>
      <c r="E114" s="41">
        <v>3</v>
      </c>
      <c r="F114" s="44">
        <v>200</v>
      </c>
      <c r="G114" s="41">
        <v>10</v>
      </c>
      <c r="H114" s="10">
        <v>0</v>
      </c>
      <c r="I114" s="10">
        <v>0</v>
      </c>
      <c r="J114" s="42" t="s">
        <v>60</v>
      </c>
      <c r="K114" s="61" t="s">
        <v>246</v>
      </c>
    </row>
    <row r="115" spans="1:11" s="40" customFormat="1" ht="30">
      <c r="A115" s="40">
        <v>539099</v>
      </c>
      <c r="B115" s="41">
        <v>2</v>
      </c>
      <c r="C115" s="48" t="s">
        <v>247</v>
      </c>
      <c r="D115" s="48" t="s">
        <v>248</v>
      </c>
      <c r="E115" s="41">
        <v>1</v>
      </c>
      <c r="F115" s="44">
        <v>200</v>
      </c>
      <c r="G115" s="41">
        <v>10</v>
      </c>
      <c r="H115" s="10">
        <v>0</v>
      </c>
      <c r="I115" s="10">
        <v>0</v>
      </c>
      <c r="J115" s="42" t="s">
        <v>60</v>
      </c>
      <c r="K115" s="45" t="s">
        <v>79</v>
      </c>
    </row>
    <row r="116" spans="1:11" s="40" customFormat="1" ht="30">
      <c r="A116" s="40">
        <v>539099</v>
      </c>
      <c r="B116" s="41">
        <v>2</v>
      </c>
      <c r="C116" s="48" t="s">
        <v>249</v>
      </c>
      <c r="D116" s="48" t="s">
        <v>250</v>
      </c>
      <c r="E116" s="41">
        <v>13</v>
      </c>
      <c r="F116" s="44">
        <v>200</v>
      </c>
      <c r="G116" s="41">
        <v>5</v>
      </c>
      <c r="H116" s="10">
        <v>0</v>
      </c>
      <c r="I116" s="10">
        <v>0</v>
      </c>
      <c r="J116" s="42" t="s">
        <v>60</v>
      </c>
      <c r="K116" s="9" t="s">
        <v>103</v>
      </c>
    </row>
    <row r="117" spans="1:11" s="40" customFormat="1" ht="30">
      <c r="A117" s="40">
        <v>539099</v>
      </c>
      <c r="B117" s="41">
        <v>2</v>
      </c>
      <c r="C117" s="48" t="s">
        <v>249</v>
      </c>
      <c r="D117" s="48" t="s">
        <v>251</v>
      </c>
      <c r="E117" s="41">
        <v>20</v>
      </c>
      <c r="F117" s="44">
        <v>100</v>
      </c>
      <c r="G117" s="41">
        <v>5</v>
      </c>
      <c r="H117" s="10">
        <v>0</v>
      </c>
      <c r="I117" s="10">
        <v>0</v>
      </c>
      <c r="J117" s="42" t="s">
        <v>60</v>
      </c>
      <c r="K117" s="9" t="s">
        <v>103</v>
      </c>
    </row>
    <row r="118" spans="1:11" s="40" customFormat="1" ht="30">
      <c r="A118" s="40">
        <v>539099</v>
      </c>
      <c r="B118" s="41">
        <v>2</v>
      </c>
      <c r="C118" s="48" t="s">
        <v>249</v>
      </c>
      <c r="D118" s="48" t="s">
        <v>252</v>
      </c>
      <c r="E118" s="41">
        <v>6</v>
      </c>
      <c r="F118" s="44">
        <v>100</v>
      </c>
      <c r="G118" s="41">
        <v>5</v>
      </c>
      <c r="H118" s="10">
        <v>0</v>
      </c>
      <c r="I118" s="10">
        <v>0</v>
      </c>
      <c r="J118" s="42" t="s">
        <v>60</v>
      </c>
      <c r="K118" s="9" t="s">
        <v>103</v>
      </c>
    </row>
    <row r="119" spans="1:11" s="40" customFormat="1">
      <c r="A119" s="40">
        <v>539099</v>
      </c>
      <c r="B119" s="41">
        <v>2</v>
      </c>
      <c r="C119" s="48" t="s">
        <v>249</v>
      </c>
      <c r="D119" s="48" t="s">
        <v>253</v>
      </c>
      <c r="E119" s="41">
        <v>1</v>
      </c>
      <c r="F119" s="58">
        <v>200</v>
      </c>
      <c r="G119" s="41">
        <v>5</v>
      </c>
      <c r="H119" s="10">
        <v>0</v>
      </c>
      <c r="I119" s="10">
        <v>0</v>
      </c>
      <c r="J119" s="42" t="s">
        <v>60</v>
      </c>
      <c r="K119" s="9" t="s">
        <v>103</v>
      </c>
    </row>
    <row r="120" spans="1:11" s="40" customFormat="1" ht="75">
      <c r="A120" s="40">
        <v>539099</v>
      </c>
      <c r="B120" s="41">
        <v>2</v>
      </c>
      <c r="C120" s="48" t="s">
        <v>254</v>
      </c>
      <c r="D120" s="48" t="s">
        <v>255</v>
      </c>
      <c r="E120" s="41">
        <v>1</v>
      </c>
      <c r="F120" s="58">
        <v>1010</v>
      </c>
      <c r="G120" s="41">
        <v>5</v>
      </c>
      <c r="H120" s="10">
        <v>0</v>
      </c>
      <c r="I120" s="10">
        <v>0</v>
      </c>
      <c r="J120" s="42" t="s">
        <v>256</v>
      </c>
      <c r="K120" s="9" t="s">
        <v>66</v>
      </c>
    </row>
    <row r="121" spans="1:11" s="40" customFormat="1">
      <c r="A121" s="40">
        <v>539099</v>
      </c>
      <c r="B121" s="41">
        <v>2</v>
      </c>
      <c r="C121" s="48" t="s">
        <v>257</v>
      </c>
      <c r="D121" s="48" t="s">
        <v>258</v>
      </c>
      <c r="E121" s="41">
        <v>3</v>
      </c>
      <c r="F121" s="58">
        <v>155</v>
      </c>
      <c r="G121" s="41">
        <v>12</v>
      </c>
      <c r="H121" s="10">
        <v>0</v>
      </c>
      <c r="I121" s="10">
        <v>0</v>
      </c>
      <c r="J121" s="42" t="s">
        <v>60</v>
      </c>
      <c r="K121" s="45" t="s">
        <v>259</v>
      </c>
    </row>
    <row r="122" spans="1:11" s="40" customFormat="1" ht="30">
      <c r="A122" s="40">
        <v>539099</v>
      </c>
      <c r="B122" s="10">
        <v>2</v>
      </c>
      <c r="C122" s="40" t="s">
        <v>260</v>
      </c>
      <c r="D122" s="42" t="s">
        <v>261</v>
      </c>
      <c r="E122" s="10">
        <v>2</v>
      </c>
      <c r="F122" s="47">
        <v>201</v>
      </c>
      <c r="G122" s="10">
        <v>15</v>
      </c>
      <c r="H122" s="10">
        <v>1</v>
      </c>
      <c r="I122" s="10">
        <v>0</v>
      </c>
      <c r="J122" s="42" t="s">
        <v>60</v>
      </c>
      <c r="K122" s="40" t="s">
        <v>64</v>
      </c>
    </row>
    <row r="123" spans="1:11" s="40" customFormat="1" ht="75">
      <c r="A123" s="40">
        <v>539099</v>
      </c>
      <c r="B123" s="41">
        <v>2</v>
      </c>
      <c r="C123" s="48" t="s">
        <v>262</v>
      </c>
      <c r="D123" s="48" t="s">
        <v>263</v>
      </c>
      <c r="E123" s="41">
        <v>1</v>
      </c>
      <c r="F123" s="44">
        <v>3005</v>
      </c>
      <c r="G123" s="41">
        <v>15</v>
      </c>
      <c r="H123" s="10">
        <v>0</v>
      </c>
      <c r="I123" s="10">
        <v>0</v>
      </c>
      <c r="J123" s="39" t="s">
        <v>264</v>
      </c>
      <c r="K123" s="45" t="s">
        <v>66</v>
      </c>
    </row>
    <row r="124" spans="1:11" s="40" customFormat="1" ht="45">
      <c r="A124" s="40">
        <v>539099</v>
      </c>
      <c r="B124" s="12">
        <v>2</v>
      </c>
      <c r="C124" s="9" t="s">
        <v>262</v>
      </c>
      <c r="D124" s="11" t="s">
        <v>265</v>
      </c>
      <c r="E124" s="10">
        <v>1</v>
      </c>
      <c r="F124" s="47">
        <v>1800</v>
      </c>
      <c r="G124" s="10">
        <v>20</v>
      </c>
      <c r="H124" s="10">
        <v>1</v>
      </c>
      <c r="I124" s="10">
        <v>0</v>
      </c>
      <c r="J124" s="39" t="s">
        <v>264</v>
      </c>
      <c r="K124" s="40" t="s">
        <v>66</v>
      </c>
    </row>
    <row r="125" spans="1:11" s="40" customFormat="1" ht="30">
      <c r="A125" s="40">
        <v>539099</v>
      </c>
      <c r="B125" s="41">
        <v>2</v>
      </c>
      <c r="C125" s="48" t="s">
        <v>262</v>
      </c>
      <c r="D125" s="48" t="s">
        <v>266</v>
      </c>
      <c r="E125" s="41">
        <v>1</v>
      </c>
      <c r="F125" s="58">
        <v>810</v>
      </c>
      <c r="G125" s="41">
        <v>10</v>
      </c>
      <c r="H125" s="10">
        <v>0</v>
      </c>
      <c r="I125" s="10">
        <v>0</v>
      </c>
      <c r="J125" s="42" t="s">
        <v>60</v>
      </c>
      <c r="K125" s="45" t="s">
        <v>66</v>
      </c>
    </row>
    <row r="126" spans="1:11" s="40" customFormat="1" ht="45">
      <c r="A126" s="40">
        <v>539099</v>
      </c>
      <c r="B126" s="41">
        <v>2</v>
      </c>
      <c r="C126" s="48" t="s">
        <v>262</v>
      </c>
      <c r="D126" s="48" t="s">
        <v>267</v>
      </c>
      <c r="E126" s="41">
        <v>1</v>
      </c>
      <c r="F126" s="58">
        <v>134</v>
      </c>
      <c r="G126" s="41">
        <v>10</v>
      </c>
      <c r="H126" s="10">
        <v>0</v>
      </c>
      <c r="I126" s="10">
        <v>0</v>
      </c>
      <c r="J126" s="42" t="s">
        <v>60</v>
      </c>
      <c r="K126" s="45" t="s">
        <v>66</v>
      </c>
    </row>
    <row r="127" spans="1:11" s="40" customFormat="1">
      <c r="A127" s="40">
        <v>539099</v>
      </c>
      <c r="B127" s="41">
        <v>2</v>
      </c>
      <c r="C127" s="48" t="s">
        <v>268</v>
      </c>
      <c r="D127" s="48" t="s">
        <v>269</v>
      </c>
      <c r="E127" s="41">
        <v>2</v>
      </c>
      <c r="F127" s="44">
        <v>250</v>
      </c>
      <c r="G127" s="41">
        <v>15</v>
      </c>
      <c r="H127" s="10">
        <v>0</v>
      </c>
      <c r="I127" s="10">
        <v>0</v>
      </c>
      <c r="J127" s="42" t="s">
        <v>60</v>
      </c>
      <c r="K127" s="9" t="s">
        <v>103</v>
      </c>
    </row>
    <row r="128" spans="1:11" s="45" customFormat="1">
      <c r="A128" s="40">
        <v>539099</v>
      </c>
      <c r="B128" s="12">
        <v>2</v>
      </c>
      <c r="C128" s="9" t="s">
        <v>270</v>
      </c>
      <c r="D128" s="11" t="s">
        <v>271</v>
      </c>
      <c r="E128" s="10">
        <v>1</v>
      </c>
      <c r="F128" s="47">
        <v>990</v>
      </c>
      <c r="G128" s="10">
        <v>15</v>
      </c>
      <c r="H128" s="10">
        <v>1</v>
      </c>
      <c r="I128" s="10">
        <v>0</v>
      </c>
      <c r="J128" s="42" t="s">
        <v>60</v>
      </c>
      <c r="K128" s="9" t="s">
        <v>272</v>
      </c>
    </row>
    <row r="129" spans="1:11" s="45" customFormat="1" ht="30">
      <c r="A129" s="40">
        <v>539099</v>
      </c>
      <c r="B129" s="41">
        <v>2</v>
      </c>
      <c r="C129" s="56" t="s">
        <v>273</v>
      </c>
      <c r="D129" s="48" t="s">
        <v>274</v>
      </c>
      <c r="E129" s="41">
        <v>1</v>
      </c>
      <c r="F129" s="51">
        <v>4395</v>
      </c>
      <c r="G129" s="41">
        <v>15</v>
      </c>
      <c r="H129" s="10">
        <v>1</v>
      </c>
      <c r="I129" s="10">
        <v>0</v>
      </c>
      <c r="J129" s="42" t="s">
        <v>275</v>
      </c>
      <c r="K129" s="9" t="s">
        <v>98</v>
      </c>
    </row>
    <row r="130" spans="1:11" s="45" customFormat="1" ht="30">
      <c r="A130" s="40">
        <v>539099</v>
      </c>
      <c r="B130" s="41">
        <v>2</v>
      </c>
      <c r="C130" s="48" t="s">
        <v>276</v>
      </c>
      <c r="D130" s="48" t="s">
        <v>277</v>
      </c>
      <c r="E130" s="41">
        <v>2</v>
      </c>
      <c r="F130" s="44">
        <v>417</v>
      </c>
      <c r="G130" s="41">
        <v>20</v>
      </c>
      <c r="H130" s="10">
        <v>0</v>
      </c>
      <c r="I130" s="10">
        <v>0</v>
      </c>
      <c r="J130" s="42" t="s">
        <v>60</v>
      </c>
      <c r="K130" s="45" t="s">
        <v>103</v>
      </c>
    </row>
    <row r="131" spans="1:11" s="45" customFormat="1">
      <c r="A131" s="40">
        <v>539099</v>
      </c>
      <c r="B131" s="41">
        <v>2</v>
      </c>
      <c r="C131" s="48" t="s">
        <v>278</v>
      </c>
      <c r="D131" s="48" t="s">
        <v>279</v>
      </c>
      <c r="E131" s="41">
        <v>1</v>
      </c>
      <c r="F131" s="44">
        <v>800</v>
      </c>
      <c r="G131" s="41">
        <v>15</v>
      </c>
      <c r="H131" s="10">
        <v>0</v>
      </c>
      <c r="I131" s="10">
        <v>0</v>
      </c>
      <c r="J131" s="13">
        <v>2</v>
      </c>
      <c r="K131" s="45" t="s">
        <v>66</v>
      </c>
    </row>
    <row r="132" spans="1:11" s="45" customFormat="1">
      <c r="A132" s="40">
        <v>539099</v>
      </c>
      <c r="B132" s="41">
        <v>2</v>
      </c>
      <c r="C132" s="42" t="s">
        <v>278</v>
      </c>
      <c r="D132" s="42" t="s">
        <v>280</v>
      </c>
      <c r="E132" s="41">
        <v>1</v>
      </c>
      <c r="F132" s="44">
        <v>350</v>
      </c>
      <c r="G132" s="10">
        <v>12</v>
      </c>
      <c r="H132" s="10">
        <v>1</v>
      </c>
      <c r="I132" s="10">
        <v>0</v>
      </c>
      <c r="J132" s="13">
        <v>2</v>
      </c>
      <c r="K132" s="9" t="s">
        <v>66</v>
      </c>
    </row>
    <row r="133" spans="1:11" s="45" customFormat="1">
      <c r="A133" s="40">
        <v>539099</v>
      </c>
      <c r="B133" s="41">
        <v>2</v>
      </c>
      <c r="C133" s="48" t="s">
        <v>281</v>
      </c>
      <c r="D133" s="48" t="s">
        <v>282</v>
      </c>
      <c r="E133" s="41">
        <v>1</v>
      </c>
      <c r="F133" s="44">
        <v>130</v>
      </c>
      <c r="G133" s="41">
        <v>15</v>
      </c>
      <c r="H133" s="10">
        <v>0</v>
      </c>
      <c r="I133" s="10">
        <v>0</v>
      </c>
      <c r="J133" s="42" t="s">
        <v>60</v>
      </c>
      <c r="K133" s="45" t="s">
        <v>103</v>
      </c>
    </row>
    <row r="134" spans="1:11" s="45" customFormat="1" ht="27" customHeight="1">
      <c r="A134" s="40">
        <v>539099</v>
      </c>
      <c r="B134" s="41">
        <v>2</v>
      </c>
      <c r="C134" s="42" t="s">
        <v>283</v>
      </c>
      <c r="D134" s="42" t="s">
        <v>284</v>
      </c>
      <c r="E134" s="41">
        <v>1</v>
      </c>
      <c r="F134" s="44">
        <v>500</v>
      </c>
      <c r="G134" s="10">
        <v>7</v>
      </c>
      <c r="H134" s="10">
        <v>1</v>
      </c>
      <c r="I134" s="10">
        <v>0</v>
      </c>
      <c r="J134" s="42" t="s">
        <v>60</v>
      </c>
      <c r="K134" s="40" t="s">
        <v>103</v>
      </c>
    </row>
    <row r="135" spans="1:11" s="45" customFormat="1" ht="30">
      <c r="A135" s="40">
        <v>539099</v>
      </c>
      <c r="B135" s="41">
        <v>2</v>
      </c>
      <c r="C135" s="42" t="s">
        <v>285</v>
      </c>
      <c r="D135" s="42" t="s">
        <v>286</v>
      </c>
      <c r="E135" s="10">
        <v>1</v>
      </c>
      <c r="F135" s="59">
        <v>219</v>
      </c>
      <c r="G135" s="10">
        <v>8</v>
      </c>
      <c r="H135" s="10">
        <v>1</v>
      </c>
      <c r="I135" s="10">
        <v>0</v>
      </c>
      <c r="J135" s="42" t="s">
        <v>60</v>
      </c>
      <c r="K135" s="40" t="s">
        <v>66</v>
      </c>
    </row>
    <row r="136" spans="1:11" s="45" customFormat="1" ht="45">
      <c r="A136" s="40">
        <v>539099</v>
      </c>
      <c r="B136" s="41">
        <v>2</v>
      </c>
      <c r="C136" s="48" t="s">
        <v>287</v>
      </c>
      <c r="D136" s="48" t="s">
        <v>288</v>
      </c>
      <c r="E136" s="41">
        <v>14</v>
      </c>
      <c r="F136" s="44">
        <v>140</v>
      </c>
      <c r="G136" s="41">
        <v>10</v>
      </c>
      <c r="H136" s="10">
        <v>0</v>
      </c>
      <c r="I136" s="10">
        <v>0</v>
      </c>
      <c r="J136" s="42" t="s">
        <v>60</v>
      </c>
      <c r="K136" s="45" t="s">
        <v>103</v>
      </c>
    </row>
    <row r="137" spans="1:11" s="45" customFormat="1" ht="30">
      <c r="A137" s="40">
        <v>539099</v>
      </c>
      <c r="B137" s="41">
        <v>2</v>
      </c>
      <c r="C137" s="48" t="s">
        <v>287</v>
      </c>
      <c r="D137" s="48" t="s">
        <v>289</v>
      </c>
      <c r="E137" s="41">
        <v>5</v>
      </c>
      <c r="F137" s="44">
        <v>151</v>
      </c>
      <c r="G137" s="41">
        <v>20</v>
      </c>
      <c r="H137" s="10">
        <v>0</v>
      </c>
      <c r="I137" s="10">
        <v>0</v>
      </c>
      <c r="J137" s="42" t="s">
        <v>60</v>
      </c>
      <c r="K137" s="9" t="s">
        <v>103</v>
      </c>
    </row>
    <row r="138" spans="1:11" s="45" customFormat="1" ht="60">
      <c r="A138" s="40">
        <v>539099</v>
      </c>
      <c r="B138" s="41">
        <v>2</v>
      </c>
      <c r="C138" s="48" t="s">
        <v>287</v>
      </c>
      <c r="D138" s="48" t="s">
        <v>290</v>
      </c>
      <c r="E138" s="41">
        <v>2</v>
      </c>
      <c r="F138" s="44">
        <v>200</v>
      </c>
      <c r="G138" s="41">
        <v>20</v>
      </c>
      <c r="H138" s="10">
        <v>0</v>
      </c>
      <c r="I138" s="10">
        <v>0</v>
      </c>
      <c r="J138" s="42" t="s">
        <v>60</v>
      </c>
      <c r="K138" s="9" t="s">
        <v>103</v>
      </c>
    </row>
    <row r="139" spans="1:11" s="45" customFormat="1" ht="45">
      <c r="A139" s="40">
        <v>539099</v>
      </c>
      <c r="B139" s="41">
        <v>2</v>
      </c>
      <c r="C139" s="48" t="s">
        <v>291</v>
      </c>
      <c r="D139" s="48" t="s">
        <v>292</v>
      </c>
      <c r="E139" s="41">
        <v>1</v>
      </c>
      <c r="F139" s="44">
        <v>975</v>
      </c>
      <c r="G139" s="10">
        <v>10</v>
      </c>
      <c r="H139" s="10">
        <v>1</v>
      </c>
      <c r="I139" s="10">
        <v>0</v>
      </c>
      <c r="J139" s="42" t="s">
        <v>60</v>
      </c>
      <c r="K139" s="40" t="s">
        <v>66</v>
      </c>
    </row>
    <row r="140" spans="1:11" s="45" customFormat="1" ht="30">
      <c r="A140" s="40">
        <v>539099</v>
      </c>
      <c r="B140" s="41">
        <v>2</v>
      </c>
      <c r="C140" s="48" t="s">
        <v>293</v>
      </c>
      <c r="D140" s="48" t="s">
        <v>294</v>
      </c>
      <c r="E140" s="41">
        <v>1</v>
      </c>
      <c r="F140" s="44">
        <v>714</v>
      </c>
      <c r="G140" s="41">
        <v>15</v>
      </c>
      <c r="H140" s="10">
        <v>0</v>
      </c>
      <c r="I140" s="10">
        <v>0</v>
      </c>
      <c r="J140" s="42" t="s">
        <v>60</v>
      </c>
      <c r="K140" s="9" t="s">
        <v>66</v>
      </c>
    </row>
    <row r="141" spans="1:11" s="45" customFormat="1">
      <c r="A141" s="40">
        <v>539099</v>
      </c>
      <c r="B141" s="12">
        <v>2</v>
      </c>
      <c r="C141" s="9" t="s">
        <v>295</v>
      </c>
      <c r="D141" s="11" t="s">
        <v>296</v>
      </c>
      <c r="E141" s="10">
        <v>6</v>
      </c>
      <c r="F141" s="59">
        <v>117</v>
      </c>
      <c r="G141" s="10">
        <v>5</v>
      </c>
      <c r="H141" s="10">
        <v>1</v>
      </c>
      <c r="I141" s="10">
        <v>0</v>
      </c>
      <c r="J141" s="42" t="s">
        <v>60</v>
      </c>
      <c r="K141" s="40" t="s">
        <v>103</v>
      </c>
    </row>
    <row r="142" spans="1:11" s="45" customFormat="1" ht="30">
      <c r="A142" s="40">
        <v>539099</v>
      </c>
      <c r="B142" s="41">
        <v>2</v>
      </c>
      <c r="C142" s="48" t="s">
        <v>297</v>
      </c>
      <c r="D142" s="48" t="s">
        <v>298</v>
      </c>
      <c r="E142" s="41">
        <v>1</v>
      </c>
      <c r="F142" s="44">
        <v>370</v>
      </c>
      <c r="G142" s="41">
        <v>10</v>
      </c>
      <c r="H142" s="10">
        <v>0</v>
      </c>
      <c r="I142" s="10">
        <v>0</v>
      </c>
      <c r="J142" s="13">
        <v>2</v>
      </c>
      <c r="K142" s="45" t="s">
        <v>66</v>
      </c>
    </row>
    <row r="143" spans="1:11" s="45" customFormat="1" ht="30">
      <c r="A143" s="40">
        <v>539099</v>
      </c>
      <c r="B143" s="41">
        <v>2</v>
      </c>
      <c r="C143" s="48" t="s">
        <v>297</v>
      </c>
      <c r="D143" s="48" t="s">
        <v>299</v>
      </c>
      <c r="E143" s="41">
        <v>1</v>
      </c>
      <c r="F143" s="44">
        <v>179</v>
      </c>
      <c r="G143" s="10">
        <v>10</v>
      </c>
      <c r="H143" s="10">
        <v>1</v>
      </c>
      <c r="I143" s="10">
        <v>0</v>
      </c>
      <c r="J143" s="13">
        <v>2</v>
      </c>
      <c r="K143" s="9" t="s">
        <v>66</v>
      </c>
    </row>
    <row r="144" spans="1:11" s="45" customFormat="1" ht="30">
      <c r="A144" s="40">
        <v>539099</v>
      </c>
      <c r="B144" s="41">
        <v>2</v>
      </c>
      <c r="C144" s="42" t="s">
        <v>300</v>
      </c>
      <c r="D144" s="42" t="s">
        <v>301</v>
      </c>
      <c r="E144" s="10">
        <v>10</v>
      </c>
      <c r="F144" s="47">
        <v>130</v>
      </c>
      <c r="G144" s="10">
        <v>15</v>
      </c>
      <c r="H144" s="10">
        <v>1</v>
      </c>
      <c r="I144" s="10">
        <v>0</v>
      </c>
      <c r="J144" s="42" t="s">
        <v>60</v>
      </c>
      <c r="K144" s="9" t="s">
        <v>103</v>
      </c>
    </row>
    <row r="145" spans="1:11" s="45" customFormat="1" ht="60">
      <c r="A145" s="40">
        <v>539099</v>
      </c>
      <c r="B145" s="12">
        <v>2</v>
      </c>
      <c r="C145" s="9" t="s">
        <v>302</v>
      </c>
      <c r="D145" s="11" t="s">
        <v>303</v>
      </c>
      <c r="E145" s="10">
        <v>1</v>
      </c>
      <c r="F145" s="47">
        <v>950</v>
      </c>
      <c r="G145" s="10">
        <v>5</v>
      </c>
      <c r="H145" s="10">
        <v>1</v>
      </c>
      <c r="I145" s="10">
        <v>0</v>
      </c>
      <c r="J145" s="42" t="s">
        <v>60</v>
      </c>
      <c r="K145" s="45" t="s">
        <v>60</v>
      </c>
    </row>
    <row r="146" spans="1:11" s="40" customFormat="1" ht="90">
      <c r="A146" s="40">
        <v>539099</v>
      </c>
      <c r="B146" s="41">
        <v>2</v>
      </c>
      <c r="C146" s="48" t="s">
        <v>304</v>
      </c>
      <c r="D146" s="48" t="s">
        <v>305</v>
      </c>
      <c r="E146" s="41">
        <v>14</v>
      </c>
      <c r="F146" s="44">
        <v>400</v>
      </c>
      <c r="G146" s="41">
        <v>5</v>
      </c>
      <c r="H146" s="10">
        <v>1</v>
      </c>
      <c r="I146" s="41">
        <v>1</v>
      </c>
      <c r="J146" s="42" t="s">
        <v>306</v>
      </c>
      <c r="K146" s="45" t="s">
        <v>60</v>
      </c>
    </row>
    <row r="147" spans="1:11" s="40" customFormat="1" ht="30">
      <c r="A147" s="40">
        <v>539099</v>
      </c>
      <c r="B147" s="41">
        <v>2</v>
      </c>
      <c r="C147" s="42" t="s">
        <v>307</v>
      </c>
      <c r="D147" s="42" t="s">
        <v>308</v>
      </c>
      <c r="E147" s="10">
        <v>1</v>
      </c>
      <c r="F147" s="47">
        <v>384</v>
      </c>
      <c r="G147" s="10">
        <v>10</v>
      </c>
      <c r="H147" s="10">
        <v>1</v>
      </c>
      <c r="I147" s="10">
        <v>0</v>
      </c>
      <c r="J147" s="13">
        <v>2</v>
      </c>
      <c r="K147" s="9" t="s">
        <v>66</v>
      </c>
    </row>
    <row r="148" spans="1:11" s="40" customFormat="1" ht="30">
      <c r="A148" s="40">
        <v>539099</v>
      </c>
      <c r="B148" s="41">
        <v>2</v>
      </c>
      <c r="C148" s="49" t="s">
        <v>307</v>
      </c>
      <c r="D148" s="49" t="s">
        <v>309</v>
      </c>
      <c r="E148" s="41">
        <v>1</v>
      </c>
      <c r="F148" s="44">
        <v>300</v>
      </c>
      <c r="G148" s="41">
        <v>10</v>
      </c>
      <c r="H148" s="10">
        <v>0</v>
      </c>
      <c r="I148" s="10">
        <v>0</v>
      </c>
      <c r="J148" s="42" t="s">
        <v>60</v>
      </c>
      <c r="K148" s="9" t="s">
        <v>66</v>
      </c>
    </row>
    <row r="149" spans="1:11" s="40" customFormat="1">
      <c r="A149" s="40">
        <v>539099</v>
      </c>
      <c r="B149" s="41">
        <v>2</v>
      </c>
      <c r="C149" s="49" t="s">
        <v>310</v>
      </c>
      <c r="D149" s="49" t="s">
        <v>311</v>
      </c>
      <c r="E149" s="41">
        <v>4</v>
      </c>
      <c r="F149" s="44">
        <v>350</v>
      </c>
      <c r="G149" s="41">
        <v>15</v>
      </c>
      <c r="H149" s="10">
        <v>0</v>
      </c>
      <c r="I149" s="10">
        <v>0</v>
      </c>
      <c r="J149" s="42" t="s">
        <v>60</v>
      </c>
      <c r="K149" s="45" t="s">
        <v>66</v>
      </c>
    </row>
    <row r="150" spans="1:11" s="40" customFormat="1" ht="30">
      <c r="A150" s="40">
        <v>539099</v>
      </c>
      <c r="B150" s="10">
        <v>2</v>
      </c>
      <c r="C150" s="49" t="s">
        <v>310</v>
      </c>
      <c r="D150" s="49" t="s">
        <v>312</v>
      </c>
      <c r="E150" s="10">
        <v>3</v>
      </c>
      <c r="F150" s="47">
        <v>300</v>
      </c>
      <c r="G150" s="10">
        <v>10</v>
      </c>
      <c r="H150" s="10">
        <v>1</v>
      </c>
      <c r="I150" s="10">
        <v>0</v>
      </c>
      <c r="J150" s="42" t="s">
        <v>60</v>
      </c>
      <c r="K150" s="40" t="s">
        <v>66</v>
      </c>
    </row>
    <row r="151" spans="1:11" s="40" customFormat="1">
      <c r="A151" s="40">
        <v>539099</v>
      </c>
      <c r="B151" s="12">
        <v>2</v>
      </c>
      <c r="C151" s="9" t="s">
        <v>313</v>
      </c>
      <c r="D151" s="11" t="s">
        <v>314</v>
      </c>
      <c r="E151" s="10">
        <v>13</v>
      </c>
      <c r="F151" s="47">
        <v>60</v>
      </c>
      <c r="G151" s="10">
        <v>5</v>
      </c>
      <c r="H151" s="10">
        <v>1</v>
      </c>
      <c r="I151" s="10">
        <v>0</v>
      </c>
      <c r="J151" s="42" t="s">
        <v>60</v>
      </c>
      <c r="K151" s="40" t="s">
        <v>64</v>
      </c>
    </row>
    <row r="152" spans="1:11" s="40" customFormat="1">
      <c r="A152" s="40">
        <v>539099</v>
      </c>
      <c r="B152" s="12">
        <v>2</v>
      </c>
      <c r="C152" s="9" t="s">
        <v>315</v>
      </c>
      <c r="D152" s="11" t="s">
        <v>316</v>
      </c>
      <c r="E152" s="10">
        <v>6</v>
      </c>
      <c r="F152" s="47">
        <v>121</v>
      </c>
      <c r="G152" s="10">
        <v>10</v>
      </c>
      <c r="H152" s="10">
        <v>1</v>
      </c>
      <c r="I152" s="10">
        <v>0</v>
      </c>
      <c r="J152" s="42" t="s">
        <v>60</v>
      </c>
      <c r="K152" s="40" t="s">
        <v>103</v>
      </c>
    </row>
    <row r="153" spans="1:11" s="40" customFormat="1" ht="45">
      <c r="A153" s="40">
        <v>539099</v>
      </c>
      <c r="B153" s="12">
        <v>2</v>
      </c>
      <c r="C153" s="9" t="s">
        <v>317</v>
      </c>
      <c r="D153" s="11" t="s">
        <v>318</v>
      </c>
      <c r="E153" s="10">
        <v>2</v>
      </c>
      <c r="F153" s="47">
        <v>153</v>
      </c>
      <c r="G153" s="10">
        <v>10</v>
      </c>
      <c r="H153" s="10">
        <v>1</v>
      </c>
      <c r="I153" s="10">
        <v>0</v>
      </c>
      <c r="J153" s="42" t="s">
        <v>60</v>
      </c>
      <c r="K153" s="40" t="s">
        <v>103</v>
      </c>
    </row>
    <row r="154" spans="1:11" s="40" customFormat="1" ht="30">
      <c r="A154" s="40">
        <v>539099</v>
      </c>
      <c r="B154" s="10">
        <v>2</v>
      </c>
      <c r="C154" s="56" t="s">
        <v>319</v>
      </c>
      <c r="D154" s="56" t="s">
        <v>320</v>
      </c>
      <c r="E154" s="41">
        <v>1</v>
      </c>
      <c r="F154" s="44">
        <v>650</v>
      </c>
      <c r="G154" s="10">
        <v>10</v>
      </c>
      <c r="H154" s="10">
        <v>1</v>
      </c>
      <c r="I154" s="10">
        <v>0</v>
      </c>
      <c r="J154" s="13">
        <v>2</v>
      </c>
      <c r="K154" s="40" t="s">
        <v>66</v>
      </c>
    </row>
    <row r="155" spans="1:11" s="40" customFormat="1">
      <c r="A155" s="40">
        <v>539099</v>
      </c>
      <c r="B155" s="41">
        <v>2</v>
      </c>
      <c r="C155" s="48" t="s">
        <v>319</v>
      </c>
      <c r="D155" s="49" t="s">
        <v>321</v>
      </c>
      <c r="E155" s="41">
        <v>1</v>
      </c>
      <c r="F155" s="44">
        <v>455</v>
      </c>
      <c r="G155" s="41">
        <v>10</v>
      </c>
      <c r="H155" s="10">
        <v>0</v>
      </c>
      <c r="I155" s="10">
        <v>0</v>
      </c>
      <c r="J155" s="13">
        <v>2</v>
      </c>
      <c r="K155" s="9" t="s">
        <v>66</v>
      </c>
    </row>
    <row r="156" spans="1:11" s="40" customFormat="1">
      <c r="A156" s="40">
        <v>539099</v>
      </c>
      <c r="B156" s="41">
        <v>2</v>
      </c>
      <c r="C156" s="48" t="s">
        <v>322</v>
      </c>
      <c r="D156" s="48" t="s">
        <v>323</v>
      </c>
      <c r="E156" s="41">
        <v>1</v>
      </c>
      <c r="F156" s="58">
        <v>120</v>
      </c>
      <c r="G156" s="41">
        <v>15</v>
      </c>
      <c r="H156" s="10">
        <v>0</v>
      </c>
      <c r="I156" s="10">
        <v>0</v>
      </c>
      <c r="J156" s="42" t="s">
        <v>60</v>
      </c>
      <c r="K156" s="9" t="s">
        <v>103</v>
      </c>
    </row>
    <row r="157" spans="1:11" s="40" customFormat="1" ht="75">
      <c r="A157" s="40">
        <v>539099</v>
      </c>
      <c r="B157" s="12">
        <v>2</v>
      </c>
      <c r="C157" s="48" t="s">
        <v>324</v>
      </c>
      <c r="D157" s="48" t="s">
        <v>325</v>
      </c>
      <c r="E157" s="10">
        <v>2</v>
      </c>
      <c r="F157" s="47">
        <v>160</v>
      </c>
      <c r="G157" s="10">
        <v>10</v>
      </c>
      <c r="H157" s="10">
        <v>1</v>
      </c>
      <c r="I157" s="10">
        <v>0</v>
      </c>
      <c r="J157" s="42" t="s">
        <v>60</v>
      </c>
      <c r="K157" s="45" t="s">
        <v>60</v>
      </c>
    </row>
    <row r="158" spans="1:11" s="40" customFormat="1" ht="45">
      <c r="A158" s="40">
        <v>539099</v>
      </c>
      <c r="B158" s="12">
        <v>2</v>
      </c>
      <c r="C158" s="9" t="s">
        <v>326</v>
      </c>
      <c r="D158" s="11" t="s">
        <v>327</v>
      </c>
      <c r="E158" s="10">
        <v>2</v>
      </c>
      <c r="F158" s="47">
        <v>33315</v>
      </c>
      <c r="G158" s="41">
        <v>10</v>
      </c>
      <c r="H158" s="10">
        <v>1</v>
      </c>
      <c r="I158" s="10">
        <v>0</v>
      </c>
      <c r="J158" s="11" t="s">
        <v>328</v>
      </c>
      <c r="K158" s="53" t="s">
        <v>98</v>
      </c>
    </row>
    <row r="159" spans="1:11" s="40" customFormat="1" ht="30">
      <c r="A159" s="40">
        <v>539099</v>
      </c>
      <c r="B159" s="57">
        <v>2</v>
      </c>
      <c r="C159" s="49" t="s">
        <v>326</v>
      </c>
      <c r="D159" s="11" t="s">
        <v>329</v>
      </c>
      <c r="E159" s="57">
        <v>1</v>
      </c>
      <c r="F159" s="60">
        <v>36572</v>
      </c>
      <c r="G159" s="57">
        <v>10</v>
      </c>
      <c r="H159" s="10">
        <v>0</v>
      </c>
      <c r="I159" s="10">
        <v>0</v>
      </c>
      <c r="J159" s="42" t="s">
        <v>60</v>
      </c>
      <c r="K159" s="62" t="s">
        <v>98</v>
      </c>
    </row>
    <row r="160" spans="1:11" s="40" customFormat="1" ht="30">
      <c r="A160" s="40">
        <v>539099</v>
      </c>
      <c r="B160" s="41">
        <v>2</v>
      </c>
      <c r="C160" s="48" t="s">
        <v>330</v>
      </c>
      <c r="D160" s="48" t="s">
        <v>331</v>
      </c>
      <c r="E160" s="41">
        <v>1</v>
      </c>
      <c r="F160" s="44">
        <v>20328</v>
      </c>
      <c r="G160" s="41">
        <v>10</v>
      </c>
      <c r="H160" s="10">
        <v>1</v>
      </c>
      <c r="I160" s="10">
        <v>0</v>
      </c>
      <c r="J160" s="42" t="s">
        <v>332</v>
      </c>
      <c r="K160" s="9" t="s">
        <v>98</v>
      </c>
    </row>
    <row r="161" spans="1:11" s="40" customFormat="1" ht="45">
      <c r="A161" s="40">
        <v>539099</v>
      </c>
      <c r="B161" s="41">
        <v>3</v>
      </c>
      <c r="C161" s="48" t="s">
        <v>333</v>
      </c>
      <c r="D161" s="48" t="s">
        <v>334</v>
      </c>
      <c r="E161" s="41">
        <v>1</v>
      </c>
      <c r="F161" s="44">
        <v>430</v>
      </c>
      <c r="G161" s="41">
        <v>100</v>
      </c>
      <c r="H161" s="10">
        <v>0</v>
      </c>
      <c r="I161" s="10">
        <v>0</v>
      </c>
      <c r="J161" s="42" t="s">
        <v>60</v>
      </c>
      <c r="K161" s="45" t="s">
        <v>60</v>
      </c>
    </row>
    <row r="162" spans="1:11" s="40" customFormat="1" ht="30">
      <c r="A162" s="40">
        <v>539099</v>
      </c>
      <c r="B162" s="41">
        <v>3</v>
      </c>
      <c r="C162" s="48" t="s">
        <v>335</v>
      </c>
      <c r="D162" s="48" t="s">
        <v>336</v>
      </c>
      <c r="E162" s="41">
        <v>4</v>
      </c>
      <c r="F162" s="44">
        <v>10</v>
      </c>
      <c r="G162" s="41">
        <v>50</v>
      </c>
      <c r="H162" s="10">
        <v>0</v>
      </c>
      <c r="I162" s="10">
        <v>0</v>
      </c>
      <c r="J162" s="42" t="s">
        <v>60</v>
      </c>
      <c r="K162" s="9" t="s">
        <v>66</v>
      </c>
    </row>
    <row r="163" spans="1:11" s="40" customFormat="1" ht="45">
      <c r="A163" s="40">
        <v>539099</v>
      </c>
      <c r="B163" s="12">
        <v>3</v>
      </c>
      <c r="C163" s="9" t="s">
        <v>337</v>
      </c>
      <c r="D163" s="11" t="s">
        <v>338</v>
      </c>
      <c r="E163" s="10">
        <v>13</v>
      </c>
      <c r="F163" s="47">
        <v>250</v>
      </c>
      <c r="G163" s="10">
        <v>70</v>
      </c>
      <c r="H163" s="10">
        <v>0</v>
      </c>
      <c r="I163" s="10">
        <v>0</v>
      </c>
      <c r="J163" s="42" t="s">
        <v>60</v>
      </c>
      <c r="K163" s="40" t="s">
        <v>339</v>
      </c>
    </row>
    <row r="164" spans="1:11" s="40" customFormat="1">
      <c r="A164" s="40">
        <v>539099</v>
      </c>
      <c r="B164" s="12">
        <v>3</v>
      </c>
      <c r="C164" s="9" t="s">
        <v>340</v>
      </c>
      <c r="D164" s="11" t="s">
        <v>341</v>
      </c>
      <c r="E164" s="10">
        <v>1</v>
      </c>
      <c r="F164" s="47">
        <v>77</v>
      </c>
      <c r="G164" s="10">
        <v>20</v>
      </c>
      <c r="H164" s="10">
        <v>0</v>
      </c>
      <c r="I164" s="10">
        <v>0</v>
      </c>
      <c r="J164" s="42" t="s">
        <v>60</v>
      </c>
      <c r="K164" s="40" t="s">
        <v>246</v>
      </c>
    </row>
    <row r="165" spans="1:11" s="40" customFormat="1" ht="45">
      <c r="A165" s="40">
        <v>539099</v>
      </c>
      <c r="B165" s="41">
        <v>3</v>
      </c>
      <c r="C165" s="48" t="s">
        <v>342</v>
      </c>
      <c r="D165" s="48" t="s">
        <v>343</v>
      </c>
      <c r="E165" s="41">
        <v>1</v>
      </c>
      <c r="F165" s="44">
        <v>150</v>
      </c>
      <c r="G165" s="41">
        <v>100</v>
      </c>
      <c r="H165" s="10">
        <v>0</v>
      </c>
      <c r="I165" s="10">
        <v>0</v>
      </c>
      <c r="J165" s="42" t="s">
        <v>60</v>
      </c>
      <c r="K165" s="9" t="s">
        <v>246</v>
      </c>
    </row>
    <row r="166" spans="1:11" s="40" customFormat="1" ht="75">
      <c r="A166" s="40">
        <v>539099</v>
      </c>
      <c r="B166" s="10">
        <v>3</v>
      </c>
      <c r="C166" s="40" t="s">
        <v>344</v>
      </c>
      <c r="D166" s="42" t="s">
        <v>345</v>
      </c>
      <c r="E166" s="10">
        <v>1</v>
      </c>
      <c r="F166" s="47">
        <v>76</v>
      </c>
      <c r="G166" s="10">
        <f>100/15</f>
        <v>6.666666666666667</v>
      </c>
      <c r="H166" s="10">
        <v>0</v>
      </c>
      <c r="I166" s="10">
        <v>0</v>
      </c>
      <c r="J166" s="42" t="s">
        <v>60</v>
      </c>
      <c r="K166" s="40" t="s">
        <v>66</v>
      </c>
    </row>
    <row r="167" spans="1:11" s="40" customFormat="1">
      <c r="A167" s="40">
        <v>539099</v>
      </c>
      <c r="B167" s="10">
        <v>3</v>
      </c>
      <c r="C167" s="40" t="s">
        <v>346</v>
      </c>
      <c r="D167" s="42" t="s">
        <v>347</v>
      </c>
      <c r="E167" s="10">
        <v>13</v>
      </c>
      <c r="F167" s="47">
        <v>19</v>
      </c>
      <c r="G167" s="10">
        <v>50</v>
      </c>
      <c r="H167" s="10">
        <v>0</v>
      </c>
      <c r="I167" s="10">
        <v>0</v>
      </c>
      <c r="J167" s="42" t="s">
        <v>60</v>
      </c>
      <c r="K167" s="45" t="s">
        <v>60</v>
      </c>
    </row>
    <row r="168" spans="1:11" s="40" customFormat="1" ht="30">
      <c r="A168" s="40">
        <v>539099</v>
      </c>
      <c r="B168" s="41">
        <v>3</v>
      </c>
      <c r="C168" s="48" t="s">
        <v>346</v>
      </c>
      <c r="D168" s="48" t="s">
        <v>348</v>
      </c>
      <c r="E168" s="41">
        <v>4</v>
      </c>
      <c r="F168" s="44">
        <v>9</v>
      </c>
      <c r="G168" s="41">
        <v>100</v>
      </c>
      <c r="H168" s="10">
        <v>0</v>
      </c>
      <c r="I168" s="10">
        <v>0</v>
      </c>
      <c r="J168" s="42" t="s">
        <v>60</v>
      </c>
      <c r="K168" s="45" t="s">
        <v>60</v>
      </c>
    </row>
    <row r="169" spans="1:11" s="40" customFormat="1" ht="30">
      <c r="A169" s="40">
        <v>539099</v>
      </c>
      <c r="B169" s="41">
        <v>3</v>
      </c>
      <c r="C169" s="48" t="s">
        <v>349</v>
      </c>
      <c r="D169" s="48" t="s">
        <v>350</v>
      </c>
      <c r="E169" s="41">
        <v>3</v>
      </c>
      <c r="F169" s="44">
        <v>52</v>
      </c>
      <c r="G169" s="41">
        <v>10</v>
      </c>
      <c r="H169" s="10">
        <v>0</v>
      </c>
      <c r="I169" s="10">
        <v>0</v>
      </c>
      <c r="J169" s="42" t="s">
        <v>60</v>
      </c>
      <c r="K169" s="45" t="s">
        <v>60</v>
      </c>
    </row>
    <row r="170" spans="1:11" s="40" customFormat="1">
      <c r="A170" s="40">
        <v>539099</v>
      </c>
      <c r="B170" s="41">
        <v>3</v>
      </c>
      <c r="C170" s="48" t="s">
        <v>349</v>
      </c>
      <c r="D170" s="48" t="s">
        <v>351</v>
      </c>
      <c r="E170" s="41">
        <v>2</v>
      </c>
      <c r="F170" s="44">
        <v>16</v>
      </c>
      <c r="G170" s="41">
        <v>10</v>
      </c>
      <c r="H170" s="10">
        <v>0</v>
      </c>
      <c r="I170" s="10">
        <v>0</v>
      </c>
      <c r="J170" s="42" t="s">
        <v>60</v>
      </c>
      <c r="K170" s="45" t="s">
        <v>60</v>
      </c>
    </row>
    <row r="171" spans="1:11" s="40" customFormat="1" ht="30">
      <c r="A171" s="40">
        <v>539099</v>
      </c>
      <c r="B171" s="41">
        <v>3</v>
      </c>
      <c r="C171" s="48" t="s">
        <v>352</v>
      </c>
      <c r="D171" s="48" t="s">
        <v>353</v>
      </c>
      <c r="E171" s="41">
        <v>4</v>
      </c>
      <c r="F171" s="58">
        <v>50</v>
      </c>
      <c r="G171" s="41">
        <v>100</v>
      </c>
      <c r="H171" s="10">
        <v>0</v>
      </c>
      <c r="I171" s="10">
        <v>0</v>
      </c>
      <c r="J171" s="42" t="s">
        <v>60</v>
      </c>
      <c r="K171" s="45" t="s">
        <v>60</v>
      </c>
    </row>
    <row r="172" spans="1:11" s="40" customFormat="1" ht="60">
      <c r="A172" s="40">
        <v>539099</v>
      </c>
      <c r="B172" s="41">
        <v>3</v>
      </c>
      <c r="C172" s="48" t="s">
        <v>354</v>
      </c>
      <c r="D172" s="48" t="s">
        <v>355</v>
      </c>
      <c r="E172" s="41">
        <v>7</v>
      </c>
      <c r="F172" s="44">
        <v>6</v>
      </c>
      <c r="G172" s="41">
        <v>100</v>
      </c>
      <c r="H172" s="10">
        <v>0</v>
      </c>
      <c r="I172" s="10">
        <v>0</v>
      </c>
      <c r="J172" s="42" t="s">
        <v>60</v>
      </c>
      <c r="K172" s="9" t="s">
        <v>62</v>
      </c>
    </row>
    <row r="173" spans="1:11" s="40" customFormat="1" ht="30">
      <c r="A173" s="40">
        <v>539099</v>
      </c>
      <c r="B173" s="10">
        <v>3</v>
      </c>
      <c r="C173" s="40" t="s">
        <v>356</v>
      </c>
      <c r="D173" s="42" t="s">
        <v>357</v>
      </c>
      <c r="E173" s="10">
        <v>2</v>
      </c>
      <c r="F173" s="47">
        <v>171</v>
      </c>
      <c r="G173" s="10">
        <v>100</v>
      </c>
      <c r="H173" s="10">
        <v>0</v>
      </c>
      <c r="I173" s="10">
        <v>0</v>
      </c>
      <c r="J173" s="42" t="s">
        <v>60</v>
      </c>
      <c r="K173" s="45" t="s">
        <v>60</v>
      </c>
    </row>
    <row r="174" spans="1:11" s="40" customFormat="1" ht="30">
      <c r="A174" s="40">
        <v>539099</v>
      </c>
      <c r="B174" s="41">
        <v>3</v>
      </c>
      <c r="C174" s="48" t="s">
        <v>358</v>
      </c>
      <c r="D174" s="48" t="s">
        <v>359</v>
      </c>
      <c r="E174" s="41">
        <v>52</v>
      </c>
      <c r="F174" s="58">
        <v>20</v>
      </c>
      <c r="G174" s="41">
        <v>100</v>
      </c>
      <c r="H174" s="10">
        <v>0</v>
      </c>
      <c r="I174" s="10">
        <v>0</v>
      </c>
      <c r="J174" s="42" t="s">
        <v>60</v>
      </c>
      <c r="K174" s="9" t="s">
        <v>64</v>
      </c>
    </row>
    <row r="175" spans="1:11" s="40" customFormat="1">
      <c r="A175" s="40">
        <v>539099</v>
      </c>
      <c r="B175" s="41">
        <v>3</v>
      </c>
      <c r="C175" s="48" t="s">
        <v>358</v>
      </c>
      <c r="D175" s="48" t="s">
        <v>360</v>
      </c>
      <c r="E175" s="41">
        <v>2</v>
      </c>
      <c r="F175" s="44">
        <v>20</v>
      </c>
      <c r="G175" s="41">
        <v>100</v>
      </c>
      <c r="H175" s="10">
        <v>0</v>
      </c>
      <c r="I175" s="10">
        <v>0</v>
      </c>
      <c r="J175" s="42" t="s">
        <v>60</v>
      </c>
      <c r="K175" s="9" t="s">
        <v>64</v>
      </c>
    </row>
    <row r="176" spans="1:11" s="40" customFormat="1" ht="30">
      <c r="A176" s="40">
        <v>539099</v>
      </c>
      <c r="B176" s="12">
        <v>3</v>
      </c>
      <c r="C176" s="9" t="s">
        <v>358</v>
      </c>
      <c r="D176" s="11" t="s">
        <v>361</v>
      </c>
      <c r="E176" s="10">
        <v>1</v>
      </c>
      <c r="F176" s="47">
        <v>30</v>
      </c>
      <c r="G176" s="10">
        <v>100</v>
      </c>
      <c r="H176" s="10">
        <v>0</v>
      </c>
      <c r="I176" s="10">
        <v>0</v>
      </c>
      <c r="J176" s="42" t="s">
        <v>60</v>
      </c>
      <c r="K176" s="40" t="s">
        <v>64</v>
      </c>
    </row>
    <row r="177" spans="1:11" s="40" customFormat="1" ht="30">
      <c r="A177" s="40">
        <v>539099</v>
      </c>
      <c r="B177" s="10">
        <v>3</v>
      </c>
      <c r="C177" s="40" t="s">
        <v>122</v>
      </c>
      <c r="D177" s="42" t="s">
        <v>362</v>
      </c>
      <c r="E177" s="10">
        <v>3</v>
      </c>
      <c r="F177" s="47">
        <v>80</v>
      </c>
      <c r="G177" s="10">
        <v>100</v>
      </c>
      <c r="H177" s="10">
        <v>0</v>
      </c>
      <c r="I177" s="10">
        <v>0</v>
      </c>
      <c r="J177" s="42" t="s">
        <v>60</v>
      </c>
      <c r="K177" s="45" t="s">
        <v>60</v>
      </c>
    </row>
    <row r="178" spans="1:11" s="40" customFormat="1" ht="30">
      <c r="A178" s="40">
        <v>539099</v>
      </c>
      <c r="B178" s="41">
        <v>3</v>
      </c>
      <c r="C178" s="48" t="s">
        <v>363</v>
      </c>
      <c r="D178" s="48" t="s">
        <v>364</v>
      </c>
      <c r="E178" s="41">
        <v>1</v>
      </c>
      <c r="F178" s="44">
        <v>200</v>
      </c>
      <c r="G178" s="41">
        <v>20</v>
      </c>
      <c r="H178" s="10">
        <v>0</v>
      </c>
      <c r="I178" s="10">
        <v>0</v>
      </c>
      <c r="J178" s="42" t="s">
        <v>60</v>
      </c>
      <c r="K178" s="15" t="s">
        <v>246</v>
      </c>
    </row>
    <row r="179" spans="1:11" s="40" customFormat="1" ht="30">
      <c r="A179" s="40">
        <v>539099</v>
      </c>
      <c r="B179" s="41">
        <v>3</v>
      </c>
      <c r="C179" s="48" t="s">
        <v>363</v>
      </c>
      <c r="D179" s="48" t="s">
        <v>365</v>
      </c>
      <c r="E179" s="41">
        <v>1</v>
      </c>
      <c r="F179" s="44">
        <v>25</v>
      </c>
      <c r="G179" s="41">
        <v>10</v>
      </c>
      <c r="H179" s="10">
        <v>0</v>
      </c>
      <c r="I179" s="10">
        <v>0</v>
      </c>
      <c r="J179" s="42" t="s">
        <v>60</v>
      </c>
      <c r="K179" s="15" t="s">
        <v>246</v>
      </c>
    </row>
    <row r="180" spans="1:11" s="40" customFormat="1" ht="75">
      <c r="A180" s="40">
        <v>539099</v>
      </c>
      <c r="B180" s="41">
        <v>3</v>
      </c>
      <c r="C180" s="48" t="s">
        <v>366</v>
      </c>
      <c r="D180" s="48" t="s">
        <v>367</v>
      </c>
      <c r="E180" s="41">
        <v>13</v>
      </c>
      <c r="F180" s="44">
        <v>125</v>
      </c>
      <c r="G180" s="41">
        <v>100</v>
      </c>
      <c r="H180" s="10">
        <v>0</v>
      </c>
      <c r="I180" s="10">
        <v>0</v>
      </c>
      <c r="J180" s="42" t="s">
        <v>60</v>
      </c>
      <c r="K180" s="9" t="s">
        <v>98</v>
      </c>
    </row>
    <row r="181" spans="1:11" s="40" customFormat="1">
      <c r="A181" s="40">
        <v>539099</v>
      </c>
      <c r="B181" s="10">
        <v>3</v>
      </c>
      <c r="C181" s="40" t="s">
        <v>368</v>
      </c>
      <c r="D181" s="42" t="s">
        <v>369</v>
      </c>
      <c r="E181" s="10">
        <v>14</v>
      </c>
      <c r="F181" s="47">
        <v>19</v>
      </c>
      <c r="G181" s="10">
        <v>10</v>
      </c>
      <c r="H181" s="10">
        <v>0</v>
      </c>
      <c r="I181" s="10">
        <v>0</v>
      </c>
      <c r="J181" s="42" t="s">
        <v>60</v>
      </c>
      <c r="K181" s="40" t="s">
        <v>103</v>
      </c>
    </row>
    <row r="182" spans="1:11" s="40" customFormat="1">
      <c r="A182" s="40">
        <v>539099</v>
      </c>
      <c r="B182" s="10">
        <v>3</v>
      </c>
      <c r="C182" s="40" t="s">
        <v>368</v>
      </c>
      <c r="D182" s="42" t="s">
        <v>370</v>
      </c>
      <c r="E182" s="10">
        <v>14</v>
      </c>
      <c r="F182" s="47">
        <v>9</v>
      </c>
      <c r="G182" s="10">
        <v>10</v>
      </c>
      <c r="H182" s="10">
        <v>0</v>
      </c>
      <c r="I182" s="10">
        <v>0</v>
      </c>
      <c r="J182" s="42" t="s">
        <v>60</v>
      </c>
      <c r="K182" s="40" t="s">
        <v>103</v>
      </c>
    </row>
    <row r="183" spans="1:11" s="40" customFormat="1" ht="30">
      <c r="A183" s="40">
        <v>539099</v>
      </c>
      <c r="B183" s="41">
        <v>3</v>
      </c>
      <c r="C183" s="48" t="s">
        <v>371</v>
      </c>
      <c r="D183" s="48" t="s">
        <v>372</v>
      </c>
      <c r="E183" s="41">
        <v>2</v>
      </c>
      <c r="F183" s="44">
        <v>70</v>
      </c>
      <c r="G183" s="41">
        <v>10</v>
      </c>
      <c r="H183" s="10">
        <v>0</v>
      </c>
      <c r="I183" s="10">
        <v>0</v>
      </c>
      <c r="J183" s="42" t="s">
        <v>60</v>
      </c>
      <c r="K183" s="15" t="s">
        <v>132</v>
      </c>
    </row>
    <row r="184" spans="1:11" s="40" customFormat="1" ht="30">
      <c r="A184" s="40">
        <v>539099</v>
      </c>
      <c r="B184" s="41">
        <v>3</v>
      </c>
      <c r="C184" s="48" t="s">
        <v>371</v>
      </c>
      <c r="D184" s="48" t="s">
        <v>373</v>
      </c>
      <c r="E184" s="41">
        <v>2</v>
      </c>
      <c r="F184" s="44">
        <v>35</v>
      </c>
      <c r="G184" s="41">
        <v>10</v>
      </c>
      <c r="H184" s="10">
        <v>0</v>
      </c>
      <c r="I184" s="10">
        <v>0</v>
      </c>
      <c r="J184" s="42" t="s">
        <v>60</v>
      </c>
      <c r="K184" s="15" t="s">
        <v>132</v>
      </c>
    </row>
    <row r="185" spans="1:11" s="40" customFormat="1" ht="30">
      <c r="A185" s="40">
        <v>539099</v>
      </c>
      <c r="B185" s="41">
        <v>3</v>
      </c>
      <c r="C185" s="48" t="s">
        <v>371</v>
      </c>
      <c r="D185" s="48" t="s">
        <v>374</v>
      </c>
      <c r="E185" s="41">
        <v>2</v>
      </c>
      <c r="F185" s="44">
        <v>29</v>
      </c>
      <c r="G185" s="41">
        <v>10</v>
      </c>
      <c r="H185" s="10">
        <v>0</v>
      </c>
      <c r="I185" s="10">
        <v>0</v>
      </c>
      <c r="J185" s="42" t="s">
        <v>60</v>
      </c>
      <c r="K185" s="15" t="s">
        <v>132</v>
      </c>
    </row>
    <row r="186" spans="1:11" s="40" customFormat="1" ht="45">
      <c r="A186" s="40">
        <v>539099</v>
      </c>
      <c r="B186" s="41">
        <v>3</v>
      </c>
      <c r="C186" s="48" t="s">
        <v>130</v>
      </c>
      <c r="D186" s="48" t="s">
        <v>375</v>
      </c>
      <c r="E186" s="41">
        <v>7</v>
      </c>
      <c r="F186" s="44">
        <v>40</v>
      </c>
      <c r="G186" s="41">
        <v>10</v>
      </c>
      <c r="H186" s="10">
        <v>0</v>
      </c>
      <c r="I186" s="10">
        <v>0</v>
      </c>
      <c r="J186" s="42" t="s">
        <v>60</v>
      </c>
      <c r="K186" s="15" t="s">
        <v>132</v>
      </c>
    </row>
    <row r="187" spans="1:11" s="40" customFormat="1" ht="30">
      <c r="A187" s="40">
        <v>539099</v>
      </c>
      <c r="B187" s="12">
        <v>3</v>
      </c>
      <c r="C187" s="9" t="s">
        <v>376</v>
      </c>
      <c r="D187" s="11" t="s">
        <v>377</v>
      </c>
      <c r="E187" s="10">
        <v>16</v>
      </c>
      <c r="F187" s="47">
        <v>29</v>
      </c>
      <c r="G187" s="10">
        <v>20</v>
      </c>
      <c r="H187" s="10">
        <v>0</v>
      </c>
      <c r="I187" s="10">
        <v>0</v>
      </c>
      <c r="J187" s="42" t="s">
        <v>60</v>
      </c>
      <c r="K187" s="40" t="s">
        <v>64</v>
      </c>
    </row>
    <row r="188" spans="1:11" s="40" customFormat="1">
      <c r="A188" s="40">
        <v>539099</v>
      </c>
      <c r="B188" s="41">
        <v>3</v>
      </c>
      <c r="C188" s="48" t="s">
        <v>378</v>
      </c>
      <c r="D188" s="48" t="s">
        <v>379</v>
      </c>
      <c r="E188" s="41">
        <v>50</v>
      </c>
      <c r="F188" s="51">
        <v>0.71</v>
      </c>
      <c r="G188" s="41">
        <v>20</v>
      </c>
      <c r="H188" s="10">
        <v>0</v>
      </c>
      <c r="I188" s="10">
        <v>0</v>
      </c>
      <c r="J188" s="42" t="s">
        <v>60</v>
      </c>
      <c r="K188" s="9" t="s">
        <v>103</v>
      </c>
    </row>
    <row r="189" spans="1:11" s="40" customFormat="1" ht="30">
      <c r="A189" s="40">
        <v>539099</v>
      </c>
      <c r="B189" s="41">
        <v>3</v>
      </c>
      <c r="C189" s="48" t="s">
        <v>378</v>
      </c>
      <c r="D189" s="48" t="s">
        <v>380</v>
      </c>
      <c r="E189" s="41">
        <v>1</v>
      </c>
      <c r="F189" s="44">
        <v>21.45</v>
      </c>
      <c r="G189" s="41">
        <v>100</v>
      </c>
      <c r="H189" s="10">
        <v>0</v>
      </c>
      <c r="I189" s="10">
        <v>0</v>
      </c>
      <c r="J189" s="42" t="s">
        <v>60</v>
      </c>
      <c r="K189" s="9" t="s">
        <v>103</v>
      </c>
    </row>
    <row r="190" spans="1:11" s="40" customFormat="1" ht="30">
      <c r="A190" s="40">
        <v>539099</v>
      </c>
      <c r="B190" s="10">
        <v>3</v>
      </c>
      <c r="C190" s="40" t="s">
        <v>381</v>
      </c>
      <c r="D190" s="42" t="s">
        <v>382</v>
      </c>
      <c r="E190" s="10">
        <v>2</v>
      </c>
      <c r="F190" s="47">
        <v>17</v>
      </c>
      <c r="G190" s="10">
        <v>100</v>
      </c>
      <c r="H190" s="10">
        <v>0</v>
      </c>
      <c r="I190" s="10">
        <v>0</v>
      </c>
      <c r="J190" s="42" t="s">
        <v>60</v>
      </c>
      <c r="K190" s="40" t="s">
        <v>103</v>
      </c>
    </row>
    <row r="191" spans="1:11" s="40" customFormat="1">
      <c r="A191" s="40">
        <v>539099</v>
      </c>
      <c r="B191" s="41">
        <v>3</v>
      </c>
      <c r="C191" s="48" t="s">
        <v>134</v>
      </c>
      <c r="D191" s="48" t="s">
        <v>383</v>
      </c>
      <c r="E191" s="41">
        <v>3</v>
      </c>
      <c r="F191" s="51">
        <v>85</v>
      </c>
      <c r="G191" s="41">
        <v>7</v>
      </c>
      <c r="H191" s="10">
        <v>0</v>
      </c>
      <c r="I191" s="10">
        <v>0</v>
      </c>
      <c r="J191" s="42" t="s">
        <v>60</v>
      </c>
      <c r="K191" s="9" t="s">
        <v>132</v>
      </c>
    </row>
    <row r="192" spans="1:11" s="40" customFormat="1" ht="60">
      <c r="A192" s="40">
        <v>539099</v>
      </c>
      <c r="B192" s="12">
        <v>3</v>
      </c>
      <c r="C192" s="9" t="s">
        <v>134</v>
      </c>
      <c r="D192" s="11" t="s">
        <v>384</v>
      </c>
      <c r="E192" s="10">
        <v>13</v>
      </c>
      <c r="F192" s="59">
        <v>5</v>
      </c>
      <c r="G192" s="10">
        <v>10</v>
      </c>
      <c r="H192" s="10">
        <v>0</v>
      </c>
      <c r="I192" s="10">
        <v>0</v>
      </c>
      <c r="J192" s="42" t="s">
        <v>60</v>
      </c>
      <c r="K192" s="40" t="s">
        <v>132</v>
      </c>
    </row>
    <row r="193" spans="1:11" s="40" customFormat="1" ht="45">
      <c r="A193" s="40">
        <v>539099</v>
      </c>
      <c r="B193" s="10">
        <v>3</v>
      </c>
      <c r="C193" s="40" t="s">
        <v>385</v>
      </c>
      <c r="D193" s="11" t="s">
        <v>386</v>
      </c>
      <c r="E193" s="10">
        <v>13</v>
      </c>
      <c r="F193" s="47">
        <v>6</v>
      </c>
      <c r="G193" s="10">
        <v>10</v>
      </c>
      <c r="H193" s="10">
        <v>0</v>
      </c>
      <c r="I193" s="10">
        <v>0</v>
      </c>
      <c r="J193" s="42" t="s">
        <v>60</v>
      </c>
      <c r="K193" s="9" t="s">
        <v>246</v>
      </c>
    </row>
    <row r="194" spans="1:11" s="40" customFormat="1">
      <c r="A194" s="40">
        <v>539099</v>
      </c>
      <c r="B194" s="10">
        <v>3</v>
      </c>
      <c r="C194" s="40" t="s">
        <v>387</v>
      </c>
      <c r="D194" s="42" t="s">
        <v>388</v>
      </c>
      <c r="E194" s="10">
        <v>14</v>
      </c>
      <c r="F194" s="47">
        <v>17</v>
      </c>
      <c r="G194" s="10">
        <v>10</v>
      </c>
      <c r="H194" s="10">
        <v>0</v>
      </c>
      <c r="I194" s="10">
        <v>0</v>
      </c>
      <c r="J194" s="42" t="s">
        <v>60</v>
      </c>
      <c r="K194" s="40" t="s">
        <v>103</v>
      </c>
    </row>
    <row r="195" spans="1:11" s="40" customFormat="1">
      <c r="A195" s="40">
        <v>539099</v>
      </c>
      <c r="B195" s="41">
        <v>3</v>
      </c>
      <c r="C195" s="48" t="s">
        <v>387</v>
      </c>
      <c r="D195" s="48" t="s">
        <v>389</v>
      </c>
      <c r="E195" s="41">
        <v>5</v>
      </c>
      <c r="F195" s="44">
        <v>35</v>
      </c>
      <c r="G195" s="41">
        <v>20</v>
      </c>
      <c r="H195" s="10">
        <v>0</v>
      </c>
      <c r="I195" s="10">
        <v>0</v>
      </c>
      <c r="J195" s="42" t="s">
        <v>60</v>
      </c>
      <c r="K195" s="45" t="s">
        <v>103</v>
      </c>
    </row>
    <row r="196" spans="1:11" s="40" customFormat="1">
      <c r="A196" s="40">
        <v>539099</v>
      </c>
      <c r="B196" s="10">
        <v>3</v>
      </c>
      <c r="C196" s="40" t="s">
        <v>387</v>
      </c>
      <c r="D196" s="42" t="s">
        <v>390</v>
      </c>
      <c r="E196" s="10">
        <v>14</v>
      </c>
      <c r="F196" s="47">
        <v>11</v>
      </c>
      <c r="G196" s="10">
        <v>10</v>
      </c>
      <c r="H196" s="10">
        <v>0</v>
      </c>
      <c r="I196" s="10">
        <v>0</v>
      </c>
      <c r="J196" s="42" t="s">
        <v>60</v>
      </c>
      <c r="K196" s="40" t="s">
        <v>103</v>
      </c>
    </row>
    <row r="197" spans="1:11" s="40" customFormat="1">
      <c r="A197" s="40">
        <v>539099</v>
      </c>
      <c r="B197" s="10">
        <v>3</v>
      </c>
      <c r="C197" s="40" t="s">
        <v>387</v>
      </c>
      <c r="D197" s="42" t="s">
        <v>391</v>
      </c>
      <c r="E197" s="10">
        <v>14</v>
      </c>
      <c r="F197" s="47">
        <v>8</v>
      </c>
      <c r="G197" s="10">
        <v>10</v>
      </c>
      <c r="H197" s="10">
        <v>0</v>
      </c>
      <c r="I197" s="10">
        <v>0</v>
      </c>
      <c r="J197" s="42" t="s">
        <v>60</v>
      </c>
      <c r="K197" s="40" t="s">
        <v>103</v>
      </c>
    </row>
    <row r="198" spans="1:11" s="40" customFormat="1">
      <c r="A198" s="40">
        <v>539099</v>
      </c>
      <c r="B198" s="41">
        <v>3</v>
      </c>
      <c r="C198" s="48" t="s">
        <v>392</v>
      </c>
      <c r="D198" s="48" t="s">
        <v>393</v>
      </c>
      <c r="E198" s="41">
        <v>5</v>
      </c>
      <c r="F198" s="44">
        <v>13</v>
      </c>
      <c r="G198" s="41">
        <v>10</v>
      </c>
      <c r="H198" s="10">
        <v>0</v>
      </c>
      <c r="I198" s="10">
        <v>0</v>
      </c>
      <c r="J198" s="42" t="s">
        <v>60</v>
      </c>
      <c r="K198" s="9" t="s">
        <v>103</v>
      </c>
    </row>
    <row r="199" spans="1:11" s="40" customFormat="1">
      <c r="A199" s="40">
        <v>539099</v>
      </c>
      <c r="B199" s="41">
        <v>3</v>
      </c>
      <c r="C199" s="48" t="s">
        <v>394</v>
      </c>
      <c r="D199" s="48" t="s">
        <v>395</v>
      </c>
      <c r="E199" s="41">
        <v>1</v>
      </c>
      <c r="F199" s="44">
        <v>4.5</v>
      </c>
      <c r="G199" s="41">
        <v>100</v>
      </c>
      <c r="H199" s="10">
        <v>0</v>
      </c>
      <c r="I199" s="10">
        <v>0</v>
      </c>
      <c r="J199" s="42" t="s">
        <v>60</v>
      </c>
      <c r="K199" s="9" t="s">
        <v>103</v>
      </c>
    </row>
    <row r="200" spans="1:11" s="40" customFormat="1" ht="30">
      <c r="A200" s="40">
        <v>539099</v>
      </c>
      <c r="B200" s="41">
        <v>3</v>
      </c>
      <c r="C200" s="48" t="s">
        <v>396</v>
      </c>
      <c r="D200" s="48" t="s">
        <v>397</v>
      </c>
      <c r="E200" s="41">
        <v>13</v>
      </c>
      <c r="F200" s="44">
        <v>5</v>
      </c>
      <c r="G200" s="41">
        <v>100</v>
      </c>
      <c r="H200" s="10">
        <v>0</v>
      </c>
      <c r="I200" s="10">
        <v>0</v>
      </c>
      <c r="J200" s="42" t="s">
        <v>60</v>
      </c>
      <c r="K200" s="9" t="s">
        <v>66</v>
      </c>
    </row>
    <row r="201" spans="1:11" s="40" customFormat="1" ht="45">
      <c r="A201" s="40">
        <v>539099</v>
      </c>
      <c r="B201" s="41">
        <v>3</v>
      </c>
      <c r="C201" s="48" t="s">
        <v>396</v>
      </c>
      <c r="D201" s="49" t="s">
        <v>398</v>
      </c>
      <c r="E201" s="41">
        <v>1</v>
      </c>
      <c r="F201" s="44">
        <v>50</v>
      </c>
      <c r="G201" s="41">
        <v>20</v>
      </c>
      <c r="H201" s="10">
        <v>0</v>
      </c>
      <c r="I201" s="10">
        <v>0</v>
      </c>
      <c r="J201" s="42" t="s">
        <v>60</v>
      </c>
      <c r="K201" s="9" t="s">
        <v>66</v>
      </c>
    </row>
    <row r="202" spans="1:11" s="40" customFormat="1" ht="30">
      <c r="A202" s="40">
        <v>539099</v>
      </c>
      <c r="B202" s="41">
        <v>3</v>
      </c>
      <c r="C202" s="48" t="s">
        <v>399</v>
      </c>
      <c r="D202" s="49" t="s">
        <v>400</v>
      </c>
      <c r="E202" s="41">
        <v>7</v>
      </c>
      <c r="F202" s="44">
        <v>8</v>
      </c>
      <c r="G202" s="41">
        <v>20</v>
      </c>
      <c r="H202" s="10">
        <v>0</v>
      </c>
      <c r="I202" s="10">
        <v>0</v>
      </c>
      <c r="J202" s="42" t="s">
        <v>60</v>
      </c>
      <c r="K202" s="45" t="s">
        <v>103</v>
      </c>
    </row>
    <row r="203" spans="1:11" s="40" customFormat="1">
      <c r="A203" s="40">
        <v>539099</v>
      </c>
      <c r="B203" s="41">
        <v>3</v>
      </c>
      <c r="C203" s="42" t="s">
        <v>401</v>
      </c>
      <c r="D203" s="42" t="s">
        <v>402</v>
      </c>
      <c r="E203" s="10">
        <v>1</v>
      </c>
      <c r="F203" s="47">
        <v>150</v>
      </c>
      <c r="G203" s="10">
        <v>20</v>
      </c>
      <c r="H203" s="10">
        <v>0</v>
      </c>
      <c r="I203" s="10">
        <v>0</v>
      </c>
      <c r="J203" s="42" t="s">
        <v>60</v>
      </c>
      <c r="K203" s="40" t="s">
        <v>103</v>
      </c>
    </row>
    <row r="204" spans="1:11" s="40" customFormat="1">
      <c r="A204" s="40">
        <v>539099</v>
      </c>
      <c r="B204" s="41">
        <v>3</v>
      </c>
      <c r="C204" s="49" t="s">
        <v>403</v>
      </c>
      <c r="D204" s="49" t="s">
        <v>404</v>
      </c>
      <c r="E204" s="10">
        <v>6</v>
      </c>
      <c r="F204" s="47">
        <v>30</v>
      </c>
      <c r="G204" s="10">
        <v>20</v>
      </c>
      <c r="H204" s="10">
        <v>0</v>
      </c>
      <c r="I204" s="10">
        <v>0</v>
      </c>
      <c r="J204" s="42" t="s">
        <v>60</v>
      </c>
      <c r="K204" s="40" t="s">
        <v>103</v>
      </c>
    </row>
    <row r="205" spans="1:11" s="40" customFormat="1">
      <c r="A205" s="40">
        <v>539099</v>
      </c>
      <c r="B205" s="10">
        <v>3</v>
      </c>
      <c r="C205" s="40" t="s">
        <v>405</v>
      </c>
      <c r="D205" s="42" t="s">
        <v>406</v>
      </c>
      <c r="E205" s="10">
        <v>2</v>
      </c>
      <c r="F205" s="47">
        <v>20</v>
      </c>
      <c r="G205" s="10">
        <v>10</v>
      </c>
      <c r="H205" s="10">
        <v>0</v>
      </c>
      <c r="I205" s="10">
        <v>0</v>
      </c>
      <c r="J205" s="42" t="s">
        <v>60</v>
      </c>
      <c r="K205" s="40" t="s">
        <v>66</v>
      </c>
    </row>
    <row r="206" spans="1:11" s="40" customFormat="1">
      <c r="A206" s="40">
        <v>539099</v>
      </c>
      <c r="B206" s="41">
        <v>3</v>
      </c>
      <c r="C206" s="42" t="s">
        <v>407</v>
      </c>
      <c r="D206" s="42" t="s">
        <v>408</v>
      </c>
      <c r="E206" s="41">
        <v>7</v>
      </c>
      <c r="F206" s="58">
        <v>17</v>
      </c>
      <c r="G206" s="10">
        <v>10</v>
      </c>
      <c r="H206" s="10">
        <v>0</v>
      </c>
      <c r="I206" s="10">
        <v>0</v>
      </c>
      <c r="J206" s="42" t="s">
        <v>60</v>
      </c>
      <c r="K206" s="9" t="s">
        <v>103</v>
      </c>
    </row>
    <row r="207" spans="1:11" s="40" customFormat="1">
      <c r="A207" s="40">
        <v>539099</v>
      </c>
      <c r="B207" s="10">
        <v>3</v>
      </c>
      <c r="C207" s="40" t="s">
        <v>407</v>
      </c>
      <c r="D207" s="42" t="s">
        <v>409</v>
      </c>
      <c r="E207" s="10">
        <v>14</v>
      </c>
      <c r="F207" s="47">
        <v>30</v>
      </c>
      <c r="G207" s="10">
        <v>10</v>
      </c>
      <c r="H207" s="10">
        <v>0</v>
      </c>
      <c r="I207" s="10">
        <v>0</v>
      </c>
      <c r="J207" s="42" t="s">
        <v>60</v>
      </c>
      <c r="K207" s="40" t="s">
        <v>103</v>
      </c>
    </row>
    <row r="208" spans="1:11" s="40" customFormat="1">
      <c r="A208" s="40">
        <v>539099</v>
      </c>
      <c r="B208" s="10">
        <v>3</v>
      </c>
      <c r="C208" s="40" t="s">
        <v>407</v>
      </c>
      <c r="D208" s="42" t="s">
        <v>410</v>
      </c>
      <c r="E208" s="10">
        <v>14</v>
      </c>
      <c r="F208" s="47">
        <v>21</v>
      </c>
      <c r="G208" s="10">
        <v>10</v>
      </c>
      <c r="H208" s="10">
        <v>0</v>
      </c>
      <c r="I208" s="10">
        <v>0</v>
      </c>
      <c r="J208" s="42" t="s">
        <v>60</v>
      </c>
      <c r="K208" s="40" t="s">
        <v>103</v>
      </c>
    </row>
    <row r="209" spans="1:11" s="40" customFormat="1" ht="30">
      <c r="A209" s="40">
        <v>539099</v>
      </c>
      <c r="B209" s="41">
        <v>3</v>
      </c>
      <c r="C209" s="42" t="s">
        <v>411</v>
      </c>
      <c r="D209" s="42" t="s">
        <v>412</v>
      </c>
      <c r="E209" s="10">
        <v>10</v>
      </c>
      <c r="F209" s="47">
        <v>4.1500000000000004</v>
      </c>
      <c r="G209" s="10">
        <v>50</v>
      </c>
      <c r="H209" s="10">
        <v>0</v>
      </c>
      <c r="I209" s="10">
        <v>0</v>
      </c>
      <c r="J209" s="42" t="s">
        <v>60</v>
      </c>
      <c r="K209" s="9" t="s">
        <v>103</v>
      </c>
    </row>
    <row r="210" spans="1:11" s="40" customFormat="1" ht="30">
      <c r="A210" s="40">
        <v>539099</v>
      </c>
      <c r="B210" s="12">
        <v>3</v>
      </c>
      <c r="C210" s="9" t="s">
        <v>151</v>
      </c>
      <c r="D210" s="11" t="s">
        <v>413</v>
      </c>
      <c r="E210" s="10">
        <v>1</v>
      </c>
      <c r="F210" s="47">
        <v>200</v>
      </c>
      <c r="G210" s="10">
        <v>100</v>
      </c>
      <c r="H210" s="10">
        <v>0</v>
      </c>
      <c r="I210" s="10">
        <v>0</v>
      </c>
      <c r="J210" s="42" t="s">
        <v>60</v>
      </c>
      <c r="K210" s="40" t="s">
        <v>66</v>
      </c>
    </row>
    <row r="211" spans="1:11" s="40" customFormat="1" ht="60">
      <c r="A211" s="40">
        <v>539099</v>
      </c>
      <c r="B211" s="41">
        <v>3</v>
      </c>
      <c r="C211" s="48" t="s">
        <v>151</v>
      </c>
      <c r="D211" s="49" t="s">
        <v>414</v>
      </c>
      <c r="E211" s="41">
        <v>24</v>
      </c>
      <c r="F211" s="44">
        <v>2.5</v>
      </c>
      <c r="G211" s="41">
        <v>10</v>
      </c>
      <c r="H211" s="10">
        <v>0</v>
      </c>
      <c r="I211" s="10">
        <v>0</v>
      </c>
      <c r="J211" s="42" t="s">
        <v>60</v>
      </c>
      <c r="K211" s="9" t="s">
        <v>66</v>
      </c>
    </row>
    <row r="212" spans="1:11" s="40" customFormat="1" ht="30">
      <c r="A212" s="40">
        <v>539099</v>
      </c>
      <c r="B212" s="41">
        <v>3</v>
      </c>
      <c r="C212" s="48" t="s">
        <v>151</v>
      </c>
      <c r="D212" s="48" t="s">
        <v>415</v>
      </c>
      <c r="E212" s="41">
        <v>1</v>
      </c>
      <c r="F212" s="44">
        <v>16.5</v>
      </c>
      <c r="G212" s="41">
        <v>50</v>
      </c>
      <c r="H212" s="10">
        <v>0</v>
      </c>
      <c r="I212" s="10">
        <v>0</v>
      </c>
      <c r="J212" s="42" t="s">
        <v>60</v>
      </c>
      <c r="K212" s="9" t="s">
        <v>66</v>
      </c>
    </row>
    <row r="213" spans="1:11" s="40" customFormat="1">
      <c r="A213" s="40">
        <v>539099</v>
      </c>
      <c r="B213" s="10">
        <v>3</v>
      </c>
      <c r="C213" s="40" t="s">
        <v>416</v>
      </c>
      <c r="D213" s="42" t="s">
        <v>417</v>
      </c>
      <c r="E213" s="10">
        <v>2</v>
      </c>
      <c r="F213" s="47">
        <v>27</v>
      </c>
      <c r="G213" s="10">
        <f>100/3</f>
        <v>33.333333333333336</v>
      </c>
      <c r="H213" s="10">
        <v>0</v>
      </c>
      <c r="I213" s="10">
        <v>0</v>
      </c>
      <c r="J213" s="42" t="s">
        <v>60</v>
      </c>
      <c r="K213" s="40" t="s">
        <v>246</v>
      </c>
    </row>
    <row r="214" spans="1:11" s="40" customFormat="1">
      <c r="A214" s="40">
        <v>539099</v>
      </c>
      <c r="B214" s="41">
        <v>3</v>
      </c>
      <c r="C214" s="42" t="s">
        <v>418</v>
      </c>
      <c r="D214" s="42" t="s">
        <v>419</v>
      </c>
      <c r="E214" s="41">
        <v>4</v>
      </c>
      <c r="F214" s="44">
        <v>5.99</v>
      </c>
      <c r="G214" s="10">
        <v>100</v>
      </c>
      <c r="H214" s="10">
        <v>0</v>
      </c>
      <c r="I214" s="10">
        <v>0</v>
      </c>
      <c r="J214" s="42" t="s">
        <v>60</v>
      </c>
      <c r="K214" s="9" t="s">
        <v>66</v>
      </c>
    </row>
    <row r="215" spans="1:11" s="40" customFormat="1" ht="45">
      <c r="A215" s="40">
        <v>539099</v>
      </c>
      <c r="B215" s="41">
        <v>3</v>
      </c>
      <c r="C215" s="48" t="s">
        <v>420</v>
      </c>
      <c r="D215" s="48" t="s">
        <v>421</v>
      </c>
      <c r="E215" s="41">
        <v>1</v>
      </c>
      <c r="F215" s="44">
        <v>9.2799999999999994</v>
      </c>
      <c r="G215" s="41">
        <v>100</v>
      </c>
      <c r="H215" s="10">
        <v>0</v>
      </c>
      <c r="I215" s="10">
        <v>0</v>
      </c>
      <c r="J215" s="42" t="s">
        <v>60</v>
      </c>
      <c r="K215" s="45" t="s">
        <v>60</v>
      </c>
    </row>
    <row r="216" spans="1:11" s="40" customFormat="1">
      <c r="A216" s="40">
        <v>539099</v>
      </c>
      <c r="B216" s="41">
        <v>3</v>
      </c>
      <c r="C216" s="42" t="s">
        <v>422</v>
      </c>
      <c r="D216" s="42" t="s">
        <v>423</v>
      </c>
      <c r="E216" s="41">
        <v>1</v>
      </c>
      <c r="F216" s="58">
        <v>79</v>
      </c>
      <c r="G216" s="10">
        <v>5</v>
      </c>
      <c r="H216" s="10">
        <v>0</v>
      </c>
      <c r="I216" s="10">
        <v>0</v>
      </c>
      <c r="J216" s="42" t="s">
        <v>60</v>
      </c>
      <c r="K216" s="9" t="s">
        <v>66</v>
      </c>
    </row>
    <row r="217" spans="1:11" s="40" customFormat="1">
      <c r="A217" s="40">
        <v>539099</v>
      </c>
      <c r="B217" s="41">
        <v>3</v>
      </c>
      <c r="C217" s="42" t="s">
        <v>155</v>
      </c>
      <c r="D217" s="42" t="s">
        <v>424</v>
      </c>
      <c r="E217" s="41">
        <v>1</v>
      </c>
      <c r="F217" s="44">
        <v>140</v>
      </c>
      <c r="G217" s="10">
        <v>20</v>
      </c>
      <c r="H217" s="10">
        <v>0</v>
      </c>
      <c r="I217" s="10">
        <v>0</v>
      </c>
      <c r="J217" s="42" t="s">
        <v>60</v>
      </c>
      <c r="K217" s="9" t="s">
        <v>132</v>
      </c>
    </row>
    <row r="218" spans="1:11" s="40" customFormat="1" ht="30">
      <c r="A218" s="40">
        <v>539099</v>
      </c>
      <c r="B218" s="41">
        <v>3</v>
      </c>
      <c r="C218" s="48" t="s">
        <v>425</v>
      </c>
      <c r="D218" s="48" t="s">
        <v>426</v>
      </c>
      <c r="E218" s="41">
        <v>5</v>
      </c>
      <c r="F218" s="58">
        <v>23</v>
      </c>
      <c r="G218" s="41">
        <v>10</v>
      </c>
      <c r="H218" s="10">
        <v>0</v>
      </c>
      <c r="I218" s="10">
        <v>0</v>
      </c>
      <c r="J218" s="42" t="s">
        <v>60</v>
      </c>
      <c r="K218" s="45" t="s">
        <v>132</v>
      </c>
    </row>
    <row r="219" spans="1:11" s="40" customFormat="1" ht="30">
      <c r="A219" s="40">
        <v>539099</v>
      </c>
      <c r="B219" s="41">
        <v>3</v>
      </c>
      <c r="C219" s="48" t="s">
        <v>425</v>
      </c>
      <c r="D219" s="48" t="s">
        <v>427</v>
      </c>
      <c r="E219" s="41">
        <v>5</v>
      </c>
      <c r="F219" s="63">
        <v>17</v>
      </c>
      <c r="G219" s="41">
        <v>10</v>
      </c>
      <c r="H219" s="10">
        <v>0</v>
      </c>
      <c r="I219" s="10">
        <v>0</v>
      </c>
      <c r="J219" s="42" t="s">
        <v>60</v>
      </c>
      <c r="K219" s="9" t="s">
        <v>132</v>
      </c>
    </row>
    <row r="220" spans="1:11" s="40" customFormat="1" ht="30">
      <c r="A220" s="40">
        <v>539099</v>
      </c>
      <c r="B220" s="10">
        <v>3</v>
      </c>
      <c r="C220" s="40" t="s">
        <v>425</v>
      </c>
      <c r="D220" s="42" t="s">
        <v>428</v>
      </c>
      <c r="E220" s="10">
        <v>5</v>
      </c>
      <c r="F220" s="59">
        <v>15</v>
      </c>
      <c r="G220" s="10">
        <v>10</v>
      </c>
      <c r="H220" s="10">
        <v>0</v>
      </c>
      <c r="I220" s="10">
        <v>0</v>
      </c>
      <c r="J220" s="42" t="s">
        <v>60</v>
      </c>
      <c r="K220" s="40" t="s">
        <v>132</v>
      </c>
    </row>
    <row r="221" spans="1:11" s="40" customFormat="1" ht="30">
      <c r="A221" s="40">
        <v>539099</v>
      </c>
      <c r="B221" s="10">
        <v>3</v>
      </c>
      <c r="C221" s="40" t="s">
        <v>425</v>
      </c>
      <c r="D221" s="42" t="s">
        <v>429</v>
      </c>
      <c r="E221" s="10">
        <v>5</v>
      </c>
      <c r="F221" s="59">
        <v>14</v>
      </c>
      <c r="G221" s="10">
        <v>10</v>
      </c>
      <c r="H221" s="10">
        <v>0</v>
      </c>
      <c r="I221" s="10">
        <v>0</v>
      </c>
      <c r="J221" s="42" t="s">
        <v>60</v>
      </c>
      <c r="K221" s="40" t="s">
        <v>132</v>
      </c>
    </row>
    <row r="222" spans="1:11" s="40" customFormat="1" ht="30">
      <c r="A222" s="40">
        <v>539099</v>
      </c>
      <c r="B222" s="41">
        <v>3</v>
      </c>
      <c r="C222" s="42" t="s">
        <v>430</v>
      </c>
      <c r="D222" s="42" t="s">
        <v>431</v>
      </c>
      <c r="E222" s="10">
        <v>1</v>
      </c>
      <c r="F222" s="47">
        <v>9</v>
      </c>
      <c r="G222" s="10">
        <v>50</v>
      </c>
      <c r="H222" s="10">
        <v>0</v>
      </c>
      <c r="I222" s="10">
        <v>0</v>
      </c>
      <c r="J222" s="42" t="s">
        <v>60</v>
      </c>
      <c r="K222" s="45" t="s">
        <v>60</v>
      </c>
    </row>
    <row r="223" spans="1:11" s="40" customFormat="1" ht="30">
      <c r="A223" s="40">
        <v>539099</v>
      </c>
      <c r="B223" s="12">
        <v>3</v>
      </c>
      <c r="C223" s="9" t="s">
        <v>432</v>
      </c>
      <c r="D223" s="11" t="s">
        <v>433</v>
      </c>
      <c r="E223" s="10">
        <v>7</v>
      </c>
      <c r="F223" s="47">
        <v>30</v>
      </c>
      <c r="G223" s="10">
        <f>100/3</f>
        <v>33.333333333333336</v>
      </c>
      <c r="H223" s="10">
        <v>0</v>
      </c>
      <c r="I223" s="10">
        <v>0</v>
      </c>
      <c r="J223" s="42" t="s">
        <v>60</v>
      </c>
      <c r="K223" s="40" t="s">
        <v>103</v>
      </c>
    </row>
    <row r="224" spans="1:11" s="40" customFormat="1" ht="30">
      <c r="A224" s="40">
        <v>539099</v>
      </c>
      <c r="B224" s="41">
        <v>3</v>
      </c>
      <c r="C224" s="48" t="s">
        <v>432</v>
      </c>
      <c r="D224" s="48" t="s">
        <v>434</v>
      </c>
      <c r="E224" s="41">
        <v>13</v>
      </c>
      <c r="F224" s="47">
        <v>12</v>
      </c>
      <c r="G224" s="41">
        <v>10</v>
      </c>
      <c r="H224" s="10">
        <v>0</v>
      </c>
      <c r="I224" s="10">
        <v>0</v>
      </c>
      <c r="J224" s="42" t="s">
        <v>60</v>
      </c>
      <c r="K224" s="9" t="s">
        <v>103</v>
      </c>
    </row>
    <row r="225" spans="1:11" s="40" customFormat="1">
      <c r="A225" s="40">
        <v>539099</v>
      </c>
      <c r="B225" s="41">
        <v>3</v>
      </c>
      <c r="C225" s="48" t="s">
        <v>432</v>
      </c>
      <c r="D225" s="48" t="s">
        <v>435</v>
      </c>
      <c r="E225" s="41">
        <v>13</v>
      </c>
      <c r="F225" s="51">
        <v>6</v>
      </c>
      <c r="G225" s="41">
        <v>20</v>
      </c>
      <c r="H225" s="10">
        <v>0</v>
      </c>
      <c r="I225" s="10">
        <v>0</v>
      </c>
      <c r="J225" s="42" t="s">
        <v>60</v>
      </c>
      <c r="K225" s="9" t="s">
        <v>79</v>
      </c>
    </row>
    <row r="226" spans="1:11" s="40" customFormat="1" ht="45">
      <c r="A226" s="40">
        <v>539099</v>
      </c>
      <c r="B226" s="41">
        <v>3</v>
      </c>
      <c r="C226" s="48" t="s">
        <v>436</v>
      </c>
      <c r="D226" s="48" t="s">
        <v>437</v>
      </c>
      <c r="E226" s="41">
        <v>5</v>
      </c>
      <c r="F226" s="44">
        <v>3</v>
      </c>
      <c r="G226" s="41">
        <v>20</v>
      </c>
      <c r="H226" s="10">
        <v>0</v>
      </c>
      <c r="I226" s="10">
        <v>0</v>
      </c>
      <c r="J226" s="42" t="s">
        <v>60</v>
      </c>
      <c r="K226" s="9" t="s">
        <v>103</v>
      </c>
    </row>
    <row r="227" spans="1:11" s="40" customFormat="1" ht="45">
      <c r="A227" s="40">
        <v>539099</v>
      </c>
      <c r="B227" s="41">
        <v>3</v>
      </c>
      <c r="C227" s="48" t="s">
        <v>438</v>
      </c>
      <c r="D227" s="48" t="s">
        <v>439</v>
      </c>
      <c r="E227" s="41">
        <v>13</v>
      </c>
      <c r="F227" s="44">
        <v>40</v>
      </c>
      <c r="G227" s="41">
        <v>100</v>
      </c>
      <c r="H227" s="10">
        <v>0</v>
      </c>
      <c r="I227" s="10">
        <v>0</v>
      </c>
      <c r="J227" s="42" t="s">
        <v>60</v>
      </c>
      <c r="K227" s="9" t="s">
        <v>66</v>
      </c>
    </row>
    <row r="228" spans="1:11" s="40" customFormat="1">
      <c r="A228" s="40">
        <v>539099</v>
      </c>
      <c r="B228" s="41">
        <v>3</v>
      </c>
      <c r="C228" s="48" t="s">
        <v>440</v>
      </c>
      <c r="D228" s="48" t="s">
        <v>441</v>
      </c>
      <c r="E228" s="41">
        <v>3</v>
      </c>
      <c r="F228" s="44">
        <v>18</v>
      </c>
      <c r="G228" s="41">
        <v>10</v>
      </c>
      <c r="H228" s="10">
        <v>0</v>
      </c>
      <c r="I228" s="10">
        <v>0</v>
      </c>
      <c r="J228" s="42" t="s">
        <v>60</v>
      </c>
      <c r="K228" s="45" t="s">
        <v>103</v>
      </c>
    </row>
    <row r="229" spans="1:11" s="40" customFormat="1" ht="30">
      <c r="A229" s="40">
        <v>539099</v>
      </c>
      <c r="B229" s="12">
        <v>3</v>
      </c>
      <c r="C229" s="9" t="s">
        <v>442</v>
      </c>
      <c r="D229" s="11" t="s">
        <v>443</v>
      </c>
      <c r="E229" s="10">
        <v>16</v>
      </c>
      <c r="F229" s="47">
        <v>3</v>
      </c>
      <c r="G229" s="10">
        <v>20</v>
      </c>
      <c r="H229" s="10">
        <v>0</v>
      </c>
      <c r="I229" s="10">
        <v>0</v>
      </c>
      <c r="J229" s="42" t="s">
        <v>60</v>
      </c>
      <c r="K229" s="40" t="s">
        <v>64</v>
      </c>
    </row>
    <row r="230" spans="1:11" s="40" customFormat="1" ht="30">
      <c r="A230" s="40">
        <v>539099</v>
      </c>
      <c r="B230" s="41">
        <v>3</v>
      </c>
      <c r="C230" s="48" t="s">
        <v>442</v>
      </c>
      <c r="D230" s="48" t="s">
        <v>444</v>
      </c>
      <c r="E230" s="41">
        <v>4</v>
      </c>
      <c r="F230" s="44">
        <v>6</v>
      </c>
      <c r="G230" s="41">
        <v>100</v>
      </c>
      <c r="H230" s="10">
        <v>0</v>
      </c>
      <c r="I230" s="10">
        <v>0</v>
      </c>
      <c r="J230" s="42" t="s">
        <v>60</v>
      </c>
      <c r="K230" s="9" t="s">
        <v>66</v>
      </c>
    </row>
    <row r="231" spans="1:11" s="40" customFormat="1">
      <c r="A231" s="40">
        <v>539099</v>
      </c>
      <c r="B231" s="12">
        <v>3</v>
      </c>
      <c r="C231" s="9" t="s">
        <v>445</v>
      </c>
      <c r="D231" s="11" t="s">
        <v>446</v>
      </c>
      <c r="E231" s="10">
        <v>6</v>
      </c>
      <c r="F231" s="47">
        <v>9</v>
      </c>
      <c r="G231" s="10">
        <f>100/3</f>
        <v>33.333333333333336</v>
      </c>
      <c r="H231" s="10">
        <v>0</v>
      </c>
      <c r="I231" s="10">
        <v>0</v>
      </c>
      <c r="J231" s="42" t="s">
        <v>60</v>
      </c>
      <c r="K231" s="40" t="s">
        <v>66</v>
      </c>
    </row>
    <row r="232" spans="1:11" s="40" customFormat="1" ht="30">
      <c r="A232" s="40">
        <v>539099</v>
      </c>
      <c r="B232" s="41">
        <v>3</v>
      </c>
      <c r="C232" s="48" t="s">
        <v>447</v>
      </c>
      <c r="D232" s="48" t="s">
        <v>448</v>
      </c>
      <c r="E232" s="41">
        <v>2</v>
      </c>
      <c r="F232" s="44">
        <v>70</v>
      </c>
      <c r="G232" s="41">
        <v>10</v>
      </c>
      <c r="H232" s="10">
        <v>0</v>
      </c>
      <c r="I232" s="10">
        <v>0</v>
      </c>
      <c r="J232" s="42" t="s">
        <v>60</v>
      </c>
      <c r="K232" s="45" t="s">
        <v>81</v>
      </c>
    </row>
    <row r="233" spans="1:11" s="40" customFormat="1">
      <c r="A233" s="40">
        <v>539099</v>
      </c>
      <c r="B233" s="41">
        <v>3</v>
      </c>
      <c r="C233" s="48" t="s">
        <v>447</v>
      </c>
      <c r="D233" s="48" t="s">
        <v>449</v>
      </c>
      <c r="E233" s="41">
        <v>13</v>
      </c>
      <c r="F233" s="58">
        <v>14.5</v>
      </c>
      <c r="G233" s="41">
        <v>10</v>
      </c>
      <c r="H233" s="10">
        <v>0</v>
      </c>
      <c r="I233" s="10">
        <v>0</v>
      </c>
      <c r="J233" s="42" t="s">
        <v>60</v>
      </c>
      <c r="K233" s="45" t="s">
        <v>81</v>
      </c>
    </row>
    <row r="234" spans="1:11" s="40" customFormat="1" ht="30">
      <c r="A234" s="40">
        <v>539099</v>
      </c>
      <c r="B234" s="12">
        <v>3</v>
      </c>
      <c r="C234" s="9" t="s">
        <v>450</v>
      </c>
      <c r="D234" s="11" t="s">
        <v>451</v>
      </c>
      <c r="E234" s="10">
        <v>3</v>
      </c>
      <c r="F234" s="47">
        <v>13</v>
      </c>
      <c r="G234" s="10">
        <v>100</v>
      </c>
      <c r="H234" s="10">
        <v>0</v>
      </c>
      <c r="I234" s="10">
        <v>0</v>
      </c>
      <c r="J234" s="42" t="s">
        <v>60</v>
      </c>
      <c r="K234" s="40" t="s">
        <v>66</v>
      </c>
    </row>
    <row r="235" spans="1:11" s="40" customFormat="1">
      <c r="A235" s="40">
        <v>539099</v>
      </c>
      <c r="B235" s="41">
        <v>3</v>
      </c>
      <c r="C235" s="48" t="s">
        <v>452</v>
      </c>
      <c r="D235" s="48" t="s">
        <v>60</v>
      </c>
      <c r="E235" s="41">
        <v>14</v>
      </c>
      <c r="F235" s="44">
        <v>18</v>
      </c>
      <c r="G235" s="41">
        <v>10</v>
      </c>
      <c r="H235" s="10">
        <v>0</v>
      </c>
      <c r="I235" s="10">
        <v>0</v>
      </c>
      <c r="J235" s="42" t="s">
        <v>60</v>
      </c>
      <c r="K235" s="45" t="s">
        <v>103</v>
      </c>
    </row>
    <row r="236" spans="1:11" s="40" customFormat="1">
      <c r="A236" s="40">
        <v>539099</v>
      </c>
      <c r="B236" s="41">
        <v>3</v>
      </c>
      <c r="C236" s="48" t="s">
        <v>453</v>
      </c>
      <c r="D236" s="48" t="s">
        <v>454</v>
      </c>
      <c r="E236" s="41">
        <v>300</v>
      </c>
      <c r="F236" s="44">
        <v>0.49</v>
      </c>
      <c r="G236" s="41">
        <v>100</v>
      </c>
      <c r="H236" s="10">
        <v>0</v>
      </c>
      <c r="I236" s="10">
        <v>0</v>
      </c>
      <c r="J236" s="42" t="s">
        <v>60</v>
      </c>
      <c r="K236" s="9" t="s">
        <v>62</v>
      </c>
    </row>
    <row r="237" spans="1:11" s="40" customFormat="1" ht="30">
      <c r="A237" s="40">
        <v>539099</v>
      </c>
      <c r="B237" s="41">
        <v>3</v>
      </c>
      <c r="C237" s="48" t="s">
        <v>453</v>
      </c>
      <c r="D237" s="48" t="s">
        <v>455</v>
      </c>
      <c r="E237" s="41">
        <v>2</v>
      </c>
      <c r="F237" s="44">
        <v>70</v>
      </c>
      <c r="G237" s="41">
        <v>100</v>
      </c>
      <c r="H237" s="10">
        <v>0</v>
      </c>
      <c r="I237" s="10">
        <v>0</v>
      </c>
      <c r="J237" s="42" t="s">
        <v>60</v>
      </c>
      <c r="K237" s="9" t="s">
        <v>81</v>
      </c>
    </row>
    <row r="238" spans="1:11" s="40" customFormat="1">
      <c r="A238" s="40">
        <v>539099</v>
      </c>
      <c r="B238" s="41">
        <v>3</v>
      </c>
      <c r="C238" s="48" t="s">
        <v>453</v>
      </c>
      <c r="D238" s="48" t="s">
        <v>456</v>
      </c>
      <c r="E238" s="41">
        <v>150</v>
      </c>
      <c r="F238" s="44">
        <v>0.57999999999999996</v>
      </c>
      <c r="G238" s="41">
        <v>50</v>
      </c>
      <c r="H238" s="10">
        <v>0</v>
      </c>
      <c r="I238" s="10">
        <v>0</v>
      </c>
      <c r="J238" s="42" t="s">
        <v>60</v>
      </c>
      <c r="K238" s="9" t="s">
        <v>62</v>
      </c>
    </row>
    <row r="239" spans="1:11" s="40" customFormat="1" ht="30">
      <c r="A239" s="40">
        <v>539099</v>
      </c>
      <c r="B239" s="41">
        <v>3</v>
      </c>
      <c r="C239" s="48" t="s">
        <v>453</v>
      </c>
      <c r="D239" s="48" t="s">
        <v>457</v>
      </c>
      <c r="E239" s="41">
        <v>150</v>
      </c>
      <c r="F239" s="44">
        <v>0.28000000000000003</v>
      </c>
      <c r="G239" s="41">
        <v>100</v>
      </c>
      <c r="H239" s="10">
        <v>0</v>
      </c>
      <c r="I239" s="10">
        <v>0</v>
      </c>
      <c r="J239" s="42" t="s">
        <v>60</v>
      </c>
      <c r="K239" s="9" t="s">
        <v>62</v>
      </c>
    </row>
    <row r="240" spans="1:11" s="40" customFormat="1" ht="45">
      <c r="A240" s="40">
        <v>539099</v>
      </c>
      <c r="B240" s="41">
        <v>3</v>
      </c>
      <c r="C240" s="48" t="s">
        <v>21</v>
      </c>
      <c r="D240" s="48" t="s">
        <v>458</v>
      </c>
      <c r="E240" s="41">
        <v>30</v>
      </c>
      <c r="F240" s="44">
        <v>19</v>
      </c>
      <c r="G240" s="41">
        <v>100</v>
      </c>
      <c r="H240" s="10">
        <v>0</v>
      </c>
      <c r="I240" s="10">
        <v>0</v>
      </c>
      <c r="J240" s="42" t="s">
        <v>60</v>
      </c>
      <c r="K240" s="9" t="s">
        <v>66</v>
      </c>
    </row>
    <row r="241" spans="1:11" s="40" customFormat="1">
      <c r="A241" s="40">
        <v>539099</v>
      </c>
      <c r="B241" s="10">
        <v>3</v>
      </c>
      <c r="C241" s="40" t="s">
        <v>21</v>
      </c>
      <c r="D241" s="11" t="s">
        <v>459</v>
      </c>
      <c r="E241" s="10">
        <v>1</v>
      </c>
      <c r="F241" s="47">
        <v>273</v>
      </c>
      <c r="G241" s="41">
        <v>50</v>
      </c>
      <c r="H241" s="10">
        <v>0</v>
      </c>
      <c r="I241" s="10">
        <v>0</v>
      </c>
      <c r="J241" s="42" t="s">
        <v>60</v>
      </c>
      <c r="K241" s="53" t="s">
        <v>66</v>
      </c>
    </row>
    <row r="242" spans="1:11" s="40" customFormat="1">
      <c r="A242" s="40">
        <v>539099</v>
      </c>
      <c r="B242" s="10">
        <v>3</v>
      </c>
      <c r="C242" s="40" t="s">
        <v>21</v>
      </c>
      <c r="D242" s="11" t="s">
        <v>460</v>
      </c>
      <c r="E242" s="10">
        <v>2</v>
      </c>
      <c r="F242" s="47">
        <v>131</v>
      </c>
      <c r="G242" s="41">
        <v>100</v>
      </c>
      <c r="H242" s="10">
        <v>0</v>
      </c>
      <c r="I242" s="10">
        <v>0</v>
      </c>
      <c r="J242" s="42" t="s">
        <v>60</v>
      </c>
      <c r="K242" s="53" t="s">
        <v>79</v>
      </c>
    </row>
    <row r="243" spans="1:11" s="40" customFormat="1" ht="30">
      <c r="A243" s="40">
        <v>539099</v>
      </c>
      <c r="B243" s="12">
        <v>3</v>
      </c>
      <c r="C243" s="9" t="s">
        <v>461</v>
      </c>
      <c r="D243" s="11" t="s">
        <v>462</v>
      </c>
      <c r="E243" s="10">
        <v>1</v>
      </c>
      <c r="F243" s="59">
        <v>51.45</v>
      </c>
      <c r="G243" s="10">
        <v>12.5</v>
      </c>
      <c r="H243" s="10">
        <v>0</v>
      </c>
      <c r="I243" s="10">
        <v>0</v>
      </c>
      <c r="J243" s="42" t="s">
        <v>60</v>
      </c>
      <c r="K243" s="9" t="s">
        <v>66</v>
      </c>
    </row>
    <row r="244" spans="1:11" s="40" customFormat="1" ht="30">
      <c r="A244" s="40">
        <v>539099</v>
      </c>
      <c r="B244" s="41">
        <v>3</v>
      </c>
      <c r="C244" s="48" t="s">
        <v>463</v>
      </c>
      <c r="D244" s="48" t="s">
        <v>464</v>
      </c>
      <c r="E244" s="41">
        <v>2</v>
      </c>
      <c r="F244" s="44">
        <v>180</v>
      </c>
      <c r="G244" s="41">
        <v>20</v>
      </c>
      <c r="H244" s="10">
        <v>0</v>
      </c>
      <c r="I244" s="10">
        <v>0</v>
      </c>
      <c r="J244" s="42" t="s">
        <v>60</v>
      </c>
      <c r="K244" s="45" t="s">
        <v>60</v>
      </c>
    </row>
    <row r="245" spans="1:11" s="40" customFormat="1" ht="30">
      <c r="A245" s="40">
        <v>539099</v>
      </c>
      <c r="B245" s="10">
        <v>3</v>
      </c>
      <c r="C245" s="40" t="s">
        <v>465</v>
      </c>
      <c r="D245" s="42" t="s">
        <v>466</v>
      </c>
      <c r="E245" s="10">
        <v>2</v>
      </c>
      <c r="F245" s="47">
        <v>60</v>
      </c>
      <c r="G245" s="10">
        <v>10</v>
      </c>
      <c r="H245" s="10">
        <v>0</v>
      </c>
      <c r="I245" s="10">
        <v>0</v>
      </c>
      <c r="J245" s="42" t="s">
        <v>60</v>
      </c>
      <c r="K245" s="40" t="s">
        <v>66</v>
      </c>
    </row>
    <row r="246" spans="1:11" s="40" customFormat="1">
      <c r="A246" s="40">
        <v>539099</v>
      </c>
      <c r="B246" s="41">
        <v>3</v>
      </c>
      <c r="C246" s="48" t="s">
        <v>467</v>
      </c>
      <c r="D246" s="48" t="s">
        <v>468</v>
      </c>
      <c r="E246" s="41">
        <v>13</v>
      </c>
      <c r="F246" s="44">
        <v>4</v>
      </c>
      <c r="G246" s="41">
        <v>20</v>
      </c>
      <c r="H246" s="10">
        <v>0</v>
      </c>
      <c r="I246" s="10">
        <v>0</v>
      </c>
      <c r="J246" s="42" t="s">
        <v>60</v>
      </c>
      <c r="K246" s="9" t="s">
        <v>66</v>
      </c>
    </row>
    <row r="247" spans="1:11" s="40" customFormat="1" ht="30">
      <c r="A247" s="40">
        <v>539099</v>
      </c>
      <c r="B247" s="41">
        <v>3</v>
      </c>
      <c r="C247" s="48" t="s">
        <v>469</v>
      </c>
      <c r="D247" s="48" t="s">
        <v>470</v>
      </c>
      <c r="E247" s="41">
        <v>1</v>
      </c>
      <c r="F247" s="44">
        <f>13780/4</f>
        <v>3445</v>
      </c>
      <c r="G247" s="41">
        <v>100</v>
      </c>
      <c r="H247" s="10">
        <v>0</v>
      </c>
      <c r="I247" s="10">
        <v>0</v>
      </c>
      <c r="J247" s="42" t="s">
        <v>60</v>
      </c>
      <c r="K247" s="45" t="s">
        <v>60</v>
      </c>
    </row>
    <row r="248" spans="1:11" s="40" customFormat="1">
      <c r="A248" s="40">
        <v>539099</v>
      </c>
      <c r="B248" s="41">
        <v>3</v>
      </c>
      <c r="C248" s="48" t="s">
        <v>471</v>
      </c>
      <c r="D248" s="48" t="s">
        <v>472</v>
      </c>
      <c r="E248" s="41">
        <v>2</v>
      </c>
      <c r="F248" s="44">
        <v>11</v>
      </c>
      <c r="G248" s="41">
        <v>100</v>
      </c>
      <c r="H248" s="10">
        <v>0</v>
      </c>
      <c r="I248" s="10">
        <v>0</v>
      </c>
      <c r="J248" s="42" t="s">
        <v>60</v>
      </c>
      <c r="K248" s="9" t="s">
        <v>103</v>
      </c>
    </row>
    <row r="249" spans="1:11" s="40" customFormat="1" ht="45">
      <c r="A249" s="40">
        <v>539099</v>
      </c>
      <c r="B249" s="10">
        <v>3</v>
      </c>
      <c r="C249" s="40" t="s">
        <v>473</v>
      </c>
      <c r="D249" s="42" t="s">
        <v>474</v>
      </c>
      <c r="E249" s="10">
        <v>8</v>
      </c>
      <c r="F249" s="59">
        <v>21</v>
      </c>
      <c r="G249" s="10">
        <v>10</v>
      </c>
      <c r="H249" s="10">
        <v>0</v>
      </c>
      <c r="I249" s="10">
        <v>0</v>
      </c>
      <c r="J249" s="42" t="s">
        <v>60</v>
      </c>
      <c r="K249" s="40" t="s">
        <v>66</v>
      </c>
    </row>
    <row r="250" spans="1:11" s="40" customFormat="1">
      <c r="A250" s="40">
        <v>539099</v>
      </c>
      <c r="B250" s="41">
        <v>3</v>
      </c>
      <c r="C250" s="48" t="s">
        <v>475</v>
      </c>
      <c r="D250" s="48" t="s">
        <v>476</v>
      </c>
      <c r="E250" s="41">
        <v>14</v>
      </c>
      <c r="F250" s="44">
        <v>8</v>
      </c>
      <c r="G250" s="41">
        <v>10</v>
      </c>
      <c r="H250" s="10">
        <v>0</v>
      </c>
      <c r="I250" s="10">
        <v>0</v>
      </c>
      <c r="J250" s="42" t="s">
        <v>60</v>
      </c>
      <c r="K250" s="45" t="s">
        <v>103</v>
      </c>
    </row>
    <row r="251" spans="1:11" s="40" customFormat="1">
      <c r="A251" s="40">
        <v>539099</v>
      </c>
      <c r="B251" s="41">
        <v>3</v>
      </c>
      <c r="C251" s="48" t="s">
        <v>170</v>
      </c>
      <c r="D251" s="48" t="s">
        <v>477</v>
      </c>
      <c r="E251" s="41">
        <v>5</v>
      </c>
      <c r="F251" s="44">
        <v>30</v>
      </c>
      <c r="G251" s="41">
        <v>5</v>
      </c>
      <c r="H251" s="10">
        <v>0</v>
      </c>
      <c r="I251" s="10">
        <v>0</v>
      </c>
      <c r="J251" s="42" t="s">
        <v>60</v>
      </c>
      <c r="K251" s="45" t="s">
        <v>103</v>
      </c>
    </row>
    <row r="252" spans="1:11" s="40" customFormat="1" ht="30">
      <c r="A252" s="40">
        <v>539099</v>
      </c>
      <c r="B252" s="10">
        <v>3</v>
      </c>
      <c r="C252" s="40" t="s">
        <v>170</v>
      </c>
      <c r="D252" s="42" t="s">
        <v>478</v>
      </c>
      <c r="E252" s="10">
        <v>5</v>
      </c>
      <c r="F252" s="47">
        <v>30</v>
      </c>
      <c r="G252" s="10">
        <v>7</v>
      </c>
      <c r="H252" s="10">
        <v>0</v>
      </c>
      <c r="I252" s="10">
        <v>0</v>
      </c>
      <c r="J252" s="42" t="s">
        <v>60</v>
      </c>
      <c r="K252" s="45" t="s">
        <v>103</v>
      </c>
    </row>
    <row r="253" spans="1:11" s="40" customFormat="1" ht="30">
      <c r="A253" s="40">
        <v>539099</v>
      </c>
      <c r="B253" s="41">
        <v>3</v>
      </c>
      <c r="C253" s="56" t="s">
        <v>170</v>
      </c>
      <c r="D253" s="48" t="s">
        <v>479</v>
      </c>
      <c r="E253" s="41">
        <v>5</v>
      </c>
      <c r="F253" s="51">
        <v>30</v>
      </c>
      <c r="G253" s="41">
        <v>7</v>
      </c>
      <c r="H253" s="10">
        <v>0</v>
      </c>
      <c r="I253" s="10">
        <v>0</v>
      </c>
      <c r="J253" s="42" t="s">
        <v>60</v>
      </c>
      <c r="K253" s="45" t="s">
        <v>103</v>
      </c>
    </row>
    <row r="254" spans="1:11" s="40" customFormat="1">
      <c r="A254" s="40">
        <v>539099</v>
      </c>
      <c r="B254" s="10">
        <v>3</v>
      </c>
      <c r="C254" s="40" t="s">
        <v>480</v>
      </c>
      <c r="D254" s="42" t="s">
        <v>481</v>
      </c>
      <c r="E254" s="10">
        <v>6</v>
      </c>
      <c r="F254" s="47">
        <v>14</v>
      </c>
      <c r="G254" s="10">
        <v>20</v>
      </c>
      <c r="H254" s="10">
        <v>0</v>
      </c>
      <c r="I254" s="10">
        <v>0</v>
      </c>
      <c r="J254" s="42" t="s">
        <v>60</v>
      </c>
      <c r="K254" s="9" t="s">
        <v>31</v>
      </c>
    </row>
    <row r="255" spans="1:11" s="40" customFormat="1" ht="30">
      <c r="A255" s="40">
        <v>539099</v>
      </c>
      <c r="B255" s="41">
        <v>3</v>
      </c>
      <c r="C255" s="48" t="s">
        <v>482</v>
      </c>
      <c r="D255" s="48" t="s">
        <v>483</v>
      </c>
      <c r="E255" s="41">
        <v>4</v>
      </c>
      <c r="F255" s="44">
        <v>102</v>
      </c>
      <c r="G255" s="41">
        <v>50</v>
      </c>
      <c r="H255" s="10">
        <v>0</v>
      </c>
      <c r="I255" s="10">
        <v>0</v>
      </c>
      <c r="J255" s="42" t="s">
        <v>60</v>
      </c>
      <c r="K255" s="9" t="s">
        <v>66</v>
      </c>
    </row>
    <row r="256" spans="1:11" s="40" customFormat="1" ht="30">
      <c r="A256" s="40">
        <v>539099</v>
      </c>
      <c r="B256" s="12">
        <v>3</v>
      </c>
      <c r="C256" s="9" t="s">
        <v>484</v>
      </c>
      <c r="D256" s="11" t="s">
        <v>485</v>
      </c>
      <c r="E256" s="10">
        <v>5</v>
      </c>
      <c r="F256" s="47">
        <v>8</v>
      </c>
      <c r="G256" s="10">
        <v>20</v>
      </c>
      <c r="H256" s="10">
        <v>0</v>
      </c>
      <c r="I256" s="10">
        <v>0</v>
      </c>
      <c r="J256" s="42" t="s">
        <v>60</v>
      </c>
      <c r="K256" s="40" t="s">
        <v>103</v>
      </c>
    </row>
    <row r="257" spans="1:11" s="40" customFormat="1">
      <c r="A257" s="40">
        <v>539099</v>
      </c>
      <c r="B257" s="41">
        <v>3</v>
      </c>
      <c r="C257" s="48" t="s">
        <v>486</v>
      </c>
      <c r="D257" s="48" t="s">
        <v>487</v>
      </c>
      <c r="E257" s="41">
        <v>5</v>
      </c>
      <c r="F257" s="44">
        <v>15</v>
      </c>
      <c r="G257" s="41">
        <v>15</v>
      </c>
      <c r="H257" s="10">
        <v>0</v>
      </c>
      <c r="I257" s="10">
        <v>0</v>
      </c>
      <c r="J257" s="42" t="s">
        <v>60</v>
      </c>
      <c r="K257" s="9" t="s">
        <v>103</v>
      </c>
    </row>
    <row r="258" spans="1:11" s="40" customFormat="1" ht="45">
      <c r="A258" s="40">
        <v>539099</v>
      </c>
      <c r="B258" s="41">
        <v>3</v>
      </c>
      <c r="C258" s="49" t="s">
        <v>488</v>
      </c>
      <c r="D258" s="49" t="s">
        <v>489</v>
      </c>
      <c r="E258" s="57">
        <v>3</v>
      </c>
      <c r="F258" s="60">
        <v>64</v>
      </c>
      <c r="G258" s="57">
        <v>5</v>
      </c>
      <c r="H258" s="10">
        <v>0</v>
      </c>
      <c r="I258" s="10">
        <v>0</v>
      </c>
      <c r="J258" s="42" t="s">
        <v>60</v>
      </c>
      <c r="K258" s="45" t="s">
        <v>60</v>
      </c>
    </row>
    <row r="259" spans="1:11" s="40" customFormat="1">
      <c r="A259" s="40">
        <v>539099</v>
      </c>
      <c r="B259" s="41">
        <v>3</v>
      </c>
      <c r="C259" s="48" t="s">
        <v>19</v>
      </c>
      <c r="D259" s="48" t="s">
        <v>490</v>
      </c>
      <c r="E259" s="41">
        <v>13</v>
      </c>
      <c r="F259" s="44">
        <v>4</v>
      </c>
      <c r="G259" s="41">
        <v>50</v>
      </c>
      <c r="H259" s="10">
        <v>0</v>
      </c>
      <c r="I259" s="10">
        <v>0</v>
      </c>
      <c r="J259" s="42" t="s">
        <v>60</v>
      </c>
      <c r="K259" s="9" t="s">
        <v>62</v>
      </c>
    </row>
    <row r="260" spans="1:11" s="40" customFormat="1" ht="45">
      <c r="A260" s="40">
        <v>539099</v>
      </c>
      <c r="B260" s="41">
        <v>3</v>
      </c>
      <c r="C260" s="48" t="s">
        <v>19</v>
      </c>
      <c r="D260" s="48" t="s">
        <v>491</v>
      </c>
      <c r="E260" s="41">
        <v>1</v>
      </c>
      <c r="F260" s="44">
        <v>20</v>
      </c>
      <c r="G260" s="41">
        <v>10</v>
      </c>
      <c r="H260" s="10">
        <v>0</v>
      </c>
      <c r="I260" s="10">
        <v>0</v>
      </c>
      <c r="J260" s="42" t="s">
        <v>60</v>
      </c>
      <c r="K260" s="9" t="s">
        <v>62</v>
      </c>
    </row>
    <row r="261" spans="1:11" s="40" customFormat="1" ht="75">
      <c r="A261" s="40">
        <v>539099</v>
      </c>
      <c r="B261" s="41">
        <v>3</v>
      </c>
      <c r="C261" s="48" t="s">
        <v>177</v>
      </c>
      <c r="D261" s="48" t="s">
        <v>492</v>
      </c>
      <c r="E261" s="41">
        <v>1</v>
      </c>
      <c r="F261" s="44">
        <v>100</v>
      </c>
      <c r="G261" s="41">
        <v>10</v>
      </c>
      <c r="H261" s="10">
        <v>0</v>
      </c>
      <c r="I261" s="10">
        <v>0</v>
      </c>
      <c r="J261" s="42" t="s">
        <v>60</v>
      </c>
      <c r="K261" s="9" t="s">
        <v>62</v>
      </c>
    </row>
    <row r="262" spans="1:11" s="40" customFormat="1" ht="60">
      <c r="A262" s="40">
        <v>539099</v>
      </c>
      <c r="B262" s="41">
        <v>3</v>
      </c>
      <c r="C262" s="48" t="s">
        <v>177</v>
      </c>
      <c r="D262" s="48" t="s">
        <v>493</v>
      </c>
      <c r="E262" s="41">
        <v>1</v>
      </c>
      <c r="F262" s="44">
        <v>100</v>
      </c>
      <c r="G262" s="41">
        <v>10</v>
      </c>
      <c r="H262" s="10">
        <v>0</v>
      </c>
      <c r="I262" s="10">
        <v>0</v>
      </c>
      <c r="J262" s="42" t="s">
        <v>60</v>
      </c>
      <c r="K262" s="9" t="s">
        <v>62</v>
      </c>
    </row>
    <row r="263" spans="1:11" s="40" customFormat="1">
      <c r="A263" s="40">
        <v>539099</v>
      </c>
      <c r="B263" s="41">
        <v>3</v>
      </c>
      <c r="C263" s="48" t="s">
        <v>494</v>
      </c>
      <c r="D263" s="48" t="s">
        <v>495</v>
      </c>
      <c r="E263" s="41">
        <v>5</v>
      </c>
      <c r="F263" s="44">
        <v>47</v>
      </c>
      <c r="G263" s="41">
        <v>10</v>
      </c>
      <c r="H263" s="10">
        <v>0</v>
      </c>
      <c r="I263" s="10">
        <v>0</v>
      </c>
      <c r="J263" s="42" t="s">
        <v>60</v>
      </c>
      <c r="K263" s="45" t="s">
        <v>79</v>
      </c>
    </row>
    <row r="264" spans="1:11" s="40" customFormat="1">
      <c r="A264" s="40">
        <v>539099</v>
      </c>
      <c r="B264" s="10">
        <v>3</v>
      </c>
      <c r="C264" s="40" t="s">
        <v>496</v>
      </c>
      <c r="D264" s="42" t="s">
        <v>497</v>
      </c>
      <c r="E264" s="10">
        <v>10</v>
      </c>
      <c r="F264" s="47">
        <v>27</v>
      </c>
      <c r="G264" s="10">
        <v>10</v>
      </c>
      <c r="H264" s="10">
        <v>0</v>
      </c>
      <c r="I264" s="10">
        <v>0</v>
      </c>
      <c r="J264" s="42" t="s">
        <v>60</v>
      </c>
      <c r="K264" s="40" t="s">
        <v>66</v>
      </c>
    </row>
    <row r="265" spans="1:11" s="40" customFormat="1">
      <c r="A265" s="40">
        <v>539099</v>
      </c>
      <c r="B265" s="41">
        <v>3</v>
      </c>
      <c r="C265" s="48" t="s">
        <v>496</v>
      </c>
      <c r="D265" s="48" t="s">
        <v>498</v>
      </c>
      <c r="E265" s="41">
        <v>40</v>
      </c>
      <c r="F265" s="44">
        <v>2.75</v>
      </c>
      <c r="G265" s="41">
        <v>25</v>
      </c>
      <c r="H265" s="10">
        <v>0</v>
      </c>
      <c r="I265" s="10">
        <v>0</v>
      </c>
      <c r="J265" s="42" t="s">
        <v>60</v>
      </c>
      <c r="K265" s="9" t="s">
        <v>66</v>
      </c>
    </row>
    <row r="266" spans="1:11" s="55" customFormat="1" ht="30">
      <c r="A266" s="40">
        <v>539099</v>
      </c>
      <c r="B266" s="64">
        <v>3</v>
      </c>
      <c r="C266" s="55" t="s">
        <v>499</v>
      </c>
      <c r="D266" s="65" t="s">
        <v>500</v>
      </c>
      <c r="E266" s="64">
        <v>9</v>
      </c>
      <c r="F266" s="66">
        <v>250</v>
      </c>
      <c r="G266" s="64">
        <v>100</v>
      </c>
      <c r="H266" s="10">
        <v>0</v>
      </c>
      <c r="I266" s="10">
        <v>0</v>
      </c>
      <c r="J266" s="42" t="s">
        <v>60</v>
      </c>
      <c r="K266" s="45" t="s">
        <v>60</v>
      </c>
    </row>
    <row r="267" spans="1:11" s="40" customFormat="1" ht="30">
      <c r="A267" s="40">
        <v>539099</v>
      </c>
      <c r="B267" s="41">
        <v>3</v>
      </c>
      <c r="C267" s="48" t="s">
        <v>501</v>
      </c>
      <c r="D267" s="48" t="s">
        <v>502</v>
      </c>
      <c r="E267" s="41">
        <v>3</v>
      </c>
      <c r="F267" s="44">
        <v>4</v>
      </c>
      <c r="G267" s="41">
        <v>75</v>
      </c>
      <c r="H267" s="10">
        <v>0</v>
      </c>
      <c r="I267" s="10">
        <v>0</v>
      </c>
      <c r="J267" s="42" t="s">
        <v>60</v>
      </c>
      <c r="K267" s="9" t="s">
        <v>103</v>
      </c>
    </row>
    <row r="268" spans="1:11" s="40" customFormat="1">
      <c r="A268" s="40">
        <v>539099</v>
      </c>
      <c r="B268" s="41">
        <v>3</v>
      </c>
      <c r="C268" s="48" t="s">
        <v>503</v>
      </c>
      <c r="D268" s="48" t="s">
        <v>504</v>
      </c>
      <c r="E268" s="41">
        <v>14</v>
      </c>
      <c r="F268" s="44">
        <v>21</v>
      </c>
      <c r="G268" s="41">
        <v>10</v>
      </c>
      <c r="H268" s="10">
        <v>0</v>
      </c>
      <c r="I268" s="10">
        <v>0</v>
      </c>
      <c r="J268" s="42" t="s">
        <v>60</v>
      </c>
      <c r="K268" s="45" t="s">
        <v>66</v>
      </c>
    </row>
    <row r="269" spans="1:11" s="40" customFormat="1">
      <c r="A269" s="40">
        <v>539099</v>
      </c>
      <c r="B269" s="12">
        <v>3</v>
      </c>
      <c r="C269" s="9" t="s">
        <v>505</v>
      </c>
      <c r="D269" s="11" t="s">
        <v>506</v>
      </c>
      <c r="E269" s="10">
        <v>7</v>
      </c>
      <c r="F269" s="47">
        <v>15</v>
      </c>
      <c r="G269" s="10">
        <v>7</v>
      </c>
      <c r="H269" s="10">
        <v>0</v>
      </c>
      <c r="I269" s="10">
        <v>0</v>
      </c>
      <c r="J269" s="42" t="s">
        <v>60</v>
      </c>
      <c r="K269" s="40" t="s">
        <v>103</v>
      </c>
    </row>
    <row r="270" spans="1:11" s="40" customFormat="1">
      <c r="A270" s="40">
        <v>539099</v>
      </c>
      <c r="B270" s="41">
        <v>3</v>
      </c>
      <c r="C270" s="48" t="s">
        <v>507</v>
      </c>
      <c r="D270" s="48" t="s">
        <v>508</v>
      </c>
      <c r="E270" s="41">
        <v>13</v>
      </c>
      <c r="F270" s="44">
        <v>16</v>
      </c>
      <c r="G270" s="41">
        <v>10</v>
      </c>
      <c r="H270" s="10">
        <v>0</v>
      </c>
      <c r="I270" s="10">
        <v>0</v>
      </c>
      <c r="J270" s="42" t="s">
        <v>60</v>
      </c>
      <c r="K270" s="45" t="s">
        <v>79</v>
      </c>
    </row>
    <row r="271" spans="1:11" s="40" customFormat="1" ht="30">
      <c r="A271" s="40">
        <v>539099</v>
      </c>
      <c r="B271" s="10">
        <v>3</v>
      </c>
      <c r="C271" s="40" t="s">
        <v>509</v>
      </c>
      <c r="D271" s="42" t="s">
        <v>510</v>
      </c>
      <c r="E271" s="10">
        <v>6</v>
      </c>
      <c r="F271" s="47">
        <v>32</v>
      </c>
      <c r="G271" s="10">
        <v>10</v>
      </c>
      <c r="H271" s="10">
        <v>0</v>
      </c>
      <c r="I271" s="10">
        <v>0</v>
      </c>
      <c r="J271" s="42" t="s">
        <v>60</v>
      </c>
      <c r="K271" s="40" t="s">
        <v>66</v>
      </c>
    </row>
    <row r="272" spans="1:11" s="40" customFormat="1">
      <c r="A272" s="40">
        <v>539099</v>
      </c>
      <c r="B272" s="41">
        <v>3</v>
      </c>
      <c r="C272" s="48" t="s">
        <v>511</v>
      </c>
      <c r="D272" s="48" t="s">
        <v>512</v>
      </c>
      <c r="E272" s="41">
        <v>14</v>
      </c>
      <c r="F272" s="44">
        <v>44</v>
      </c>
      <c r="G272" s="41">
        <v>10</v>
      </c>
      <c r="H272" s="10">
        <v>0</v>
      </c>
      <c r="I272" s="10">
        <v>0</v>
      </c>
      <c r="J272" s="42" t="s">
        <v>60</v>
      </c>
      <c r="K272" s="45" t="s">
        <v>103</v>
      </c>
    </row>
    <row r="273" spans="1:11" s="40" customFormat="1">
      <c r="A273" s="40">
        <v>539099</v>
      </c>
      <c r="B273" s="41">
        <v>3</v>
      </c>
      <c r="C273" s="48" t="s">
        <v>511</v>
      </c>
      <c r="D273" s="48" t="s">
        <v>513</v>
      </c>
      <c r="E273" s="41">
        <v>14</v>
      </c>
      <c r="F273" s="58">
        <v>30</v>
      </c>
      <c r="G273" s="41">
        <v>10</v>
      </c>
      <c r="H273" s="10">
        <v>0</v>
      </c>
      <c r="I273" s="10">
        <v>0</v>
      </c>
      <c r="J273" s="42" t="s">
        <v>60</v>
      </c>
      <c r="K273" s="45" t="s">
        <v>103</v>
      </c>
    </row>
    <row r="274" spans="1:11" s="40" customFormat="1">
      <c r="A274" s="40">
        <v>539099</v>
      </c>
      <c r="B274" s="41">
        <v>3</v>
      </c>
      <c r="C274" s="42" t="s">
        <v>18</v>
      </c>
      <c r="D274" s="42" t="s">
        <v>514</v>
      </c>
      <c r="E274" s="41">
        <v>13</v>
      </c>
      <c r="F274" s="58">
        <v>21</v>
      </c>
      <c r="G274" s="10">
        <v>20</v>
      </c>
      <c r="H274" s="10">
        <v>0</v>
      </c>
      <c r="I274" s="10">
        <v>0</v>
      </c>
      <c r="J274" s="42" t="s">
        <v>60</v>
      </c>
      <c r="K274" s="9" t="s">
        <v>103</v>
      </c>
    </row>
    <row r="275" spans="1:11" s="40" customFormat="1">
      <c r="A275" s="40">
        <v>539099</v>
      </c>
      <c r="B275" s="12">
        <v>3</v>
      </c>
      <c r="C275" s="9" t="s">
        <v>515</v>
      </c>
      <c r="D275" s="11" t="s">
        <v>516</v>
      </c>
      <c r="E275" s="10">
        <v>2</v>
      </c>
      <c r="F275" s="47">
        <v>9</v>
      </c>
      <c r="G275" s="10">
        <v>20</v>
      </c>
      <c r="H275" s="10">
        <v>0</v>
      </c>
      <c r="I275" s="10">
        <v>0</v>
      </c>
      <c r="J275" s="42" t="s">
        <v>60</v>
      </c>
      <c r="K275" s="40" t="s">
        <v>103</v>
      </c>
    </row>
    <row r="276" spans="1:11" s="40" customFormat="1" ht="30">
      <c r="A276" s="40">
        <v>539099</v>
      </c>
      <c r="B276" s="41">
        <v>3</v>
      </c>
      <c r="C276" s="48" t="s">
        <v>517</v>
      </c>
      <c r="D276" s="48" t="s">
        <v>518</v>
      </c>
      <c r="E276" s="41">
        <v>1</v>
      </c>
      <c r="F276" s="44">
        <v>222</v>
      </c>
      <c r="G276" s="41">
        <v>50</v>
      </c>
      <c r="H276" s="10">
        <v>0</v>
      </c>
      <c r="I276" s="10">
        <v>0</v>
      </c>
      <c r="J276" s="42" t="s">
        <v>60</v>
      </c>
      <c r="K276" s="9" t="s">
        <v>66</v>
      </c>
    </row>
    <row r="277" spans="1:11" s="40" customFormat="1">
      <c r="A277" s="40">
        <v>539099</v>
      </c>
      <c r="B277" s="10">
        <v>3</v>
      </c>
      <c r="C277" s="40" t="s">
        <v>519</v>
      </c>
      <c r="D277" s="42" t="s">
        <v>520</v>
      </c>
      <c r="E277" s="10">
        <v>1</v>
      </c>
      <c r="F277" s="59">
        <v>65</v>
      </c>
      <c r="G277" s="10">
        <v>20</v>
      </c>
      <c r="H277" s="10">
        <v>0</v>
      </c>
      <c r="I277" s="10">
        <v>0</v>
      </c>
      <c r="J277" s="42" t="s">
        <v>60</v>
      </c>
      <c r="K277" s="40" t="s">
        <v>66</v>
      </c>
    </row>
    <row r="278" spans="1:11" s="40" customFormat="1" ht="45">
      <c r="A278" s="40">
        <v>539099</v>
      </c>
      <c r="B278" s="41">
        <v>3</v>
      </c>
      <c r="C278" s="48" t="s">
        <v>521</v>
      </c>
      <c r="D278" s="48" t="s">
        <v>522</v>
      </c>
      <c r="E278" s="41">
        <v>8</v>
      </c>
      <c r="F278" s="44">
        <v>41</v>
      </c>
      <c r="G278" s="10">
        <v>20</v>
      </c>
      <c r="H278" s="10">
        <v>0</v>
      </c>
      <c r="I278" s="10">
        <v>0</v>
      </c>
      <c r="J278" s="42" t="s">
        <v>60</v>
      </c>
      <c r="K278" s="40" t="s">
        <v>103</v>
      </c>
    </row>
    <row r="279" spans="1:11" s="40" customFormat="1">
      <c r="A279" s="40">
        <v>539099</v>
      </c>
      <c r="B279" s="41">
        <v>3</v>
      </c>
      <c r="C279" s="48" t="s">
        <v>521</v>
      </c>
      <c r="D279" s="48" t="s">
        <v>523</v>
      </c>
      <c r="E279" s="41">
        <v>13</v>
      </c>
      <c r="F279" s="44">
        <v>1</v>
      </c>
      <c r="G279" s="41">
        <v>100</v>
      </c>
      <c r="H279" s="10">
        <v>0</v>
      </c>
      <c r="I279" s="10">
        <v>0</v>
      </c>
      <c r="J279" s="42" t="s">
        <v>60</v>
      </c>
      <c r="K279" s="9" t="s">
        <v>103</v>
      </c>
    </row>
    <row r="280" spans="1:11" s="40" customFormat="1">
      <c r="A280" s="40">
        <v>539099</v>
      </c>
      <c r="B280" s="41">
        <v>3</v>
      </c>
      <c r="C280" s="48" t="s">
        <v>181</v>
      </c>
      <c r="D280" s="48" t="s">
        <v>524</v>
      </c>
      <c r="E280" s="41">
        <v>13</v>
      </c>
      <c r="F280" s="44">
        <v>4</v>
      </c>
      <c r="G280" s="41">
        <v>100</v>
      </c>
      <c r="H280" s="10">
        <v>0</v>
      </c>
      <c r="I280" s="10">
        <v>0</v>
      </c>
      <c r="J280" s="42" t="s">
        <v>60</v>
      </c>
      <c r="K280" s="9" t="s">
        <v>79</v>
      </c>
    </row>
    <row r="281" spans="1:11" s="40" customFormat="1">
      <c r="A281" s="40">
        <v>539099</v>
      </c>
      <c r="B281" s="41">
        <v>3</v>
      </c>
      <c r="C281" s="48" t="s">
        <v>181</v>
      </c>
      <c r="D281" s="48" t="s">
        <v>525</v>
      </c>
      <c r="E281" s="41">
        <v>2</v>
      </c>
      <c r="F281" s="44">
        <v>18</v>
      </c>
      <c r="G281" s="41">
        <v>50</v>
      </c>
      <c r="H281" s="10">
        <v>0</v>
      </c>
      <c r="I281" s="10">
        <v>0</v>
      </c>
      <c r="J281" s="42" t="s">
        <v>60</v>
      </c>
      <c r="K281" s="9" t="s">
        <v>79</v>
      </c>
    </row>
    <row r="282" spans="1:11" s="40" customFormat="1">
      <c r="A282" s="40">
        <v>539099</v>
      </c>
      <c r="B282" s="12">
        <v>3</v>
      </c>
      <c r="C282" s="9" t="s">
        <v>181</v>
      </c>
      <c r="D282" s="11" t="s">
        <v>526</v>
      </c>
      <c r="E282" s="10">
        <v>1</v>
      </c>
      <c r="F282" s="47">
        <v>25</v>
      </c>
      <c r="G282" s="10">
        <v>20</v>
      </c>
      <c r="H282" s="10">
        <v>0</v>
      </c>
      <c r="I282" s="10">
        <v>0</v>
      </c>
      <c r="J282" s="42" t="s">
        <v>60</v>
      </c>
      <c r="K282" s="9" t="s">
        <v>79</v>
      </c>
    </row>
    <row r="283" spans="1:11" s="40" customFormat="1" ht="45">
      <c r="A283" s="40">
        <v>539099</v>
      </c>
      <c r="B283" s="41">
        <v>3</v>
      </c>
      <c r="C283" s="48" t="s">
        <v>181</v>
      </c>
      <c r="D283" s="48" t="s">
        <v>527</v>
      </c>
      <c r="E283" s="41">
        <v>14</v>
      </c>
      <c r="F283" s="44">
        <v>1.5</v>
      </c>
      <c r="G283" s="41">
        <v>100</v>
      </c>
      <c r="H283" s="10">
        <v>0</v>
      </c>
      <c r="I283" s="10">
        <v>0</v>
      </c>
      <c r="J283" s="42" t="s">
        <v>60</v>
      </c>
      <c r="K283" s="9" t="s">
        <v>79</v>
      </c>
    </row>
    <row r="284" spans="1:11" s="40" customFormat="1" ht="30">
      <c r="A284" s="40">
        <v>539099</v>
      </c>
      <c r="B284" s="41">
        <v>3</v>
      </c>
      <c r="C284" s="48" t="s">
        <v>528</v>
      </c>
      <c r="D284" s="48" t="s">
        <v>529</v>
      </c>
      <c r="E284" s="41">
        <v>3</v>
      </c>
      <c r="F284" s="44">
        <v>15</v>
      </c>
      <c r="G284" s="41">
        <v>10</v>
      </c>
      <c r="H284" s="10">
        <v>0</v>
      </c>
      <c r="I284" s="10">
        <v>0</v>
      </c>
      <c r="J284" s="42" t="s">
        <v>60</v>
      </c>
      <c r="K284" s="45" t="s">
        <v>103</v>
      </c>
    </row>
    <row r="285" spans="1:11" s="40" customFormat="1">
      <c r="A285" s="40">
        <v>539099</v>
      </c>
      <c r="B285" s="12">
        <v>3</v>
      </c>
      <c r="C285" s="9" t="s">
        <v>530</v>
      </c>
      <c r="D285" s="11" t="s">
        <v>531</v>
      </c>
      <c r="E285" s="10">
        <v>3</v>
      </c>
      <c r="F285" s="47">
        <v>18</v>
      </c>
      <c r="G285" s="10">
        <v>20</v>
      </c>
      <c r="H285" s="10">
        <v>0</v>
      </c>
      <c r="I285" s="10">
        <v>0</v>
      </c>
      <c r="J285" s="42" t="s">
        <v>60</v>
      </c>
      <c r="K285" s="9" t="s">
        <v>62</v>
      </c>
    </row>
    <row r="286" spans="1:11" s="40" customFormat="1">
      <c r="A286" s="40">
        <v>539099</v>
      </c>
      <c r="B286" s="41">
        <v>3</v>
      </c>
      <c r="C286" s="48" t="s">
        <v>532</v>
      </c>
      <c r="D286" s="48" t="s">
        <v>533</v>
      </c>
      <c r="E286" s="41">
        <v>13</v>
      </c>
      <c r="F286" s="44">
        <v>10</v>
      </c>
      <c r="G286" s="41">
        <v>20</v>
      </c>
      <c r="H286" s="10">
        <v>0</v>
      </c>
      <c r="I286" s="10">
        <v>0</v>
      </c>
      <c r="J286" s="42" t="s">
        <v>60</v>
      </c>
      <c r="K286" s="45" t="s">
        <v>62</v>
      </c>
    </row>
    <row r="287" spans="1:11" s="40" customFormat="1" ht="45">
      <c r="A287" s="40">
        <v>539099</v>
      </c>
      <c r="B287" s="10">
        <v>3</v>
      </c>
      <c r="C287" s="40" t="s">
        <v>534</v>
      </c>
      <c r="D287" s="42" t="s">
        <v>535</v>
      </c>
      <c r="E287" s="10">
        <v>1</v>
      </c>
      <c r="F287" s="47">
        <v>1800</v>
      </c>
      <c r="G287" s="10">
        <v>10</v>
      </c>
      <c r="H287" s="10">
        <v>0</v>
      </c>
      <c r="I287" s="10">
        <v>0</v>
      </c>
      <c r="J287" s="42" t="s">
        <v>328</v>
      </c>
      <c r="K287" s="45" t="s">
        <v>60</v>
      </c>
    </row>
    <row r="288" spans="1:11" s="40" customFormat="1" ht="45">
      <c r="A288" s="40">
        <v>539099</v>
      </c>
      <c r="B288" s="10">
        <v>3</v>
      </c>
      <c r="C288" s="40" t="s">
        <v>536</v>
      </c>
      <c r="D288" s="42" t="s">
        <v>537</v>
      </c>
      <c r="E288" s="10">
        <v>1</v>
      </c>
      <c r="F288" s="47">
        <v>250</v>
      </c>
      <c r="G288" s="10">
        <v>100</v>
      </c>
      <c r="H288" s="10">
        <v>0</v>
      </c>
      <c r="I288" s="10">
        <v>0</v>
      </c>
      <c r="J288" s="42" t="s">
        <v>60</v>
      </c>
      <c r="K288" s="45" t="s">
        <v>60</v>
      </c>
    </row>
    <row r="289" spans="1:11" s="40" customFormat="1" ht="45">
      <c r="A289" s="40">
        <v>539099</v>
      </c>
      <c r="B289" s="10">
        <v>3</v>
      </c>
      <c r="C289" s="40" t="s">
        <v>538</v>
      </c>
      <c r="D289" s="42" t="s">
        <v>539</v>
      </c>
      <c r="E289" s="10">
        <v>6</v>
      </c>
      <c r="F289" s="47">
        <v>60</v>
      </c>
      <c r="G289" s="10">
        <f>100/3</f>
        <v>33.333333333333336</v>
      </c>
      <c r="H289" s="10">
        <v>0</v>
      </c>
      <c r="I289" s="10">
        <v>0</v>
      </c>
      <c r="J289" s="42" t="s">
        <v>60</v>
      </c>
      <c r="K289" s="9" t="s">
        <v>62</v>
      </c>
    </row>
    <row r="290" spans="1:11" s="40" customFormat="1">
      <c r="A290" s="40">
        <v>539099</v>
      </c>
      <c r="B290" s="41">
        <v>3</v>
      </c>
      <c r="C290" s="48" t="s">
        <v>540</v>
      </c>
      <c r="D290" s="48" t="s">
        <v>541</v>
      </c>
      <c r="E290" s="41">
        <v>2</v>
      </c>
      <c r="F290" s="58">
        <v>25</v>
      </c>
      <c r="G290" s="41">
        <v>10</v>
      </c>
      <c r="H290" s="10">
        <v>0</v>
      </c>
      <c r="I290" s="10">
        <v>0</v>
      </c>
      <c r="J290" s="42" t="s">
        <v>60</v>
      </c>
      <c r="K290" s="45" t="s">
        <v>60</v>
      </c>
    </row>
    <row r="291" spans="1:11" s="40" customFormat="1">
      <c r="A291" s="40">
        <v>539099</v>
      </c>
      <c r="B291" s="41">
        <v>3</v>
      </c>
      <c r="C291" s="48" t="s">
        <v>540</v>
      </c>
      <c r="D291" s="48" t="s">
        <v>542</v>
      </c>
      <c r="E291" s="41">
        <v>2</v>
      </c>
      <c r="F291" s="58">
        <v>20</v>
      </c>
      <c r="G291" s="41">
        <v>10</v>
      </c>
      <c r="H291" s="10">
        <v>0</v>
      </c>
      <c r="I291" s="10">
        <v>0</v>
      </c>
      <c r="J291" s="42" t="s">
        <v>60</v>
      </c>
      <c r="K291" s="45" t="s">
        <v>60</v>
      </c>
    </row>
    <row r="292" spans="1:11" s="40" customFormat="1" ht="30">
      <c r="A292" s="40">
        <v>539099</v>
      </c>
      <c r="B292" s="41">
        <v>3</v>
      </c>
      <c r="C292" s="48" t="s">
        <v>543</v>
      </c>
      <c r="D292" s="48" t="s">
        <v>544</v>
      </c>
      <c r="E292" s="41">
        <v>1</v>
      </c>
      <c r="F292" s="44">
        <v>202</v>
      </c>
      <c r="G292" s="41">
        <f>100/3</f>
        <v>33.333333333333336</v>
      </c>
      <c r="H292" s="10">
        <v>0</v>
      </c>
      <c r="I292" s="10">
        <v>0</v>
      </c>
      <c r="J292" s="42" t="s">
        <v>60</v>
      </c>
      <c r="K292" s="9" t="s">
        <v>103</v>
      </c>
    </row>
    <row r="293" spans="1:11" s="40" customFormat="1">
      <c r="A293" s="40">
        <v>539099</v>
      </c>
      <c r="B293" s="10">
        <v>3</v>
      </c>
      <c r="C293" s="40" t="s">
        <v>55</v>
      </c>
      <c r="D293" s="42" t="s">
        <v>545</v>
      </c>
      <c r="E293" s="10">
        <v>14</v>
      </c>
      <c r="F293" s="59">
        <v>22</v>
      </c>
      <c r="G293" s="31">
        <v>10</v>
      </c>
      <c r="H293" s="10">
        <v>0</v>
      </c>
      <c r="I293" s="10">
        <v>0</v>
      </c>
      <c r="J293" s="42" t="s">
        <v>60</v>
      </c>
      <c r="K293" s="9" t="s">
        <v>66</v>
      </c>
    </row>
    <row r="294" spans="1:11" s="40" customFormat="1" ht="30">
      <c r="A294" s="40">
        <v>539099</v>
      </c>
      <c r="B294" s="10">
        <v>3</v>
      </c>
      <c r="C294" s="40" t="s">
        <v>189</v>
      </c>
      <c r="D294" s="42" t="s">
        <v>546</v>
      </c>
      <c r="E294" s="10">
        <v>1</v>
      </c>
      <c r="F294" s="47">
        <v>50</v>
      </c>
      <c r="G294" s="10">
        <v>50</v>
      </c>
      <c r="H294" s="10">
        <v>0</v>
      </c>
      <c r="I294" s="10">
        <v>0</v>
      </c>
      <c r="J294" s="42" t="s">
        <v>60</v>
      </c>
      <c r="K294" s="45" t="s">
        <v>60</v>
      </c>
    </row>
    <row r="295" spans="1:11" s="40" customFormat="1">
      <c r="A295" s="40">
        <v>539099</v>
      </c>
      <c r="B295" s="10">
        <v>3</v>
      </c>
      <c r="C295" s="40" t="s">
        <v>547</v>
      </c>
      <c r="D295" s="42" t="s">
        <v>548</v>
      </c>
      <c r="E295" s="10">
        <v>2</v>
      </c>
      <c r="F295" s="47">
        <v>11</v>
      </c>
      <c r="G295" s="10">
        <f>100/3</f>
        <v>33.333333333333336</v>
      </c>
      <c r="H295" s="10">
        <v>0</v>
      </c>
      <c r="I295" s="10">
        <v>0</v>
      </c>
      <c r="J295" s="42" t="s">
        <v>60</v>
      </c>
      <c r="K295" s="9" t="s">
        <v>66</v>
      </c>
    </row>
    <row r="296" spans="1:11" s="40" customFormat="1">
      <c r="A296" s="40">
        <v>539099</v>
      </c>
      <c r="B296" s="12">
        <v>3</v>
      </c>
      <c r="C296" s="9" t="s">
        <v>549</v>
      </c>
      <c r="D296" s="11" t="s">
        <v>550</v>
      </c>
      <c r="E296" s="10">
        <v>3</v>
      </c>
      <c r="F296" s="47">
        <v>3</v>
      </c>
      <c r="G296" s="10">
        <v>100</v>
      </c>
      <c r="H296" s="10">
        <v>0</v>
      </c>
      <c r="I296" s="10">
        <v>0</v>
      </c>
      <c r="J296" s="42" t="s">
        <v>60</v>
      </c>
      <c r="K296" s="40" t="s">
        <v>66</v>
      </c>
    </row>
    <row r="297" spans="1:11" s="40" customFormat="1" ht="30">
      <c r="A297" s="40">
        <v>539099</v>
      </c>
      <c r="B297" s="41">
        <v>3</v>
      </c>
      <c r="C297" s="48" t="s">
        <v>549</v>
      </c>
      <c r="D297" s="48" t="s">
        <v>551</v>
      </c>
      <c r="E297" s="41">
        <v>1</v>
      </c>
      <c r="F297" s="44">
        <v>3.5</v>
      </c>
      <c r="G297" s="41">
        <v>100</v>
      </c>
      <c r="H297" s="10">
        <v>0</v>
      </c>
      <c r="I297" s="10">
        <v>0</v>
      </c>
      <c r="J297" s="42" t="s">
        <v>60</v>
      </c>
      <c r="K297" s="9" t="s">
        <v>66</v>
      </c>
    </row>
    <row r="298" spans="1:11" s="40" customFormat="1" ht="30">
      <c r="A298" s="40">
        <v>539099</v>
      </c>
      <c r="B298" s="41">
        <v>3</v>
      </c>
      <c r="C298" s="48" t="s">
        <v>552</v>
      </c>
      <c r="D298" s="48" t="s">
        <v>553</v>
      </c>
      <c r="E298" s="41">
        <v>1</v>
      </c>
      <c r="F298" s="44">
        <f>2068/4</f>
        <v>517</v>
      </c>
      <c r="G298" s="41">
        <v>100</v>
      </c>
      <c r="H298" s="10">
        <v>0</v>
      </c>
      <c r="I298" s="10">
        <v>0</v>
      </c>
      <c r="J298" s="42" t="s">
        <v>60</v>
      </c>
      <c r="K298" s="45" t="s">
        <v>60</v>
      </c>
    </row>
    <row r="299" spans="1:11" s="40" customFormat="1">
      <c r="A299" s="40">
        <v>539099</v>
      </c>
      <c r="B299" s="41">
        <v>3</v>
      </c>
      <c r="C299" s="48" t="s">
        <v>554</v>
      </c>
      <c r="D299" s="48" t="s">
        <v>555</v>
      </c>
      <c r="E299" s="41">
        <v>2</v>
      </c>
      <c r="F299" s="44">
        <v>30</v>
      </c>
      <c r="G299" s="41">
        <v>10</v>
      </c>
      <c r="H299" s="10">
        <v>0</v>
      </c>
      <c r="I299" s="10">
        <v>0</v>
      </c>
      <c r="J299" s="42" t="s">
        <v>60</v>
      </c>
      <c r="K299" s="45" t="s">
        <v>103</v>
      </c>
    </row>
    <row r="300" spans="1:11" s="40" customFormat="1">
      <c r="A300" s="40">
        <v>539099</v>
      </c>
      <c r="B300" s="41">
        <v>3</v>
      </c>
      <c r="C300" s="48" t="s">
        <v>556</v>
      </c>
      <c r="D300" s="48" t="s">
        <v>557</v>
      </c>
      <c r="E300" s="41">
        <v>1</v>
      </c>
      <c r="F300" s="44">
        <v>820</v>
      </c>
      <c r="G300" s="41">
        <v>100</v>
      </c>
      <c r="H300" s="10">
        <v>0</v>
      </c>
      <c r="I300" s="10">
        <v>0</v>
      </c>
      <c r="J300" s="42" t="s">
        <v>60</v>
      </c>
      <c r="K300" s="45" t="s">
        <v>60</v>
      </c>
    </row>
    <row r="301" spans="1:11" s="40" customFormat="1" ht="45">
      <c r="A301" s="40">
        <v>539099</v>
      </c>
      <c r="B301" s="41">
        <v>3</v>
      </c>
      <c r="C301" s="48" t="s">
        <v>558</v>
      </c>
      <c r="D301" s="48" t="s">
        <v>559</v>
      </c>
      <c r="E301" s="41">
        <v>4</v>
      </c>
      <c r="F301" s="44">
        <v>138</v>
      </c>
      <c r="G301" s="41">
        <v>100</v>
      </c>
      <c r="H301" s="10">
        <v>0</v>
      </c>
      <c r="I301" s="10">
        <v>0</v>
      </c>
      <c r="J301" s="42" t="s">
        <v>60</v>
      </c>
      <c r="K301" s="9" t="s">
        <v>66</v>
      </c>
    </row>
    <row r="302" spans="1:11" s="40" customFormat="1" ht="60">
      <c r="A302" s="40">
        <v>539099</v>
      </c>
      <c r="B302" s="41">
        <v>3</v>
      </c>
      <c r="C302" s="48" t="s">
        <v>558</v>
      </c>
      <c r="D302" s="48" t="s">
        <v>560</v>
      </c>
      <c r="E302" s="41">
        <v>1</v>
      </c>
      <c r="F302" s="44">
        <v>480</v>
      </c>
      <c r="G302" s="41">
        <v>100</v>
      </c>
      <c r="H302" s="10">
        <v>0</v>
      </c>
      <c r="I302" s="10">
        <v>0</v>
      </c>
      <c r="J302" s="42" t="s">
        <v>60</v>
      </c>
      <c r="K302" s="9" t="s">
        <v>66</v>
      </c>
    </row>
    <row r="303" spans="1:11" s="40" customFormat="1" ht="60">
      <c r="A303" s="40">
        <v>539099</v>
      </c>
      <c r="B303" s="41">
        <v>3</v>
      </c>
      <c r="C303" s="48" t="s">
        <v>558</v>
      </c>
      <c r="D303" s="48" t="s">
        <v>561</v>
      </c>
      <c r="E303" s="41">
        <v>1</v>
      </c>
      <c r="F303" s="44">
        <v>200</v>
      </c>
      <c r="G303" s="41">
        <v>100</v>
      </c>
      <c r="H303" s="10">
        <v>0</v>
      </c>
      <c r="I303" s="10">
        <v>0</v>
      </c>
      <c r="J303" s="42" t="s">
        <v>60</v>
      </c>
      <c r="K303" s="9" t="s">
        <v>66</v>
      </c>
    </row>
    <row r="304" spans="1:11" s="40" customFormat="1" ht="30">
      <c r="A304" s="40">
        <v>539099</v>
      </c>
      <c r="B304" s="41">
        <v>3</v>
      </c>
      <c r="C304" s="48" t="s">
        <v>558</v>
      </c>
      <c r="D304" s="48" t="s">
        <v>562</v>
      </c>
      <c r="E304" s="41">
        <v>1</v>
      </c>
      <c r="F304" s="44">
        <v>81</v>
      </c>
      <c r="G304" s="41">
        <v>100</v>
      </c>
      <c r="H304" s="10">
        <v>0</v>
      </c>
      <c r="I304" s="10">
        <v>0</v>
      </c>
      <c r="J304" s="42" t="s">
        <v>60</v>
      </c>
      <c r="K304" s="9" t="s">
        <v>66</v>
      </c>
    </row>
    <row r="305" spans="1:11" s="40" customFormat="1" ht="60">
      <c r="A305" s="40">
        <v>539099</v>
      </c>
      <c r="B305" s="41">
        <v>3</v>
      </c>
      <c r="C305" s="48" t="s">
        <v>558</v>
      </c>
      <c r="D305" s="48" t="s">
        <v>563</v>
      </c>
      <c r="E305" s="41">
        <v>1</v>
      </c>
      <c r="F305" s="44">
        <v>75</v>
      </c>
      <c r="G305" s="41">
        <v>100</v>
      </c>
      <c r="H305" s="10">
        <v>0</v>
      </c>
      <c r="I305" s="10">
        <v>0</v>
      </c>
      <c r="J305" s="42" t="s">
        <v>60</v>
      </c>
      <c r="K305" s="9" t="s">
        <v>66</v>
      </c>
    </row>
    <row r="306" spans="1:11" s="40" customFormat="1" ht="45">
      <c r="A306" s="40">
        <v>539099</v>
      </c>
      <c r="B306" s="41">
        <v>3</v>
      </c>
      <c r="C306" s="48" t="s">
        <v>558</v>
      </c>
      <c r="D306" s="48" t="s">
        <v>564</v>
      </c>
      <c r="E306" s="41">
        <v>2</v>
      </c>
      <c r="F306" s="44">
        <v>26</v>
      </c>
      <c r="G306" s="41">
        <v>100</v>
      </c>
      <c r="H306" s="10">
        <v>0</v>
      </c>
      <c r="I306" s="10">
        <v>0</v>
      </c>
      <c r="J306" s="42" t="s">
        <v>60</v>
      </c>
      <c r="K306" s="9" t="s">
        <v>66</v>
      </c>
    </row>
    <row r="307" spans="1:11" s="40" customFormat="1" ht="60">
      <c r="A307" s="40">
        <v>539099</v>
      </c>
      <c r="B307" s="41">
        <v>3</v>
      </c>
      <c r="C307" s="48" t="s">
        <v>558</v>
      </c>
      <c r="D307" s="48" t="s">
        <v>565</v>
      </c>
      <c r="E307" s="41">
        <v>2</v>
      </c>
      <c r="F307" s="44">
        <v>25</v>
      </c>
      <c r="G307" s="41">
        <v>100</v>
      </c>
      <c r="H307" s="10">
        <v>0</v>
      </c>
      <c r="I307" s="10">
        <v>0</v>
      </c>
      <c r="J307" s="42" t="s">
        <v>60</v>
      </c>
      <c r="K307" s="9" t="s">
        <v>66</v>
      </c>
    </row>
    <row r="308" spans="1:11" s="40" customFormat="1">
      <c r="A308" s="40">
        <v>539099</v>
      </c>
      <c r="B308" s="41">
        <v>3</v>
      </c>
      <c r="C308" s="48" t="s">
        <v>558</v>
      </c>
      <c r="D308" s="48" t="s">
        <v>566</v>
      </c>
      <c r="E308" s="41">
        <v>1</v>
      </c>
      <c r="F308" s="44">
        <v>40</v>
      </c>
      <c r="G308" s="41">
        <v>100</v>
      </c>
      <c r="H308" s="10">
        <v>0</v>
      </c>
      <c r="I308" s="10">
        <v>0</v>
      </c>
      <c r="J308" s="42" t="s">
        <v>60</v>
      </c>
      <c r="K308" s="9" t="s">
        <v>66</v>
      </c>
    </row>
    <row r="309" spans="1:11" s="40" customFormat="1" ht="45">
      <c r="A309" s="40">
        <v>539099</v>
      </c>
      <c r="B309" s="41">
        <v>3</v>
      </c>
      <c r="C309" s="48" t="s">
        <v>558</v>
      </c>
      <c r="D309" s="48" t="s">
        <v>567</v>
      </c>
      <c r="E309" s="41">
        <v>1</v>
      </c>
      <c r="F309" s="44">
        <v>33</v>
      </c>
      <c r="G309" s="41">
        <v>100</v>
      </c>
      <c r="H309" s="10">
        <v>0</v>
      </c>
      <c r="I309" s="10">
        <v>0</v>
      </c>
      <c r="J309" s="42" t="s">
        <v>60</v>
      </c>
      <c r="K309" s="9" t="s">
        <v>66</v>
      </c>
    </row>
    <row r="310" spans="1:11" s="40" customFormat="1" ht="45">
      <c r="A310" s="40">
        <v>539099</v>
      </c>
      <c r="B310" s="41">
        <v>3</v>
      </c>
      <c r="C310" s="48" t="s">
        <v>558</v>
      </c>
      <c r="D310" s="48" t="s">
        <v>568</v>
      </c>
      <c r="E310" s="41">
        <v>1</v>
      </c>
      <c r="F310" s="44">
        <v>25</v>
      </c>
      <c r="G310" s="41">
        <v>100</v>
      </c>
      <c r="H310" s="10">
        <v>0</v>
      </c>
      <c r="I310" s="10">
        <v>0</v>
      </c>
      <c r="J310" s="42" t="s">
        <v>60</v>
      </c>
      <c r="K310" s="9" t="s">
        <v>66</v>
      </c>
    </row>
    <row r="311" spans="1:11" s="40" customFormat="1" ht="30">
      <c r="A311" s="40">
        <v>539099</v>
      </c>
      <c r="B311" s="41">
        <v>3</v>
      </c>
      <c r="C311" s="48" t="s">
        <v>558</v>
      </c>
      <c r="D311" s="48" t="s">
        <v>569</v>
      </c>
      <c r="E311" s="41">
        <v>1</v>
      </c>
      <c r="F311" s="44">
        <v>22</v>
      </c>
      <c r="G311" s="41">
        <v>100</v>
      </c>
      <c r="H311" s="10">
        <v>0</v>
      </c>
      <c r="I311" s="10">
        <v>0</v>
      </c>
      <c r="J311" s="42" t="s">
        <v>60</v>
      </c>
      <c r="K311" s="9" t="s">
        <v>66</v>
      </c>
    </row>
    <row r="312" spans="1:11" s="40" customFormat="1" ht="45">
      <c r="A312" s="40">
        <v>539099</v>
      </c>
      <c r="B312" s="41">
        <v>3</v>
      </c>
      <c r="C312" s="48" t="s">
        <v>570</v>
      </c>
      <c r="D312" s="11" t="s">
        <v>571</v>
      </c>
      <c r="E312" s="10">
        <v>2</v>
      </c>
      <c r="F312" s="47">
        <v>64</v>
      </c>
      <c r="G312" s="41">
        <v>100</v>
      </c>
      <c r="H312" s="10">
        <v>0</v>
      </c>
      <c r="I312" s="10">
        <v>0</v>
      </c>
      <c r="J312" s="42" t="s">
        <v>60</v>
      </c>
      <c r="K312" s="9" t="s">
        <v>66</v>
      </c>
    </row>
    <row r="313" spans="1:11" s="40" customFormat="1" ht="45">
      <c r="A313" s="40">
        <v>539099</v>
      </c>
      <c r="B313" s="41">
        <v>3</v>
      </c>
      <c r="C313" s="48" t="s">
        <v>572</v>
      </c>
      <c r="D313" s="48" t="s">
        <v>573</v>
      </c>
      <c r="E313" s="41">
        <v>1</v>
      </c>
      <c r="F313" s="44">
        <v>47</v>
      </c>
      <c r="G313" s="41">
        <v>20</v>
      </c>
      <c r="H313" s="10">
        <v>0</v>
      </c>
      <c r="I313" s="10">
        <v>0</v>
      </c>
      <c r="J313" s="42" t="s">
        <v>60</v>
      </c>
      <c r="K313" s="45" t="s">
        <v>62</v>
      </c>
    </row>
    <row r="314" spans="1:11" s="40" customFormat="1" ht="30">
      <c r="A314" s="40">
        <v>539099</v>
      </c>
      <c r="B314" s="41">
        <v>3</v>
      </c>
      <c r="C314" s="48" t="s">
        <v>574</v>
      </c>
      <c r="D314" s="48" t="s">
        <v>575</v>
      </c>
      <c r="E314" s="41">
        <v>6</v>
      </c>
      <c r="F314" s="44">
        <v>1.2</v>
      </c>
      <c r="G314" s="41">
        <v>10</v>
      </c>
      <c r="H314" s="10">
        <v>0</v>
      </c>
      <c r="I314" s="10">
        <v>0</v>
      </c>
      <c r="J314" s="42" t="s">
        <v>60</v>
      </c>
      <c r="K314" s="45" t="s">
        <v>62</v>
      </c>
    </row>
    <row r="315" spans="1:11" s="40" customFormat="1" ht="30">
      <c r="A315" s="40">
        <v>539099</v>
      </c>
      <c r="B315" s="41">
        <v>3</v>
      </c>
      <c r="C315" s="48" t="s">
        <v>576</v>
      </c>
      <c r="D315" s="48" t="s">
        <v>577</v>
      </c>
      <c r="E315" s="41">
        <v>1</v>
      </c>
      <c r="F315" s="44">
        <v>75</v>
      </c>
      <c r="G315" s="41">
        <v>100</v>
      </c>
      <c r="H315" s="10">
        <v>0</v>
      </c>
      <c r="I315" s="10">
        <v>0</v>
      </c>
      <c r="J315" s="42" t="s">
        <v>60</v>
      </c>
      <c r="K315" s="45" t="s">
        <v>60</v>
      </c>
    </row>
    <row r="316" spans="1:11" s="40" customFormat="1" ht="45">
      <c r="A316" s="40">
        <v>539099</v>
      </c>
      <c r="B316" s="41">
        <v>3</v>
      </c>
      <c r="C316" s="48" t="s">
        <v>578</v>
      </c>
      <c r="D316" s="48" t="s">
        <v>579</v>
      </c>
      <c r="E316" s="41">
        <v>1</v>
      </c>
      <c r="F316" s="44">
        <v>2450</v>
      </c>
      <c r="G316" s="41">
        <v>100</v>
      </c>
      <c r="H316" s="10">
        <v>0</v>
      </c>
      <c r="I316" s="10">
        <v>0</v>
      </c>
      <c r="J316" s="42" t="s">
        <v>328</v>
      </c>
      <c r="K316" s="45" t="s">
        <v>60</v>
      </c>
    </row>
    <row r="317" spans="1:11" s="40" customFormat="1">
      <c r="A317" s="40">
        <v>539099</v>
      </c>
      <c r="B317" s="41">
        <v>3</v>
      </c>
      <c r="C317" s="48" t="s">
        <v>578</v>
      </c>
      <c r="D317" s="48" t="s">
        <v>580</v>
      </c>
      <c r="E317" s="41">
        <v>1</v>
      </c>
      <c r="F317" s="44">
        <v>1000</v>
      </c>
      <c r="G317" s="41">
        <v>100</v>
      </c>
      <c r="H317" s="10">
        <v>0</v>
      </c>
      <c r="I317" s="10">
        <v>0</v>
      </c>
      <c r="J317" s="42" t="s">
        <v>60</v>
      </c>
      <c r="K317" s="45" t="s">
        <v>60</v>
      </c>
    </row>
    <row r="318" spans="1:11" s="40" customFormat="1">
      <c r="A318" s="40">
        <v>539099</v>
      </c>
      <c r="B318" s="41">
        <v>3</v>
      </c>
      <c r="C318" s="48" t="s">
        <v>578</v>
      </c>
      <c r="D318" s="48" t="s">
        <v>581</v>
      </c>
      <c r="E318" s="41">
        <v>1</v>
      </c>
      <c r="F318" s="44">
        <v>665</v>
      </c>
      <c r="G318" s="41">
        <v>100</v>
      </c>
      <c r="H318" s="10">
        <v>0</v>
      </c>
      <c r="I318" s="10">
        <v>0</v>
      </c>
      <c r="J318" s="42" t="s">
        <v>60</v>
      </c>
      <c r="K318" s="45" t="s">
        <v>60</v>
      </c>
    </row>
    <row r="319" spans="1:11" s="40" customFormat="1" ht="30">
      <c r="A319" s="40">
        <v>539099</v>
      </c>
      <c r="B319" s="41">
        <v>3</v>
      </c>
      <c r="C319" s="48" t="s">
        <v>578</v>
      </c>
      <c r="D319" s="48" t="s">
        <v>582</v>
      </c>
      <c r="E319" s="41">
        <v>1</v>
      </c>
      <c r="F319" s="44">
        <v>530</v>
      </c>
      <c r="G319" s="41">
        <v>100</v>
      </c>
      <c r="H319" s="10">
        <v>0</v>
      </c>
      <c r="I319" s="10">
        <v>0</v>
      </c>
      <c r="J319" s="42" t="s">
        <v>60</v>
      </c>
      <c r="K319" s="45" t="s">
        <v>60</v>
      </c>
    </row>
    <row r="320" spans="1:11" s="40" customFormat="1">
      <c r="A320" s="40">
        <v>539099</v>
      </c>
      <c r="B320" s="10">
        <v>3</v>
      </c>
      <c r="C320" s="40" t="s">
        <v>583</v>
      </c>
      <c r="D320" s="42" t="s">
        <v>584</v>
      </c>
      <c r="E320" s="10">
        <v>3</v>
      </c>
      <c r="F320" s="59">
        <v>22</v>
      </c>
      <c r="G320" s="31">
        <v>10</v>
      </c>
      <c r="H320" s="10">
        <v>0</v>
      </c>
      <c r="I320" s="10">
        <v>0</v>
      </c>
      <c r="J320" s="42" t="s">
        <v>60</v>
      </c>
      <c r="K320" s="9" t="s">
        <v>103</v>
      </c>
    </row>
    <row r="321" spans="1:11" s="40" customFormat="1" ht="45">
      <c r="A321" s="40">
        <v>539099</v>
      </c>
      <c r="B321" s="41">
        <v>3</v>
      </c>
      <c r="C321" s="48" t="s">
        <v>585</v>
      </c>
      <c r="D321" s="48" t="s">
        <v>586</v>
      </c>
      <c r="E321" s="41">
        <v>6</v>
      </c>
      <c r="F321" s="44">
        <v>12</v>
      </c>
      <c r="G321" s="41">
        <v>10</v>
      </c>
      <c r="H321" s="10">
        <v>0</v>
      </c>
      <c r="I321" s="10">
        <v>0</v>
      </c>
      <c r="J321" s="42" t="s">
        <v>60</v>
      </c>
      <c r="K321" s="45" t="s">
        <v>60</v>
      </c>
    </row>
    <row r="322" spans="1:11" s="40" customFormat="1">
      <c r="A322" s="40">
        <v>539099</v>
      </c>
      <c r="B322" s="41">
        <v>3</v>
      </c>
      <c r="C322" s="48" t="s">
        <v>587</v>
      </c>
      <c r="D322" s="48" t="s">
        <v>588</v>
      </c>
      <c r="E322" s="41">
        <v>2</v>
      </c>
      <c r="F322" s="44">
        <v>10</v>
      </c>
      <c r="G322" s="41">
        <v>20</v>
      </c>
      <c r="H322" s="10">
        <v>0</v>
      </c>
      <c r="I322" s="10">
        <v>0</v>
      </c>
      <c r="J322" s="42" t="s">
        <v>60</v>
      </c>
      <c r="K322" s="45" t="s">
        <v>103</v>
      </c>
    </row>
    <row r="323" spans="1:11" s="40" customFormat="1">
      <c r="A323" s="40">
        <v>539099</v>
      </c>
      <c r="B323" s="41">
        <v>3</v>
      </c>
      <c r="C323" s="48" t="s">
        <v>17</v>
      </c>
      <c r="D323" s="48" t="s">
        <v>589</v>
      </c>
      <c r="E323" s="41">
        <v>3</v>
      </c>
      <c r="F323" s="44">
        <v>65</v>
      </c>
      <c r="G323" s="41">
        <v>10</v>
      </c>
      <c r="H323" s="10">
        <v>0</v>
      </c>
      <c r="I323" s="10">
        <v>0</v>
      </c>
      <c r="J323" s="42" t="s">
        <v>60</v>
      </c>
      <c r="K323" s="45" t="s">
        <v>66</v>
      </c>
    </row>
    <row r="324" spans="1:11" s="40" customFormat="1">
      <c r="A324" s="40">
        <v>539099</v>
      </c>
      <c r="B324" s="12">
        <v>3</v>
      </c>
      <c r="C324" s="9" t="s">
        <v>590</v>
      </c>
      <c r="D324" s="11" t="s">
        <v>591</v>
      </c>
      <c r="E324" s="10">
        <v>600</v>
      </c>
      <c r="F324" s="47">
        <v>1.64</v>
      </c>
      <c r="G324" s="10">
        <v>100</v>
      </c>
      <c r="H324" s="10">
        <v>0</v>
      </c>
      <c r="I324" s="10">
        <v>0</v>
      </c>
      <c r="J324" s="42" t="s">
        <v>60</v>
      </c>
      <c r="K324" s="45" t="s">
        <v>60</v>
      </c>
    </row>
    <row r="325" spans="1:11" s="40" customFormat="1" ht="45">
      <c r="A325" s="40">
        <v>539099</v>
      </c>
      <c r="B325" s="41">
        <v>3</v>
      </c>
      <c r="C325" s="48" t="s">
        <v>592</v>
      </c>
      <c r="D325" s="48" t="s">
        <v>593</v>
      </c>
      <c r="E325" s="41">
        <v>6</v>
      </c>
      <c r="F325" s="58">
        <v>22.5</v>
      </c>
      <c r="G325" s="41">
        <v>10</v>
      </c>
      <c r="H325" s="10">
        <v>0</v>
      </c>
      <c r="I325" s="10">
        <v>0</v>
      </c>
      <c r="J325" s="42" t="s">
        <v>60</v>
      </c>
      <c r="K325" s="45" t="s">
        <v>66</v>
      </c>
    </row>
    <row r="326" spans="1:11" s="40" customFormat="1">
      <c r="A326" s="40">
        <v>539099</v>
      </c>
      <c r="B326" s="41">
        <v>3</v>
      </c>
      <c r="C326" s="48" t="s">
        <v>36</v>
      </c>
      <c r="D326" s="49" t="s">
        <v>594</v>
      </c>
      <c r="E326" s="41">
        <v>1</v>
      </c>
      <c r="F326" s="44">
        <v>65</v>
      </c>
      <c r="G326" s="41">
        <v>5</v>
      </c>
      <c r="H326" s="10">
        <v>0</v>
      </c>
      <c r="I326" s="10">
        <v>0</v>
      </c>
      <c r="J326" s="42" t="s">
        <v>60</v>
      </c>
      <c r="K326" s="45" t="s">
        <v>103</v>
      </c>
    </row>
    <row r="327" spans="1:11" s="40" customFormat="1">
      <c r="A327" s="40">
        <v>539099</v>
      </c>
      <c r="B327" s="41">
        <v>3</v>
      </c>
      <c r="C327" s="48" t="s">
        <v>595</v>
      </c>
      <c r="D327" s="48" t="s">
        <v>596</v>
      </c>
      <c r="E327" s="41">
        <v>2</v>
      </c>
      <c r="F327" s="44">
        <v>90</v>
      </c>
      <c r="G327" s="41">
        <v>20</v>
      </c>
      <c r="H327" s="10">
        <v>0</v>
      </c>
      <c r="I327" s="10">
        <v>0</v>
      </c>
      <c r="J327" s="42" t="s">
        <v>60</v>
      </c>
      <c r="K327" s="45" t="s">
        <v>60</v>
      </c>
    </row>
    <row r="328" spans="1:11" s="40" customFormat="1" ht="30">
      <c r="A328" s="40">
        <v>539099</v>
      </c>
      <c r="B328" s="41">
        <v>3</v>
      </c>
      <c r="C328" s="48" t="s">
        <v>597</v>
      </c>
      <c r="D328" s="48" t="s">
        <v>598</v>
      </c>
      <c r="E328" s="41">
        <v>5</v>
      </c>
      <c r="F328" s="44">
        <v>33</v>
      </c>
      <c r="G328" s="41">
        <v>100</v>
      </c>
      <c r="H328" s="10">
        <v>0</v>
      </c>
      <c r="I328" s="10">
        <v>0</v>
      </c>
      <c r="J328" s="42" t="s">
        <v>60</v>
      </c>
      <c r="K328" s="9" t="s">
        <v>79</v>
      </c>
    </row>
    <row r="329" spans="1:11" s="40" customFormat="1" ht="30">
      <c r="A329" s="40">
        <v>539099</v>
      </c>
      <c r="B329" s="41">
        <v>3</v>
      </c>
      <c r="C329" s="48" t="s">
        <v>597</v>
      </c>
      <c r="D329" s="48" t="s">
        <v>599</v>
      </c>
      <c r="E329" s="41">
        <v>1</v>
      </c>
      <c r="F329" s="44">
        <v>31</v>
      </c>
      <c r="G329" s="41">
        <v>100</v>
      </c>
      <c r="H329" s="10">
        <v>0</v>
      </c>
      <c r="I329" s="10">
        <v>0</v>
      </c>
      <c r="J329" s="42" t="s">
        <v>60</v>
      </c>
      <c r="K329" s="9" t="s">
        <v>79</v>
      </c>
    </row>
    <row r="330" spans="1:11" s="40" customFormat="1" ht="30">
      <c r="A330" s="40">
        <v>539099</v>
      </c>
      <c r="B330" s="41">
        <v>3</v>
      </c>
      <c r="C330" s="42" t="s">
        <v>600</v>
      </c>
      <c r="D330" s="42" t="s">
        <v>601</v>
      </c>
      <c r="E330" s="10">
        <v>1</v>
      </c>
      <c r="F330" s="47">
        <v>31</v>
      </c>
      <c r="G330" s="10">
        <v>100</v>
      </c>
      <c r="H330" s="10">
        <v>0</v>
      </c>
      <c r="I330" s="10">
        <v>0</v>
      </c>
      <c r="J330" s="42" t="s">
        <v>60</v>
      </c>
      <c r="K330" s="9" t="s">
        <v>79</v>
      </c>
    </row>
    <row r="331" spans="1:11" s="40" customFormat="1">
      <c r="A331" s="40">
        <v>539099</v>
      </c>
      <c r="B331" s="41">
        <v>3</v>
      </c>
      <c r="C331" s="40" t="s">
        <v>600</v>
      </c>
      <c r="D331" s="11" t="s">
        <v>602</v>
      </c>
      <c r="E331" s="10">
        <v>1</v>
      </c>
      <c r="F331" s="47">
        <v>27</v>
      </c>
      <c r="G331" s="10">
        <v>33</v>
      </c>
      <c r="H331" s="10">
        <v>0</v>
      </c>
      <c r="I331" s="10">
        <v>0</v>
      </c>
      <c r="J331" s="42" t="s">
        <v>60</v>
      </c>
      <c r="K331" s="40" t="s">
        <v>79</v>
      </c>
    </row>
    <row r="332" spans="1:11" s="40" customFormat="1" ht="30">
      <c r="A332" s="40">
        <v>539099</v>
      </c>
      <c r="B332" s="41">
        <v>3</v>
      </c>
      <c r="C332" s="48" t="s">
        <v>603</v>
      </c>
      <c r="D332" s="48" t="s">
        <v>604</v>
      </c>
      <c r="E332" s="41">
        <v>14</v>
      </c>
      <c r="F332" s="58">
        <v>12</v>
      </c>
      <c r="G332" s="41">
        <v>10</v>
      </c>
      <c r="H332" s="10">
        <v>0</v>
      </c>
      <c r="I332" s="10">
        <v>0</v>
      </c>
      <c r="J332" s="42" t="s">
        <v>60</v>
      </c>
      <c r="K332" s="45" t="s">
        <v>103</v>
      </c>
    </row>
    <row r="333" spans="1:11" s="40" customFormat="1">
      <c r="A333" s="40">
        <v>539099</v>
      </c>
      <c r="B333" s="10">
        <v>3</v>
      </c>
      <c r="C333" s="48" t="s">
        <v>603</v>
      </c>
      <c r="D333" s="11" t="s">
        <v>605</v>
      </c>
      <c r="E333" s="10">
        <v>14</v>
      </c>
      <c r="F333" s="59">
        <v>11</v>
      </c>
      <c r="G333" s="41">
        <v>10</v>
      </c>
      <c r="H333" s="10">
        <v>0</v>
      </c>
      <c r="I333" s="10">
        <v>0</v>
      </c>
      <c r="J333" s="42" t="s">
        <v>60</v>
      </c>
      <c r="K333" s="53" t="s">
        <v>103</v>
      </c>
    </row>
    <row r="334" spans="1:11" s="40" customFormat="1">
      <c r="A334" s="40">
        <v>539099</v>
      </c>
      <c r="B334" s="41">
        <v>3</v>
      </c>
      <c r="C334" s="48" t="s">
        <v>37</v>
      </c>
      <c r="D334" s="48" t="s">
        <v>606</v>
      </c>
      <c r="E334" s="41">
        <v>2</v>
      </c>
      <c r="F334" s="58">
        <v>98</v>
      </c>
      <c r="G334" s="41">
        <v>20</v>
      </c>
      <c r="H334" s="10">
        <v>0</v>
      </c>
      <c r="I334" s="10">
        <v>0</v>
      </c>
      <c r="J334" s="42" t="s">
        <v>60</v>
      </c>
      <c r="K334" s="45" t="s">
        <v>607</v>
      </c>
    </row>
    <row r="335" spans="1:11" s="40" customFormat="1" ht="30">
      <c r="A335" s="40">
        <v>539099</v>
      </c>
      <c r="B335" s="10">
        <v>3</v>
      </c>
      <c r="C335" s="40" t="s">
        <v>608</v>
      </c>
      <c r="D335" s="11" t="s">
        <v>609</v>
      </c>
      <c r="E335" s="10">
        <v>1</v>
      </c>
      <c r="F335" s="47">
        <v>37</v>
      </c>
      <c r="G335" s="10">
        <v>100</v>
      </c>
      <c r="H335" s="10">
        <v>0</v>
      </c>
      <c r="I335" s="10">
        <v>0</v>
      </c>
      <c r="J335" s="42" t="s">
        <v>60</v>
      </c>
      <c r="K335" s="9" t="s">
        <v>79</v>
      </c>
    </row>
    <row r="336" spans="1:11" s="40" customFormat="1">
      <c r="A336" s="40">
        <v>539099</v>
      </c>
      <c r="B336" s="10">
        <v>3</v>
      </c>
      <c r="C336" s="40" t="s">
        <v>610</v>
      </c>
      <c r="D336" s="42" t="s">
        <v>611</v>
      </c>
      <c r="E336" s="10">
        <v>1</v>
      </c>
      <c r="F336" s="47">
        <v>42</v>
      </c>
      <c r="G336" s="10">
        <v>33</v>
      </c>
      <c r="H336" s="10">
        <v>0</v>
      </c>
      <c r="I336" s="10">
        <v>0</v>
      </c>
      <c r="J336" s="42" t="s">
        <v>60</v>
      </c>
      <c r="K336" s="45" t="s">
        <v>60</v>
      </c>
    </row>
    <row r="337" spans="1:11" s="40" customFormat="1" ht="30">
      <c r="A337" s="40">
        <v>539099</v>
      </c>
      <c r="B337" s="10">
        <v>3</v>
      </c>
      <c r="C337" s="40" t="s">
        <v>610</v>
      </c>
      <c r="D337" s="11" t="s">
        <v>612</v>
      </c>
      <c r="E337" s="10">
        <v>2</v>
      </c>
      <c r="F337" s="47">
        <v>17</v>
      </c>
      <c r="G337" s="10">
        <v>33</v>
      </c>
      <c r="H337" s="10">
        <v>0</v>
      </c>
      <c r="I337" s="10">
        <v>0</v>
      </c>
      <c r="J337" s="42" t="s">
        <v>60</v>
      </c>
      <c r="K337" s="45" t="s">
        <v>60</v>
      </c>
    </row>
    <row r="338" spans="1:11" s="40" customFormat="1">
      <c r="A338" s="40">
        <v>539099</v>
      </c>
      <c r="B338" s="41">
        <v>3</v>
      </c>
      <c r="C338" s="42" t="s">
        <v>610</v>
      </c>
      <c r="D338" s="42" t="s">
        <v>613</v>
      </c>
      <c r="E338" s="10">
        <v>5</v>
      </c>
      <c r="F338" s="47">
        <v>5</v>
      </c>
      <c r="G338" s="10">
        <v>100</v>
      </c>
      <c r="H338" s="10">
        <v>0</v>
      </c>
      <c r="I338" s="10">
        <v>0</v>
      </c>
      <c r="J338" s="42" t="s">
        <v>60</v>
      </c>
      <c r="K338" s="45" t="s">
        <v>60</v>
      </c>
    </row>
    <row r="339" spans="1:11" s="40" customFormat="1">
      <c r="A339" s="40">
        <v>539099</v>
      </c>
      <c r="B339" s="41">
        <v>3</v>
      </c>
      <c r="C339" s="42" t="s">
        <v>610</v>
      </c>
      <c r="D339" s="42" t="s">
        <v>614</v>
      </c>
      <c r="E339" s="10">
        <v>5</v>
      </c>
      <c r="F339" s="47">
        <v>3</v>
      </c>
      <c r="G339" s="10">
        <v>100</v>
      </c>
      <c r="H339" s="10">
        <v>0</v>
      </c>
      <c r="I339" s="10">
        <v>0</v>
      </c>
      <c r="J339" s="42" t="s">
        <v>60</v>
      </c>
      <c r="K339" s="45" t="s">
        <v>60</v>
      </c>
    </row>
    <row r="340" spans="1:11" s="40" customFormat="1" ht="30">
      <c r="A340" s="40">
        <v>539099</v>
      </c>
      <c r="B340" s="12">
        <v>3</v>
      </c>
      <c r="C340" s="9" t="s">
        <v>42</v>
      </c>
      <c r="D340" s="11" t="s">
        <v>615</v>
      </c>
      <c r="E340" s="10">
        <v>1</v>
      </c>
      <c r="F340" s="47">
        <v>270</v>
      </c>
      <c r="G340" s="10">
        <v>20</v>
      </c>
      <c r="H340" s="10">
        <v>0</v>
      </c>
      <c r="I340" s="10">
        <v>0</v>
      </c>
      <c r="J340" s="42" t="s">
        <v>60</v>
      </c>
      <c r="K340" s="40" t="s">
        <v>66</v>
      </c>
    </row>
    <row r="341" spans="1:11" s="40" customFormat="1">
      <c r="A341" s="40">
        <v>539099</v>
      </c>
      <c r="B341" s="10">
        <v>3</v>
      </c>
      <c r="C341" s="40" t="s">
        <v>42</v>
      </c>
      <c r="D341" s="11" t="s">
        <v>616</v>
      </c>
      <c r="E341" s="10">
        <v>1</v>
      </c>
      <c r="F341" s="47">
        <v>72</v>
      </c>
      <c r="G341" s="10">
        <v>30</v>
      </c>
      <c r="H341" s="10">
        <v>0</v>
      </c>
      <c r="I341" s="10">
        <v>0</v>
      </c>
      <c r="J341" s="42" t="s">
        <v>60</v>
      </c>
      <c r="K341" s="9" t="s">
        <v>66</v>
      </c>
    </row>
    <row r="342" spans="1:11" s="40" customFormat="1" ht="45">
      <c r="A342" s="40">
        <v>539099</v>
      </c>
      <c r="B342" s="41">
        <v>3</v>
      </c>
      <c r="C342" s="48" t="s">
        <v>617</v>
      </c>
      <c r="D342" s="48" t="s">
        <v>618</v>
      </c>
      <c r="E342" s="41">
        <v>4</v>
      </c>
      <c r="F342" s="44">
        <v>25</v>
      </c>
      <c r="G342" s="41">
        <v>10</v>
      </c>
      <c r="H342" s="10">
        <v>0</v>
      </c>
      <c r="I342" s="10">
        <v>0</v>
      </c>
      <c r="J342" s="42" t="s">
        <v>60</v>
      </c>
      <c r="K342" s="45" t="s">
        <v>103</v>
      </c>
    </row>
    <row r="343" spans="1:11" s="40" customFormat="1" ht="45">
      <c r="A343" s="40">
        <v>539099</v>
      </c>
      <c r="B343" s="41">
        <v>3</v>
      </c>
      <c r="C343" s="48" t="s">
        <v>617</v>
      </c>
      <c r="D343" s="48" t="s">
        <v>619</v>
      </c>
      <c r="E343" s="41">
        <v>26</v>
      </c>
      <c r="F343" s="44">
        <v>4</v>
      </c>
      <c r="G343" s="41">
        <v>50</v>
      </c>
      <c r="H343" s="10">
        <v>0</v>
      </c>
      <c r="I343" s="10">
        <v>0</v>
      </c>
      <c r="J343" s="42" t="s">
        <v>60</v>
      </c>
      <c r="K343" s="9" t="s">
        <v>66</v>
      </c>
    </row>
    <row r="344" spans="1:11" s="40" customFormat="1" ht="45">
      <c r="A344" s="40">
        <v>539099</v>
      </c>
      <c r="B344" s="41">
        <v>3</v>
      </c>
      <c r="C344" s="48" t="s">
        <v>620</v>
      </c>
      <c r="D344" s="48" t="s">
        <v>621</v>
      </c>
      <c r="E344" s="41">
        <v>1</v>
      </c>
      <c r="F344" s="44">
        <v>500</v>
      </c>
      <c r="G344" s="41">
        <v>20</v>
      </c>
      <c r="H344" s="10">
        <v>0</v>
      </c>
      <c r="I344" s="10">
        <v>0</v>
      </c>
      <c r="J344" s="42" t="s">
        <v>60</v>
      </c>
      <c r="K344" s="9" t="s">
        <v>66</v>
      </c>
    </row>
    <row r="345" spans="1:11" s="40" customFormat="1" ht="45">
      <c r="A345" s="40">
        <v>539099</v>
      </c>
      <c r="B345" s="41">
        <v>3</v>
      </c>
      <c r="C345" s="48" t="s">
        <v>16</v>
      </c>
      <c r="D345" s="48" t="s">
        <v>622</v>
      </c>
      <c r="E345" s="41">
        <v>420</v>
      </c>
      <c r="F345" s="44">
        <v>1.7</v>
      </c>
      <c r="G345" s="41">
        <v>100</v>
      </c>
      <c r="H345" s="10">
        <v>0</v>
      </c>
      <c r="I345" s="10">
        <v>0</v>
      </c>
      <c r="J345" s="42" t="s">
        <v>60</v>
      </c>
      <c r="K345" s="9" t="s">
        <v>64</v>
      </c>
    </row>
    <row r="346" spans="1:11" s="40" customFormat="1" ht="30">
      <c r="A346" s="40">
        <v>539099</v>
      </c>
      <c r="B346" s="41">
        <v>3</v>
      </c>
      <c r="C346" s="48" t="s">
        <v>16</v>
      </c>
      <c r="D346" s="48" t="s">
        <v>623</v>
      </c>
      <c r="E346" s="41">
        <v>3</v>
      </c>
      <c r="F346" s="44">
        <v>13</v>
      </c>
      <c r="G346" s="41">
        <v>100</v>
      </c>
      <c r="H346" s="10">
        <v>0</v>
      </c>
      <c r="I346" s="10">
        <v>0</v>
      </c>
      <c r="J346" s="42" t="s">
        <v>60</v>
      </c>
      <c r="K346" s="9" t="s">
        <v>246</v>
      </c>
    </row>
    <row r="347" spans="1:11" s="40" customFormat="1" ht="45">
      <c r="A347" s="40">
        <v>539099</v>
      </c>
      <c r="B347" s="41">
        <v>3</v>
      </c>
      <c r="C347" s="48" t="s">
        <v>624</v>
      </c>
      <c r="D347" s="48" t="s">
        <v>625</v>
      </c>
      <c r="E347" s="41">
        <v>100</v>
      </c>
      <c r="F347" s="44">
        <v>0.4</v>
      </c>
      <c r="G347" s="41">
        <v>33</v>
      </c>
      <c r="H347" s="10">
        <v>0</v>
      </c>
      <c r="I347" s="10">
        <v>0</v>
      </c>
      <c r="J347" s="42" t="s">
        <v>60</v>
      </c>
      <c r="K347" s="9" t="s">
        <v>62</v>
      </c>
    </row>
    <row r="348" spans="1:11" s="40" customFormat="1" ht="60">
      <c r="A348" s="40">
        <v>539099</v>
      </c>
      <c r="B348" s="41">
        <v>3</v>
      </c>
      <c r="C348" s="48" t="s">
        <v>626</v>
      </c>
      <c r="D348" s="48" t="s">
        <v>627</v>
      </c>
      <c r="E348" s="41">
        <v>1</v>
      </c>
      <c r="F348" s="44">
        <v>460</v>
      </c>
      <c r="G348" s="41">
        <v>100</v>
      </c>
      <c r="H348" s="10">
        <v>0</v>
      </c>
      <c r="I348" s="10">
        <v>0</v>
      </c>
      <c r="J348" s="42" t="s">
        <v>60</v>
      </c>
      <c r="K348" s="9" t="s">
        <v>246</v>
      </c>
    </row>
    <row r="349" spans="1:11" s="40" customFormat="1">
      <c r="A349" s="40">
        <v>539099</v>
      </c>
      <c r="B349" s="41">
        <v>3</v>
      </c>
      <c r="C349" s="48" t="s">
        <v>626</v>
      </c>
      <c r="D349" s="48" t="s">
        <v>628</v>
      </c>
      <c r="E349" s="41">
        <v>1</v>
      </c>
      <c r="F349" s="44">
        <v>100</v>
      </c>
      <c r="G349" s="41">
        <v>50</v>
      </c>
      <c r="H349" s="10">
        <v>0</v>
      </c>
      <c r="I349" s="10">
        <v>0</v>
      </c>
      <c r="J349" s="42" t="s">
        <v>60</v>
      </c>
      <c r="K349" s="9" t="s">
        <v>246</v>
      </c>
    </row>
    <row r="350" spans="1:11" s="40" customFormat="1">
      <c r="A350" s="40">
        <v>539099</v>
      </c>
      <c r="B350" s="41">
        <v>3</v>
      </c>
      <c r="C350" s="48" t="s">
        <v>626</v>
      </c>
      <c r="D350" s="48" t="s">
        <v>629</v>
      </c>
      <c r="E350" s="41">
        <v>1</v>
      </c>
      <c r="F350" s="44">
        <v>43</v>
      </c>
      <c r="G350" s="41">
        <v>50</v>
      </c>
      <c r="H350" s="10">
        <v>0</v>
      </c>
      <c r="I350" s="10">
        <v>0</v>
      </c>
      <c r="J350" s="42" t="s">
        <v>60</v>
      </c>
      <c r="K350" s="9" t="s">
        <v>246</v>
      </c>
    </row>
    <row r="351" spans="1:11" s="40" customFormat="1">
      <c r="A351" s="40">
        <v>539099</v>
      </c>
      <c r="B351" s="41">
        <v>3</v>
      </c>
      <c r="C351" s="48" t="s">
        <v>630</v>
      </c>
      <c r="D351" s="48" t="s">
        <v>631</v>
      </c>
      <c r="E351" s="41">
        <v>14</v>
      </c>
      <c r="F351" s="44">
        <v>42</v>
      </c>
      <c r="G351" s="41">
        <v>10</v>
      </c>
      <c r="H351" s="10">
        <v>0</v>
      </c>
      <c r="I351" s="10">
        <v>0</v>
      </c>
      <c r="J351" s="42" t="s">
        <v>60</v>
      </c>
      <c r="K351" s="45" t="s">
        <v>103</v>
      </c>
    </row>
    <row r="352" spans="1:11" s="40" customFormat="1" ht="30">
      <c r="A352" s="40">
        <v>539099</v>
      </c>
      <c r="B352" s="41">
        <v>3</v>
      </c>
      <c r="C352" s="48" t="s">
        <v>632</v>
      </c>
      <c r="D352" s="48" t="s">
        <v>633</v>
      </c>
      <c r="E352" s="41">
        <v>1</v>
      </c>
      <c r="F352" s="44">
        <v>150</v>
      </c>
      <c r="G352" s="41">
        <v>100</v>
      </c>
      <c r="H352" s="10">
        <v>0</v>
      </c>
      <c r="I352" s="10">
        <v>0</v>
      </c>
      <c r="J352" s="42" t="s">
        <v>60</v>
      </c>
      <c r="K352" s="9" t="s">
        <v>66</v>
      </c>
    </row>
    <row r="353" spans="1:11" s="40" customFormat="1">
      <c r="A353" s="40">
        <v>539099</v>
      </c>
      <c r="B353" s="41">
        <v>3</v>
      </c>
      <c r="C353" s="48" t="s">
        <v>634</v>
      </c>
      <c r="D353" s="48" t="s">
        <v>38</v>
      </c>
      <c r="E353" s="41">
        <v>1</v>
      </c>
      <c r="F353" s="44">
        <v>38</v>
      </c>
      <c r="G353" s="41">
        <v>10</v>
      </c>
      <c r="H353" s="10">
        <v>0</v>
      </c>
      <c r="I353" s="10">
        <v>0</v>
      </c>
      <c r="J353" s="42" t="s">
        <v>60</v>
      </c>
      <c r="K353" s="45" t="s">
        <v>103</v>
      </c>
    </row>
    <row r="354" spans="1:11" s="40" customFormat="1" ht="30">
      <c r="A354" s="40">
        <v>539099</v>
      </c>
      <c r="B354" s="12">
        <v>3</v>
      </c>
      <c r="C354" s="9" t="s">
        <v>39</v>
      </c>
      <c r="D354" s="11" t="s">
        <v>635</v>
      </c>
      <c r="E354" s="10">
        <v>13</v>
      </c>
      <c r="F354" s="59">
        <v>10</v>
      </c>
      <c r="G354" s="10">
        <v>20</v>
      </c>
      <c r="H354" s="10">
        <v>0</v>
      </c>
      <c r="I354" s="10">
        <v>0</v>
      </c>
      <c r="J354" s="42" t="s">
        <v>60</v>
      </c>
      <c r="K354" s="40" t="s">
        <v>79</v>
      </c>
    </row>
    <row r="355" spans="1:11" s="40" customFormat="1" ht="45">
      <c r="A355" s="40">
        <v>539099</v>
      </c>
      <c r="B355" s="41">
        <v>3</v>
      </c>
      <c r="C355" s="48" t="s">
        <v>39</v>
      </c>
      <c r="D355" s="48" t="s">
        <v>636</v>
      </c>
      <c r="E355" s="41">
        <v>6</v>
      </c>
      <c r="F355" s="58">
        <v>13</v>
      </c>
      <c r="G355" s="41">
        <v>12.5</v>
      </c>
      <c r="H355" s="10">
        <v>0</v>
      </c>
      <c r="I355" s="10">
        <v>0</v>
      </c>
      <c r="J355" s="42" t="s">
        <v>60</v>
      </c>
      <c r="K355" s="40" t="s">
        <v>79</v>
      </c>
    </row>
    <row r="356" spans="1:11" s="40" customFormat="1" ht="30">
      <c r="A356" s="40">
        <v>539099</v>
      </c>
      <c r="B356" s="41">
        <v>3</v>
      </c>
      <c r="C356" s="48" t="s">
        <v>39</v>
      </c>
      <c r="D356" s="48" t="s">
        <v>637</v>
      </c>
      <c r="E356" s="41">
        <v>6</v>
      </c>
      <c r="F356" s="58">
        <v>10</v>
      </c>
      <c r="G356" s="41">
        <v>12.5</v>
      </c>
      <c r="H356" s="10">
        <v>0</v>
      </c>
      <c r="I356" s="10">
        <v>0</v>
      </c>
      <c r="J356" s="42" t="s">
        <v>60</v>
      </c>
      <c r="K356" s="40" t="s">
        <v>79</v>
      </c>
    </row>
    <row r="357" spans="1:11" s="40" customFormat="1" ht="45">
      <c r="A357" s="40">
        <v>539099</v>
      </c>
      <c r="B357" s="41">
        <v>3</v>
      </c>
      <c r="C357" s="48" t="s">
        <v>638</v>
      </c>
      <c r="D357" s="48" t="s">
        <v>639</v>
      </c>
      <c r="E357" s="41">
        <v>13</v>
      </c>
      <c r="F357" s="58">
        <v>16</v>
      </c>
      <c r="G357" s="41">
        <v>12.5</v>
      </c>
      <c r="H357" s="10">
        <v>0</v>
      </c>
      <c r="I357" s="10">
        <v>0</v>
      </c>
      <c r="J357" s="42" t="s">
        <v>60</v>
      </c>
      <c r="K357" s="40" t="s">
        <v>79</v>
      </c>
    </row>
    <row r="358" spans="1:11" s="40" customFormat="1">
      <c r="A358" s="40">
        <v>539099</v>
      </c>
      <c r="B358" s="41">
        <v>3</v>
      </c>
      <c r="C358" s="48" t="s">
        <v>638</v>
      </c>
      <c r="D358" s="48" t="s">
        <v>640</v>
      </c>
      <c r="E358" s="41">
        <v>13</v>
      </c>
      <c r="F358" s="58">
        <v>13</v>
      </c>
      <c r="G358" s="41">
        <v>12.5</v>
      </c>
      <c r="H358" s="10">
        <v>0</v>
      </c>
      <c r="I358" s="10">
        <v>0</v>
      </c>
      <c r="J358" s="42" t="s">
        <v>60</v>
      </c>
      <c r="K358" s="40" t="s">
        <v>79</v>
      </c>
    </row>
    <row r="359" spans="1:11" s="40" customFormat="1" ht="30">
      <c r="A359" s="40">
        <v>539099</v>
      </c>
      <c r="B359" s="41">
        <v>3</v>
      </c>
      <c r="C359" s="48" t="s">
        <v>641</v>
      </c>
      <c r="D359" s="48" t="s">
        <v>642</v>
      </c>
      <c r="E359" s="41">
        <v>3</v>
      </c>
      <c r="F359" s="44">
        <v>40</v>
      </c>
      <c r="G359" s="41">
        <v>100</v>
      </c>
      <c r="H359" s="10">
        <v>0</v>
      </c>
      <c r="I359" s="10">
        <v>0</v>
      </c>
      <c r="J359" s="42" t="s">
        <v>60</v>
      </c>
      <c r="K359" s="45" t="s">
        <v>60</v>
      </c>
    </row>
    <row r="360" spans="1:11" s="40" customFormat="1" ht="30">
      <c r="A360" s="40">
        <v>539099</v>
      </c>
      <c r="B360" s="41">
        <v>3</v>
      </c>
      <c r="C360" s="48" t="s">
        <v>643</v>
      </c>
      <c r="D360" s="48" t="s">
        <v>644</v>
      </c>
      <c r="E360" s="41">
        <v>3</v>
      </c>
      <c r="F360" s="44">
        <v>28</v>
      </c>
      <c r="G360" s="10">
        <v>100</v>
      </c>
      <c r="H360" s="10">
        <v>0</v>
      </c>
      <c r="I360" s="10">
        <v>0</v>
      </c>
      <c r="J360" s="42" t="s">
        <v>60</v>
      </c>
      <c r="K360" s="9" t="s">
        <v>103</v>
      </c>
    </row>
    <row r="361" spans="1:11" s="40" customFormat="1" ht="45">
      <c r="A361" s="40">
        <v>539099</v>
      </c>
      <c r="B361" s="41">
        <v>3</v>
      </c>
      <c r="C361" s="48" t="s">
        <v>643</v>
      </c>
      <c r="D361" s="48" t="s">
        <v>645</v>
      </c>
      <c r="E361" s="41">
        <v>13</v>
      </c>
      <c r="F361" s="44">
        <v>3</v>
      </c>
      <c r="G361" s="41">
        <v>100</v>
      </c>
      <c r="H361" s="10">
        <v>0</v>
      </c>
      <c r="I361" s="10">
        <v>0</v>
      </c>
      <c r="J361" s="42" t="s">
        <v>60</v>
      </c>
      <c r="K361" s="9" t="s">
        <v>103</v>
      </c>
    </row>
    <row r="362" spans="1:11" s="40" customFormat="1">
      <c r="A362" s="40">
        <v>539099</v>
      </c>
      <c r="B362" s="41">
        <v>3</v>
      </c>
      <c r="C362" s="48" t="s">
        <v>646</v>
      </c>
      <c r="D362" s="48" t="s">
        <v>647</v>
      </c>
      <c r="E362" s="41">
        <v>26</v>
      </c>
      <c r="F362" s="44">
        <v>1.5</v>
      </c>
      <c r="G362" s="41">
        <v>100</v>
      </c>
      <c r="H362" s="10">
        <v>0</v>
      </c>
      <c r="I362" s="10">
        <v>0</v>
      </c>
      <c r="J362" s="42" t="s">
        <v>60</v>
      </c>
      <c r="K362" s="9" t="s">
        <v>66</v>
      </c>
    </row>
    <row r="363" spans="1:11" s="40" customFormat="1">
      <c r="A363" s="40">
        <v>539099</v>
      </c>
      <c r="B363" s="41">
        <v>3</v>
      </c>
      <c r="C363" s="48" t="s">
        <v>648</v>
      </c>
      <c r="D363" s="48" t="s">
        <v>649</v>
      </c>
      <c r="E363" s="41">
        <v>13</v>
      </c>
      <c r="F363" s="44">
        <v>30</v>
      </c>
      <c r="G363" s="41">
        <v>20</v>
      </c>
      <c r="H363" s="10">
        <v>0</v>
      </c>
      <c r="I363" s="10">
        <v>0</v>
      </c>
      <c r="J363" s="42" t="s">
        <v>60</v>
      </c>
      <c r="K363" s="45" t="s">
        <v>103</v>
      </c>
    </row>
    <row r="364" spans="1:11" s="40" customFormat="1" ht="30">
      <c r="A364" s="40">
        <v>539099</v>
      </c>
      <c r="B364" s="41">
        <v>3</v>
      </c>
      <c r="C364" s="42" t="s">
        <v>650</v>
      </c>
      <c r="D364" s="42" t="s">
        <v>651</v>
      </c>
      <c r="E364" s="10">
        <v>1</v>
      </c>
      <c r="F364" s="47">
        <v>336</v>
      </c>
      <c r="G364" s="10">
        <v>25</v>
      </c>
      <c r="H364" s="10">
        <v>0</v>
      </c>
      <c r="I364" s="10">
        <v>0</v>
      </c>
      <c r="J364" s="42" t="s">
        <v>60</v>
      </c>
      <c r="K364" s="9" t="s">
        <v>66</v>
      </c>
    </row>
    <row r="365" spans="1:11" s="40" customFormat="1" ht="30">
      <c r="A365" s="40">
        <v>539099</v>
      </c>
      <c r="B365" s="41">
        <v>3</v>
      </c>
      <c r="C365" s="42" t="s">
        <v>650</v>
      </c>
      <c r="D365" s="42" t="s">
        <v>652</v>
      </c>
      <c r="E365" s="10">
        <v>1</v>
      </c>
      <c r="F365" s="47">
        <v>106</v>
      </c>
      <c r="G365" s="10">
        <v>25</v>
      </c>
      <c r="H365" s="10">
        <v>0</v>
      </c>
      <c r="I365" s="10">
        <v>0</v>
      </c>
      <c r="J365" s="42" t="s">
        <v>60</v>
      </c>
      <c r="K365" s="9" t="s">
        <v>66</v>
      </c>
    </row>
    <row r="366" spans="1:11" s="40" customFormat="1" ht="45">
      <c r="A366" s="40">
        <v>539099</v>
      </c>
      <c r="B366" s="41">
        <v>3</v>
      </c>
      <c r="C366" s="48" t="s">
        <v>653</v>
      </c>
      <c r="D366" s="48" t="s">
        <v>654</v>
      </c>
      <c r="E366" s="41">
        <v>1</v>
      </c>
      <c r="F366" s="44">
        <v>15.25</v>
      </c>
      <c r="G366" s="41">
        <v>100</v>
      </c>
      <c r="H366" s="10">
        <v>0</v>
      </c>
      <c r="I366" s="10">
        <v>0</v>
      </c>
      <c r="J366" s="42" t="s">
        <v>60</v>
      </c>
      <c r="K366" s="9" t="s">
        <v>62</v>
      </c>
    </row>
    <row r="367" spans="1:11" s="40" customFormat="1">
      <c r="A367" s="40">
        <v>539099</v>
      </c>
      <c r="B367" s="41">
        <v>3</v>
      </c>
      <c r="C367" s="48" t="s">
        <v>655</v>
      </c>
      <c r="D367" s="48" t="s">
        <v>656</v>
      </c>
      <c r="E367" s="41">
        <v>1</v>
      </c>
      <c r="F367" s="44">
        <v>25</v>
      </c>
      <c r="G367" s="41">
        <v>100</v>
      </c>
      <c r="H367" s="10">
        <v>0</v>
      </c>
      <c r="I367" s="10">
        <v>0</v>
      </c>
      <c r="J367" s="42" t="s">
        <v>60</v>
      </c>
      <c r="K367" s="9" t="s">
        <v>66</v>
      </c>
    </row>
    <row r="368" spans="1:11" s="40" customFormat="1" ht="30">
      <c r="A368" s="40">
        <v>539099</v>
      </c>
      <c r="B368" s="41">
        <v>3</v>
      </c>
      <c r="C368" s="42" t="s">
        <v>657</v>
      </c>
      <c r="D368" s="42" t="s">
        <v>658</v>
      </c>
      <c r="E368" s="41">
        <v>7</v>
      </c>
      <c r="F368" s="44">
        <v>242</v>
      </c>
      <c r="G368" s="10">
        <v>10</v>
      </c>
      <c r="H368" s="10">
        <v>0</v>
      </c>
      <c r="I368" s="10">
        <v>0</v>
      </c>
      <c r="J368" s="42" t="s">
        <v>60</v>
      </c>
      <c r="K368" s="9" t="s">
        <v>66</v>
      </c>
    </row>
    <row r="369" spans="1:11" s="40" customFormat="1">
      <c r="A369" s="40">
        <v>539099</v>
      </c>
      <c r="B369" s="41">
        <v>3</v>
      </c>
      <c r="C369" s="42" t="s">
        <v>659</v>
      </c>
      <c r="D369" s="42" t="s">
        <v>660</v>
      </c>
      <c r="E369" s="10">
        <v>14</v>
      </c>
      <c r="F369" s="47">
        <v>50</v>
      </c>
      <c r="G369" s="10">
        <v>7</v>
      </c>
      <c r="H369" s="10">
        <v>0</v>
      </c>
      <c r="I369" s="10">
        <v>0</v>
      </c>
      <c r="J369" s="42" t="s">
        <v>60</v>
      </c>
      <c r="K369" s="40" t="s">
        <v>103</v>
      </c>
    </row>
    <row r="370" spans="1:11" s="40" customFormat="1" ht="30">
      <c r="A370" s="40">
        <v>539099</v>
      </c>
      <c r="B370" s="41">
        <v>3</v>
      </c>
      <c r="C370" s="48" t="s">
        <v>661</v>
      </c>
      <c r="D370" s="48" t="s">
        <v>662</v>
      </c>
      <c r="E370" s="41">
        <v>1</v>
      </c>
      <c r="F370" s="44">
        <v>31</v>
      </c>
      <c r="G370" s="41">
        <v>50</v>
      </c>
      <c r="H370" s="10">
        <v>0</v>
      </c>
      <c r="I370" s="10">
        <v>0</v>
      </c>
      <c r="J370" s="42" t="s">
        <v>60</v>
      </c>
      <c r="K370" s="9" t="s">
        <v>66</v>
      </c>
    </row>
    <row r="371" spans="1:11" s="40" customFormat="1">
      <c r="A371" s="40">
        <v>539099</v>
      </c>
      <c r="B371" s="41">
        <v>3</v>
      </c>
      <c r="C371" s="48" t="s">
        <v>663</v>
      </c>
      <c r="D371" s="48" t="s">
        <v>664</v>
      </c>
      <c r="E371" s="41">
        <v>1</v>
      </c>
      <c r="F371" s="44">
        <v>9</v>
      </c>
      <c r="G371" s="41">
        <v>100</v>
      </c>
      <c r="H371" s="10">
        <v>0</v>
      </c>
      <c r="I371" s="10">
        <v>0</v>
      </c>
      <c r="J371" s="42" t="s">
        <v>60</v>
      </c>
      <c r="K371" s="9" t="s">
        <v>66</v>
      </c>
    </row>
    <row r="372" spans="1:11" s="40" customFormat="1" ht="45">
      <c r="A372" s="40">
        <v>539099</v>
      </c>
      <c r="B372" s="31">
        <v>3</v>
      </c>
      <c r="C372" s="14" t="s">
        <v>665</v>
      </c>
      <c r="D372" s="11" t="s">
        <v>666</v>
      </c>
      <c r="E372" s="31">
        <v>25</v>
      </c>
      <c r="F372" s="67">
        <v>11</v>
      </c>
      <c r="G372" s="31">
        <v>100</v>
      </c>
      <c r="H372" s="10">
        <v>0</v>
      </c>
      <c r="I372" s="10">
        <v>0</v>
      </c>
      <c r="J372" s="42" t="s">
        <v>60</v>
      </c>
      <c r="K372" s="9" t="s">
        <v>246</v>
      </c>
    </row>
    <row r="373" spans="1:11" s="40" customFormat="1">
      <c r="A373" s="40">
        <v>539099</v>
      </c>
      <c r="B373" s="41">
        <v>3</v>
      </c>
      <c r="C373" s="48" t="s">
        <v>667</v>
      </c>
      <c r="D373" s="48" t="s">
        <v>668</v>
      </c>
      <c r="E373" s="41">
        <v>4</v>
      </c>
      <c r="F373" s="44">
        <v>51</v>
      </c>
      <c r="G373" s="41">
        <v>10</v>
      </c>
      <c r="H373" s="10">
        <v>0</v>
      </c>
      <c r="I373" s="10">
        <v>0</v>
      </c>
      <c r="J373" s="42" t="s">
        <v>60</v>
      </c>
      <c r="K373" s="45" t="s">
        <v>103</v>
      </c>
    </row>
    <row r="374" spans="1:11" s="40" customFormat="1">
      <c r="A374" s="40">
        <v>539099</v>
      </c>
      <c r="B374" s="12">
        <v>3</v>
      </c>
      <c r="C374" s="9" t="s">
        <v>669</v>
      </c>
      <c r="D374" s="11" t="s">
        <v>670</v>
      </c>
      <c r="E374" s="10">
        <v>1</v>
      </c>
      <c r="F374" s="59">
        <v>88.32</v>
      </c>
      <c r="G374" s="10">
        <v>12.5</v>
      </c>
      <c r="H374" s="10">
        <v>0</v>
      </c>
      <c r="I374" s="10">
        <v>0</v>
      </c>
      <c r="J374" s="42" t="s">
        <v>60</v>
      </c>
      <c r="K374" s="9" t="s">
        <v>103</v>
      </c>
    </row>
    <row r="375" spans="1:11" s="40" customFormat="1" ht="60">
      <c r="A375" s="40">
        <v>539099</v>
      </c>
      <c r="B375" s="41">
        <v>3</v>
      </c>
      <c r="C375" s="48" t="s">
        <v>671</v>
      </c>
      <c r="D375" s="48" t="s">
        <v>672</v>
      </c>
      <c r="E375" s="41">
        <v>1</v>
      </c>
      <c r="F375" s="44">
        <v>455</v>
      </c>
      <c r="G375" s="41">
        <v>50</v>
      </c>
      <c r="H375" s="10">
        <v>0</v>
      </c>
      <c r="I375" s="10">
        <v>0</v>
      </c>
      <c r="J375" s="42" t="s">
        <v>60</v>
      </c>
      <c r="K375" s="9" t="s">
        <v>246</v>
      </c>
    </row>
    <row r="376" spans="1:11" s="40" customFormat="1" ht="30">
      <c r="A376" s="40">
        <v>539099</v>
      </c>
      <c r="B376" s="41">
        <v>3</v>
      </c>
      <c r="C376" s="48" t="s">
        <v>673</v>
      </c>
      <c r="D376" s="48" t="s">
        <v>674</v>
      </c>
      <c r="E376" s="41">
        <v>3</v>
      </c>
      <c r="F376" s="44">
        <v>41.37</v>
      </c>
      <c r="G376" s="41">
        <v>50</v>
      </c>
      <c r="H376" s="10">
        <v>0</v>
      </c>
      <c r="I376" s="10">
        <v>0</v>
      </c>
      <c r="J376" s="42" t="s">
        <v>60</v>
      </c>
      <c r="K376" s="9" t="s">
        <v>246</v>
      </c>
    </row>
    <row r="377" spans="1:11" s="40" customFormat="1" ht="45">
      <c r="A377" s="40">
        <v>539099</v>
      </c>
      <c r="B377" s="41">
        <v>3</v>
      </c>
      <c r="C377" s="42" t="s">
        <v>675</v>
      </c>
      <c r="D377" s="42" t="s">
        <v>676</v>
      </c>
      <c r="E377" s="10">
        <v>6</v>
      </c>
      <c r="F377" s="47">
        <v>85</v>
      </c>
      <c r="G377" s="10">
        <v>50</v>
      </c>
      <c r="H377" s="10">
        <v>0</v>
      </c>
      <c r="I377" s="10">
        <v>0</v>
      </c>
      <c r="J377" s="42" t="s">
        <v>60</v>
      </c>
      <c r="K377" s="9" t="s">
        <v>64</v>
      </c>
    </row>
    <row r="378" spans="1:11" s="40" customFormat="1" ht="45">
      <c r="A378" s="40">
        <v>539099</v>
      </c>
      <c r="B378" s="41">
        <v>3</v>
      </c>
      <c r="C378" s="48" t="s">
        <v>43</v>
      </c>
      <c r="D378" s="48" t="s">
        <v>677</v>
      </c>
      <c r="E378" s="41">
        <v>8</v>
      </c>
      <c r="F378" s="44">
        <v>12</v>
      </c>
      <c r="G378" s="41">
        <v>100</v>
      </c>
      <c r="H378" s="10">
        <v>0</v>
      </c>
      <c r="I378" s="10">
        <v>0</v>
      </c>
      <c r="J378" s="42" t="s">
        <v>60</v>
      </c>
      <c r="K378" s="9" t="s">
        <v>66</v>
      </c>
    </row>
    <row r="379" spans="1:11" s="40" customFormat="1">
      <c r="A379" s="40">
        <v>539099</v>
      </c>
      <c r="B379" s="41">
        <v>3</v>
      </c>
      <c r="C379" s="48" t="s">
        <v>44</v>
      </c>
      <c r="D379" s="48" t="s">
        <v>678</v>
      </c>
      <c r="E379" s="41">
        <v>2</v>
      </c>
      <c r="F379" s="44">
        <v>8</v>
      </c>
      <c r="G379" s="41">
        <v>100</v>
      </c>
      <c r="H379" s="10">
        <v>0</v>
      </c>
      <c r="I379" s="10">
        <v>0</v>
      </c>
      <c r="J379" s="42" t="s">
        <v>60</v>
      </c>
      <c r="K379" s="9" t="s">
        <v>62</v>
      </c>
    </row>
    <row r="380" spans="1:11" s="40" customFormat="1">
      <c r="A380" s="40">
        <v>539099</v>
      </c>
      <c r="B380" s="12">
        <v>3</v>
      </c>
      <c r="C380" s="9" t="s">
        <v>679</v>
      </c>
      <c r="D380" s="11" t="s">
        <v>680</v>
      </c>
      <c r="E380" s="10">
        <v>1</v>
      </c>
      <c r="F380" s="47">
        <v>40</v>
      </c>
      <c r="G380" s="10">
        <v>50</v>
      </c>
      <c r="H380" s="10">
        <v>0</v>
      </c>
      <c r="I380" s="10">
        <v>0</v>
      </c>
      <c r="J380" s="42" t="s">
        <v>60</v>
      </c>
      <c r="K380" s="40" t="s">
        <v>66</v>
      </c>
    </row>
    <row r="381" spans="1:11" s="40" customFormat="1" ht="30">
      <c r="A381" s="40">
        <v>539099</v>
      </c>
      <c r="B381" s="10">
        <v>3</v>
      </c>
      <c r="C381" s="40" t="s">
        <v>56</v>
      </c>
      <c r="D381" s="11" t="s">
        <v>681</v>
      </c>
      <c r="E381" s="10">
        <v>1</v>
      </c>
      <c r="F381" s="59">
        <v>40</v>
      </c>
      <c r="G381" s="10">
        <v>20</v>
      </c>
      <c r="H381" s="10">
        <v>0</v>
      </c>
      <c r="I381" s="10">
        <v>0</v>
      </c>
      <c r="J381" s="42" t="s">
        <v>60</v>
      </c>
      <c r="K381" s="9" t="s">
        <v>103</v>
      </c>
    </row>
    <row r="382" spans="1:11" s="40" customFormat="1" ht="30">
      <c r="A382" s="40">
        <v>539099</v>
      </c>
      <c r="B382" s="41">
        <v>3</v>
      </c>
      <c r="C382" s="48" t="s">
        <v>682</v>
      </c>
      <c r="D382" s="48" t="s">
        <v>683</v>
      </c>
      <c r="E382" s="41">
        <v>5</v>
      </c>
      <c r="F382" s="44">
        <v>3.54</v>
      </c>
      <c r="G382" s="41">
        <v>100</v>
      </c>
      <c r="H382" s="10">
        <v>0</v>
      </c>
      <c r="I382" s="10">
        <v>0</v>
      </c>
      <c r="J382" s="42" t="s">
        <v>60</v>
      </c>
      <c r="K382" s="45" t="s">
        <v>60</v>
      </c>
    </row>
    <row r="383" spans="1:11" s="40" customFormat="1" ht="30">
      <c r="A383" s="40">
        <v>539099</v>
      </c>
      <c r="B383" s="41">
        <v>3</v>
      </c>
      <c r="C383" s="42" t="s">
        <v>684</v>
      </c>
      <c r="D383" s="42" t="s">
        <v>685</v>
      </c>
      <c r="E383" s="10">
        <v>2</v>
      </c>
      <c r="F383" s="47">
        <v>850</v>
      </c>
      <c r="G383" s="10">
        <v>20</v>
      </c>
      <c r="H383" s="10">
        <v>0</v>
      </c>
      <c r="I383" s="10">
        <v>0</v>
      </c>
      <c r="J383" s="42" t="s">
        <v>60</v>
      </c>
      <c r="K383" s="9" t="s">
        <v>64</v>
      </c>
    </row>
    <row r="384" spans="1:11" s="40" customFormat="1" ht="75">
      <c r="A384" s="40">
        <v>539099</v>
      </c>
      <c r="B384" s="41">
        <v>3</v>
      </c>
      <c r="C384" s="48" t="s">
        <v>686</v>
      </c>
      <c r="D384" s="48" t="s">
        <v>687</v>
      </c>
      <c r="E384" s="41">
        <v>12</v>
      </c>
      <c r="F384" s="44">
        <v>400</v>
      </c>
      <c r="G384" s="41">
        <v>100</v>
      </c>
      <c r="H384" s="10">
        <v>0</v>
      </c>
      <c r="I384" s="10">
        <v>0</v>
      </c>
      <c r="J384" s="42" t="s">
        <v>60</v>
      </c>
      <c r="K384" s="9" t="s">
        <v>66</v>
      </c>
    </row>
    <row r="385" spans="1:11" s="40" customFormat="1" ht="75">
      <c r="A385" s="40">
        <v>539099</v>
      </c>
      <c r="B385" s="41">
        <v>3</v>
      </c>
      <c r="C385" s="48" t="s">
        <v>688</v>
      </c>
      <c r="D385" s="48" t="s">
        <v>689</v>
      </c>
      <c r="E385" s="41">
        <v>4</v>
      </c>
      <c r="F385" s="44">
        <v>500</v>
      </c>
      <c r="G385" s="41">
        <v>100</v>
      </c>
      <c r="H385" s="10">
        <v>0</v>
      </c>
      <c r="I385" s="10">
        <v>0</v>
      </c>
      <c r="J385" s="42" t="s">
        <v>60</v>
      </c>
      <c r="K385" s="9" t="s">
        <v>246</v>
      </c>
    </row>
    <row r="386" spans="1:11" s="40" customFormat="1" ht="60">
      <c r="A386" s="40">
        <v>539099</v>
      </c>
      <c r="B386" s="41">
        <v>3</v>
      </c>
      <c r="C386" s="48" t="s">
        <v>688</v>
      </c>
      <c r="D386" s="48" t="s">
        <v>690</v>
      </c>
      <c r="E386" s="41">
        <v>1</v>
      </c>
      <c r="F386" s="44">
        <v>350</v>
      </c>
      <c r="G386" s="41">
        <v>100</v>
      </c>
      <c r="H386" s="10">
        <v>0</v>
      </c>
      <c r="I386" s="10">
        <v>0</v>
      </c>
      <c r="J386" s="42" t="s">
        <v>60</v>
      </c>
      <c r="K386" s="9" t="s">
        <v>246</v>
      </c>
    </row>
    <row r="387" spans="1:11" s="40" customFormat="1">
      <c r="A387" s="40">
        <v>539099</v>
      </c>
      <c r="B387" s="41">
        <v>3</v>
      </c>
      <c r="C387" s="48" t="s">
        <v>691</v>
      </c>
      <c r="D387" s="48" t="s">
        <v>692</v>
      </c>
      <c r="E387" s="41">
        <v>3</v>
      </c>
      <c r="F387" s="44">
        <v>12</v>
      </c>
      <c r="G387" s="41">
        <v>20</v>
      </c>
      <c r="H387" s="10">
        <v>0</v>
      </c>
      <c r="I387" s="10">
        <v>0</v>
      </c>
      <c r="J387" s="42" t="s">
        <v>60</v>
      </c>
      <c r="K387" s="45" t="s">
        <v>103</v>
      </c>
    </row>
    <row r="388" spans="1:11" s="40" customFormat="1" ht="30">
      <c r="A388" s="40">
        <v>539099</v>
      </c>
      <c r="B388" s="41">
        <v>3</v>
      </c>
      <c r="C388" s="48" t="s">
        <v>691</v>
      </c>
      <c r="D388" s="48" t="s">
        <v>693</v>
      </c>
      <c r="E388" s="41">
        <v>6</v>
      </c>
      <c r="F388" s="44">
        <v>5</v>
      </c>
      <c r="G388" s="41">
        <v>20</v>
      </c>
      <c r="H388" s="10">
        <v>0</v>
      </c>
      <c r="I388" s="10">
        <v>0</v>
      </c>
      <c r="J388" s="42" t="s">
        <v>60</v>
      </c>
      <c r="K388" s="45" t="s">
        <v>103</v>
      </c>
    </row>
    <row r="389" spans="1:11" s="40" customFormat="1" ht="30">
      <c r="A389" s="40">
        <v>539099</v>
      </c>
      <c r="B389" s="41">
        <v>3</v>
      </c>
      <c r="C389" s="48" t="s">
        <v>694</v>
      </c>
      <c r="D389" s="48" t="s">
        <v>695</v>
      </c>
      <c r="E389" s="41">
        <v>1</v>
      </c>
      <c r="F389" s="44">
        <v>122</v>
      </c>
      <c r="G389" s="41">
        <v>100</v>
      </c>
      <c r="H389" s="10">
        <v>0</v>
      </c>
      <c r="I389" s="10">
        <v>0</v>
      </c>
      <c r="J389" s="42" t="s">
        <v>60</v>
      </c>
      <c r="K389" s="9" t="s">
        <v>103</v>
      </c>
    </row>
    <row r="390" spans="1:11" s="40" customFormat="1" ht="30">
      <c r="A390" s="40">
        <v>539099</v>
      </c>
      <c r="B390" s="10">
        <v>3</v>
      </c>
      <c r="C390" s="40" t="s">
        <v>210</v>
      </c>
      <c r="D390" s="11" t="s">
        <v>696</v>
      </c>
      <c r="E390" s="10">
        <v>1</v>
      </c>
      <c r="F390" s="59">
        <v>25</v>
      </c>
      <c r="G390" s="10">
        <v>10</v>
      </c>
      <c r="H390" s="10">
        <v>0</v>
      </c>
      <c r="I390" s="10">
        <v>0</v>
      </c>
      <c r="J390" s="42" t="s">
        <v>60</v>
      </c>
      <c r="K390" s="40" t="s">
        <v>103</v>
      </c>
    </row>
    <row r="391" spans="1:11" s="40" customFormat="1" ht="45">
      <c r="A391" s="40">
        <v>539099</v>
      </c>
      <c r="B391" s="41">
        <v>3</v>
      </c>
      <c r="C391" s="48" t="s">
        <v>210</v>
      </c>
      <c r="D391" s="48" t="s">
        <v>697</v>
      </c>
      <c r="E391" s="41">
        <v>3</v>
      </c>
      <c r="F391" s="44">
        <v>8</v>
      </c>
      <c r="G391" s="41">
        <v>100</v>
      </c>
      <c r="H391" s="10">
        <v>0</v>
      </c>
      <c r="I391" s="10">
        <v>0</v>
      </c>
      <c r="J391" s="42" t="s">
        <v>60</v>
      </c>
      <c r="K391" s="9" t="s">
        <v>103</v>
      </c>
    </row>
    <row r="392" spans="1:11" s="40" customFormat="1" ht="45">
      <c r="A392" s="40">
        <v>539099</v>
      </c>
      <c r="B392" s="41">
        <v>3</v>
      </c>
      <c r="C392" s="48" t="s">
        <v>210</v>
      </c>
      <c r="D392" s="48" t="s">
        <v>698</v>
      </c>
      <c r="E392" s="41">
        <v>1</v>
      </c>
      <c r="F392" s="44">
        <v>8</v>
      </c>
      <c r="G392" s="41">
        <v>100</v>
      </c>
      <c r="H392" s="10">
        <v>0</v>
      </c>
      <c r="I392" s="10">
        <v>0</v>
      </c>
      <c r="J392" s="42" t="s">
        <v>60</v>
      </c>
      <c r="K392" s="9" t="s">
        <v>103</v>
      </c>
    </row>
    <row r="393" spans="1:11" s="40" customFormat="1" ht="30">
      <c r="A393" s="40">
        <v>539099</v>
      </c>
      <c r="B393" s="41">
        <v>3</v>
      </c>
      <c r="C393" s="48" t="s">
        <v>45</v>
      </c>
      <c r="D393" s="48" t="s">
        <v>699</v>
      </c>
      <c r="E393" s="41">
        <v>2</v>
      </c>
      <c r="F393" s="58">
        <v>15</v>
      </c>
      <c r="G393" s="41">
        <v>15</v>
      </c>
      <c r="H393" s="10">
        <v>0</v>
      </c>
      <c r="I393" s="10">
        <v>0</v>
      </c>
      <c r="J393" s="42" t="s">
        <v>60</v>
      </c>
      <c r="K393" s="45" t="s">
        <v>103</v>
      </c>
    </row>
    <row r="394" spans="1:11" s="40" customFormat="1" ht="30">
      <c r="A394" s="40">
        <v>539099</v>
      </c>
      <c r="B394" s="41">
        <v>3</v>
      </c>
      <c r="C394" s="48" t="s">
        <v>700</v>
      </c>
      <c r="D394" s="48" t="s">
        <v>701</v>
      </c>
      <c r="E394" s="41">
        <v>4</v>
      </c>
      <c r="F394" s="58">
        <v>16</v>
      </c>
      <c r="G394" s="41">
        <v>10</v>
      </c>
      <c r="H394" s="10">
        <v>0</v>
      </c>
      <c r="I394" s="10">
        <v>0</v>
      </c>
      <c r="J394" s="42" t="s">
        <v>60</v>
      </c>
      <c r="K394" s="45" t="s">
        <v>66</v>
      </c>
    </row>
    <row r="395" spans="1:11" s="40" customFormat="1" ht="30">
      <c r="A395" s="40">
        <v>539099</v>
      </c>
      <c r="B395" s="10">
        <v>3</v>
      </c>
      <c r="C395" s="40" t="s">
        <v>702</v>
      </c>
      <c r="D395" s="42" t="s">
        <v>703</v>
      </c>
      <c r="E395" s="10">
        <v>5</v>
      </c>
      <c r="F395" s="59">
        <v>19</v>
      </c>
      <c r="G395" s="10">
        <v>10</v>
      </c>
      <c r="H395" s="10">
        <v>0</v>
      </c>
      <c r="I395" s="10">
        <v>0</v>
      </c>
      <c r="J395" s="42" t="s">
        <v>60</v>
      </c>
      <c r="K395" s="40" t="s">
        <v>66</v>
      </c>
    </row>
    <row r="396" spans="1:11" s="40" customFormat="1" ht="30">
      <c r="A396" s="40">
        <v>539099</v>
      </c>
      <c r="B396" s="41">
        <v>3</v>
      </c>
      <c r="C396" s="48" t="s">
        <v>704</v>
      </c>
      <c r="D396" s="48" t="s">
        <v>705</v>
      </c>
      <c r="E396" s="41">
        <v>1</v>
      </c>
      <c r="F396" s="44">
        <v>175</v>
      </c>
      <c r="G396" s="41">
        <v>20</v>
      </c>
      <c r="H396" s="10">
        <v>0</v>
      </c>
      <c r="I396" s="10">
        <v>0</v>
      </c>
      <c r="J396" s="42" t="s">
        <v>60</v>
      </c>
      <c r="K396" s="9" t="s">
        <v>103</v>
      </c>
    </row>
    <row r="397" spans="1:11" s="40" customFormat="1" ht="30">
      <c r="A397" s="40">
        <v>539099</v>
      </c>
      <c r="B397" s="41">
        <v>3</v>
      </c>
      <c r="C397" s="48" t="s">
        <v>706</v>
      </c>
      <c r="D397" s="48" t="s">
        <v>707</v>
      </c>
      <c r="E397" s="41">
        <v>1</v>
      </c>
      <c r="F397" s="44">
        <v>75</v>
      </c>
      <c r="G397" s="41">
        <v>50</v>
      </c>
      <c r="H397" s="10">
        <v>0</v>
      </c>
      <c r="I397" s="10">
        <v>0</v>
      </c>
      <c r="J397" s="42" t="s">
        <v>60</v>
      </c>
      <c r="K397" s="9" t="s">
        <v>66</v>
      </c>
    </row>
    <row r="398" spans="1:11" s="40" customFormat="1" ht="60">
      <c r="A398" s="40">
        <v>539099</v>
      </c>
      <c r="B398" s="41">
        <v>3</v>
      </c>
      <c r="C398" s="48" t="s">
        <v>708</v>
      </c>
      <c r="D398" s="49" t="s">
        <v>709</v>
      </c>
      <c r="E398" s="41">
        <v>1</v>
      </c>
      <c r="F398" s="44">
        <v>5475</v>
      </c>
      <c r="G398" s="41">
        <v>10</v>
      </c>
      <c r="H398" s="10">
        <v>0</v>
      </c>
      <c r="I398" s="10">
        <v>0</v>
      </c>
      <c r="J398" s="42" t="s">
        <v>328</v>
      </c>
      <c r="K398" s="9" t="s">
        <v>81</v>
      </c>
    </row>
    <row r="399" spans="1:11" s="40" customFormat="1" ht="45">
      <c r="A399" s="40">
        <v>539099</v>
      </c>
      <c r="B399" s="41">
        <v>3</v>
      </c>
      <c r="C399" s="48" t="s">
        <v>708</v>
      </c>
      <c r="D399" s="49" t="s">
        <v>710</v>
      </c>
      <c r="E399" s="41">
        <v>13</v>
      </c>
      <c r="F399" s="44">
        <v>290</v>
      </c>
      <c r="G399" s="41">
        <v>10</v>
      </c>
      <c r="H399" s="10">
        <v>0</v>
      </c>
      <c r="I399" s="10">
        <v>0</v>
      </c>
      <c r="J399" s="42" t="s">
        <v>328</v>
      </c>
      <c r="K399" s="9" t="s">
        <v>81</v>
      </c>
    </row>
    <row r="400" spans="1:11" s="40" customFormat="1">
      <c r="A400" s="40">
        <v>539099</v>
      </c>
      <c r="B400" s="41">
        <v>3</v>
      </c>
      <c r="C400" s="68" t="s">
        <v>711</v>
      </c>
      <c r="D400" s="48" t="s">
        <v>712</v>
      </c>
      <c r="E400" s="41">
        <v>13</v>
      </c>
      <c r="F400" s="44">
        <v>5.5</v>
      </c>
      <c r="G400" s="41">
        <v>100</v>
      </c>
      <c r="H400" s="10">
        <v>0</v>
      </c>
      <c r="I400" s="10">
        <v>0</v>
      </c>
      <c r="J400" s="42" t="s">
        <v>60</v>
      </c>
      <c r="K400" s="45" t="s">
        <v>60</v>
      </c>
    </row>
    <row r="401" spans="1:11" s="40" customFormat="1" ht="30">
      <c r="A401" s="40">
        <v>539099</v>
      </c>
      <c r="B401" s="41">
        <v>3</v>
      </c>
      <c r="C401" s="42" t="s">
        <v>713</v>
      </c>
      <c r="D401" s="42" t="s">
        <v>714</v>
      </c>
      <c r="E401" s="10">
        <v>1</v>
      </c>
      <c r="F401" s="47">
        <v>206</v>
      </c>
      <c r="G401" s="10">
        <v>100</v>
      </c>
      <c r="H401" s="10">
        <v>0</v>
      </c>
      <c r="I401" s="10">
        <v>0</v>
      </c>
      <c r="J401" s="42" t="s">
        <v>60</v>
      </c>
      <c r="K401" s="45" t="s">
        <v>60</v>
      </c>
    </row>
    <row r="402" spans="1:11" s="40" customFormat="1" ht="30">
      <c r="A402" s="40">
        <v>539099</v>
      </c>
      <c r="B402" s="41">
        <v>3</v>
      </c>
      <c r="C402" s="48" t="s">
        <v>715</v>
      </c>
      <c r="D402" s="48" t="s">
        <v>716</v>
      </c>
      <c r="E402" s="41">
        <v>7</v>
      </c>
      <c r="F402" s="44">
        <v>132.5</v>
      </c>
      <c r="G402" s="41">
        <v>100</v>
      </c>
      <c r="H402" s="10">
        <v>0</v>
      </c>
      <c r="I402" s="10">
        <v>0</v>
      </c>
      <c r="J402" s="42" t="s">
        <v>60</v>
      </c>
      <c r="K402" s="45" t="s">
        <v>60</v>
      </c>
    </row>
    <row r="403" spans="1:11" s="40" customFormat="1" ht="30">
      <c r="A403" s="40">
        <v>539099</v>
      </c>
      <c r="B403" s="41">
        <v>3</v>
      </c>
      <c r="C403" s="48" t="s">
        <v>715</v>
      </c>
      <c r="D403" s="48" t="s">
        <v>717</v>
      </c>
      <c r="E403" s="41">
        <v>1</v>
      </c>
      <c r="F403" s="44">
        <v>665</v>
      </c>
      <c r="G403" s="41">
        <v>100</v>
      </c>
      <c r="H403" s="10">
        <v>0</v>
      </c>
      <c r="I403" s="10">
        <v>0</v>
      </c>
      <c r="J403" s="42" t="s">
        <v>60</v>
      </c>
      <c r="K403" s="45" t="s">
        <v>60</v>
      </c>
    </row>
    <row r="404" spans="1:11" s="40" customFormat="1" ht="45">
      <c r="A404" s="40">
        <v>539099</v>
      </c>
      <c r="B404" s="41">
        <v>3</v>
      </c>
      <c r="C404" s="48" t="s">
        <v>715</v>
      </c>
      <c r="D404" s="48" t="s">
        <v>718</v>
      </c>
      <c r="E404" s="41">
        <v>1</v>
      </c>
      <c r="F404" s="44">
        <v>400</v>
      </c>
      <c r="G404" s="41">
        <v>100</v>
      </c>
      <c r="H404" s="10">
        <v>0</v>
      </c>
      <c r="I404" s="10">
        <v>0</v>
      </c>
      <c r="J404" s="42" t="s">
        <v>60</v>
      </c>
      <c r="K404" s="45" t="s">
        <v>60</v>
      </c>
    </row>
    <row r="405" spans="1:11" s="40" customFormat="1">
      <c r="A405" s="40">
        <v>539099</v>
      </c>
      <c r="B405" s="41">
        <v>3</v>
      </c>
      <c r="C405" s="48" t="s">
        <v>715</v>
      </c>
      <c r="D405" s="48" t="s">
        <v>719</v>
      </c>
      <c r="E405" s="41">
        <v>2</v>
      </c>
      <c r="F405" s="44">
        <v>131</v>
      </c>
      <c r="G405" s="41">
        <v>100</v>
      </c>
      <c r="H405" s="10">
        <v>0</v>
      </c>
      <c r="I405" s="10">
        <v>0</v>
      </c>
      <c r="J405" s="42" t="s">
        <v>60</v>
      </c>
      <c r="K405" s="45" t="s">
        <v>60</v>
      </c>
    </row>
    <row r="406" spans="1:11" s="40" customFormat="1" ht="43.9" customHeight="1">
      <c r="A406" s="40">
        <v>539099</v>
      </c>
      <c r="B406" s="41">
        <v>3</v>
      </c>
      <c r="C406" s="48" t="s">
        <v>715</v>
      </c>
      <c r="D406" s="48" t="s">
        <v>720</v>
      </c>
      <c r="E406" s="41">
        <v>1</v>
      </c>
      <c r="F406" s="44">
        <v>200</v>
      </c>
      <c r="G406" s="41">
        <v>50</v>
      </c>
      <c r="H406" s="10">
        <v>0</v>
      </c>
      <c r="I406" s="10">
        <v>0</v>
      </c>
      <c r="J406" s="42" t="s">
        <v>60</v>
      </c>
      <c r="K406" s="45" t="s">
        <v>60</v>
      </c>
    </row>
    <row r="407" spans="1:11" s="40" customFormat="1" ht="60">
      <c r="A407" s="40">
        <v>539099</v>
      </c>
      <c r="B407" s="12">
        <v>3</v>
      </c>
      <c r="C407" s="9" t="s">
        <v>721</v>
      </c>
      <c r="D407" s="11" t="s">
        <v>722</v>
      </c>
      <c r="E407" s="10">
        <v>1</v>
      </c>
      <c r="F407" s="47">
        <v>35</v>
      </c>
      <c r="G407" s="10">
        <v>100</v>
      </c>
      <c r="H407" s="10">
        <v>0</v>
      </c>
      <c r="I407" s="10">
        <v>1</v>
      </c>
      <c r="J407" s="42" t="s">
        <v>60</v>
      </c>
      <c r="K407" s="40" t="s">
        <v>79</v>
      </c>
    </row>
    <row r="408" spans="1:11" s="40" customFormat="1" ht="45">
      <c r="A408" s="40">
        <v>539099</v>
      </c>
      <c r="B408" s="41">
        <v>3</v>
      </c>
      <c r="C408" s="48" t="s">
        <v>216</v>
      </c>
      <c r="D408" s="48" t="s">
        <v>723</v>
      </c>
      <c r="E408" s="41">
        <v>13</v>
      </c>
      <c r="F408" s="44">
        <v>33</v>
      </c>
      <c r="G408" s="41">
        <v>10</v>
      </c>
      <c r="H408" s="10">
        <v>0</v>
      </c>
      <c r="I408" s="10">
        <v>0</v>
      </c>
      <c r="J408" s="42" t="s">
        <v>60</v>
      </c>
      <c r="K408" s="45" t="s">
        <v>62</v>
      </c>
    </row>
    <row r="409" spans="1:11" s="40" customFormat="1" ht="30">
      <c r="A409" s="40">
        <v>539099</v>
      </c>
      <c r="B409" s="41">
        <v>3</v>
      </c>
      <c r="C409" s="48" t="s">
        <v>724</v>
      </c>
      <c r="D409" s="48" t="s">
        <v>725</v>
      </c>
      <c r="E409" s="41">
        <v>3</v>
      </c>
      <c r="F409" s="44">
        <v>30</v>
      </c>
      <c r="G409" s="41">
        <v>20</v>
      </c>
      <c r="H409" s="10">
        <v>0</v>
      </c>
      <c r="I409" s="10">
        <v>0</v>
      </c>
      <c r="J409" s="42" t="s">
        <v>60</v>
      </c>
      <c r="K409" s="45" t="s">
        <v>103</v>
      </c>
    </row>
    <row r="410" spans="1:11" s="40" customFormat="1">
      <c r="A410" s="40">
        <v>539099</v>
      </c>
      <c r="B410" s="10">
        <v>3</v>
      </c>
      <c r="C410" s="40" t="s">
        <v>724</v>
      </c>
      <c r="D410" s="11" t="s">
        <v>726</v>
      </c>
      <c r="E410" s="10">
        <v>15</v>
      </c>
      <c r="F410" s="47">
        <v>6</v>
      </c>
      <c r="G410" s="10">
        <v>50</v>
      </c>
      <c r="H410" s="10">
        <v>0</v>
      </c>
      <c r="I410" s="10">
        <v>0</v>
      </c>
      <c r="J410" s="42" t="s">
        <v>60</v>
      </c>
      <c r="K410" s="40" t="s">
        <v>103</v>
      </c>
    </row>
    <row r="411" spans="1:11" s="40" customFormat="1">
      <c r="A411" s="40">
        <v>539099</v>
      </c>
      <c r="B411" s="12">
        <v>3</v>
      </c>
      <c r="C411" s="9" t="s">
        <v>727</v>
      </c>
      <c r="D411" s="11" t="s">
        <v>728</v>
      </c>
      <c r="E411" s="10">
        <v>6</v>
      </c>
      <c r="F411" s="59">
        <v>28</v>
      </c>
      <c r="G411" s="10">
        <v>20</v>
      </c>
      <c r="H411" s="10">
        <v>0</v>
      </c>
      <c r="I411" s="10">
        <v>0</v>
      </c>
      <c r="J411" s="42" t="s">
        <v>60</v>
      </c>
      <c r="K411" s="40" t="s">
        <v>103</v>
      </c>
    </row>
    <row r="412" spans="1:11" s="40" customFormat="1">
      <c r="A412" s="40">
        <v>539099</v>
      </c>
      <c r="B412" s="41">
        <v>3</v>
      </c>
      <c r="C412" s="48" t="s">
        <v>729</v>
      </c>
      <c r="D412" s="48" t="s">
        <v>730</v>
      </c>
      <c r="E412" s="41">
        <v>5</v>
      </c>
      <c r="F412" s="58">
        <v>16</v>
      </c>
      <c r="G412" s="41">
        <v>7</v>
      </c>
      <c r="H412" s="10">
        <v>0</v>
      </c>
      <c r="I412" s="10">
        <v>0</v>
      </c>
      <c r="J412" s="42" t="s">
        <v>60</v>
      </c>
      <c r="K412" s="45" t="s">
        <v>103</v>
      </c>
    </row>
    <row r="413" spans="1:11" s="40" customFormat="1">
      <c r="A413" s="40">
        <v>539099</v>
      </c>
      <c r="B413" s="10">
        <v>3</v>
      </c>
      <c r="C413" s="40" t="s">
        <v>731</v>
      </c>
      <c r="D413" s="11" t="s">
        <v>732</v>
      </c>
      <c r="E413" s="10">
        <v>5</v>
      </c>
      <c r="F413" s="59">
        <v>24</v>
      </c>
      <c r="G413" s="10">
        <v>7</v>
      </c>
      <c r="H413" s="10">
        <v>0</v>
      </c>
      <c r="I413" s="10">
        <v>0</v>
      </c>
      <c r="J413" s="42" t="s">
        <v>60</v>
      </c>
      <c r="K413" s="9" t="s">
        <v>103</v>
      </c>
    </row>
    <row r="414" spans="1:11" s="40" customFormat="1" ht="30">
      <c r="A414" s="40">
        <v>539099</v>
      </c>
      <c r="B414" s="12">
        <v>3</v>
      </c>
      <c r="C414" s="9" t="s">
        <v>733</v>
      </c>
      <c r="D414" s="11" t="s">
        <v>734</v>
      </c>
      <c r="E414" s="10">
        <v>1</v>
      </c>
      <c r="F414" s="47">
        <v>50</v>
      </c>
      <c r="G414" s="10">
        <v>100</v>
      </c>
      <c r="H414" s="10">
        <v>0</v>
      </c>
      <c r="I414" s="10">
        <v>0</v>
      </c>
      <c r="J414" s="42" t="s">
        <v>60</v>
      </c>
      <c r="K414" s="9" t="s">
        <v>66</v>
      </c>
    </row>
    <row r="415" spans="1:11" s="40" customFormat="1" ht="30">
      <c r="A415" s="40">
        <v>539099</v>
      </c>
      <c r="B415" s="10">
        <v>3</v>
      </c>
      <c r="C415" s="40" t="s">
        <v>46</v>
      </c>
      <c r="D415" s="11" t="s">
        <v>735</v>
      </c>
      <c r="E415" s="10">
        <v>2</v>
      </c>
      <c r="F415" s="47">
        <v>18</v>
      </c>
      <c r="G415" s="10">
        <v>20</v>
      </c>
      <c r="H415" s="10">
        <v>0</v>
      </c>
      <c r="I415" s="10">
        <v>0</v>
      </c>
      <c r="J415" s="42" t="s">
        <v>60</v>
      </c>
      <c r="K415" s="9" t="s">
        <v>103</v>
      </c>
    </row>
    <row r="416" spans="1:11" ht="30">
      <c r="A416" s="40">
        <v>539099</v>
      </c>
      <c r="B416" s="41">
        <v>3</v>
      </c>
      <c r="C416" s="42" t="s">
        <v>736</v>
      </c>
      <c r="D416" s="42" t="s">
        <v>737</v>
      </c>
      <c r="E416" s="10">
        <v>1</v>
      </c>
      <c r="F416" s="47">
        <v>260</v>
      </c>
      <c r="G416" s="10">
        <v>50</v>
      </c>
      <c r="H416" s="10">
        <v>0</v>
      </c>
      <c r="I416" s="10">
        <v>0</v>
      </c>
      <c r="J416" s="42" t="s">
        <v>60</v>
      </c>
      <c r="K416" s="9" t="s">
        <v>66</v>
      </c>
    </row>
    <row r="417" spans="1:11" ht="30">
      <c r="A417" s="40">
        <v>539099</v>
      </c>
      <c r="B417" s="41">
        <v>3</v>
      </c>
      <c r="C417" s="42" t="s">
        <v>224</v>
      </c>
      <c r="D417" s="11" t="s">
        <v>738</v>
      </c>
      <c r="E417" s="10">
        <v>6</v>
      </c>
      <c r="F417" s="47">
        <v>90</v>
      </c>
      <c r="G417" s="10">
        <f>100/3</f>
        <v>33.333333333333336</v>
      </c>
      <c r="H417" s="10">
        <v>0</v>
      </c>
      <c r="I417" s="10">
        <v>0</v>
      </c>
      <c r="J417" s="42" t="s">
        <v>60</v>
      </c>
      <c r="K417" s="40" t="s">
        <v>62</v>
      </c>
    </row>
    <row r="418" spans="1:11" ht="30">
      <c r="A418" s="40">
        <v>539099</v>
      </c>
      <c r="B418" s="41">
        <v>3</v>
      </c>
      <c r="C418" s="42" t="s">
        <v>224</v>
      </c>
      <c r="D418" s="42" t="s">
        <v>739</v>
      </c>
      <c r="E418" s="41">
        <v>6</v>
      </c>
      <c r="F418" s="44">
        <v>50</v>
      </c>
      <c r="G418" s="10">
        <f>100/3</f>
        <v>33.333333333333336</v>
      </c>
      <c r="H418" s="10">
        <v>0</v>
      </c>
      <c r="I418" s="10">
        <v>0</v>
      </c>
      <c r="J418" s="42" t="s">
        <v>60</v>
      </c>
      <c r="K418" s="9" t="s">
        <v>62</v>
      </c>
    </row>
    <row r="419" spans="1:11" ht="60">
      <c r="A419" s="40">
        <v>539099</v>
      </c>
      <c r="B419" s="41">
        <v>3</v>
      </c>
      <c r="C419" s="48" t="s">
        <v>740</v>
      </c>
      <c r="D419" s="48" t="s">
        <v>741</v>
      </c>
      <c r="E419" s="41">
        <v>100</v>
      </c>
      <c r="F419" s="44">
        <v>25</v>
      </c>
      <c r="G419" s="41">
        <v>50</v>
      </c>
      <c r="H419" s="10">
        <v>0</v>
      </c>
      <c r="I419" s="10">
        <v>0</v>
      </c>
      <c r="J419" s="42" t="s">
        <v>60</v>
      </c>
      <c r="K419" s="9" t="s">
        <v>66</v>
      </c>
    </row>
    <row r="420" spans="1:11" s="40" customFormat="1" ht="30">
      <c r="A420" s="40">
        <v>539099</v>
      </c>
      <c r="B420" s="41">
        <v>3</v>
      </c>
      <c r="C420" s="48" t="s">
        <v>740</v>
      </c>
      <c r="D420" s="48" t="s">
        <v>742</v>
      </c>
      <c r="E420" s="41">
        <v>52</v>
      </c>
      <c r="F420" s="44">
        <v>22.5</v>
      </c>
      <c r="G420" s="41">
        <v>100</v>
      </c>
      <c r="H420" s="10">
        <v>0</v>
      </c>
      <c r="I420" s="10">
        <v>0</v>
      </c>
      <c r="J420" s="42" t="s">
        <v>60</v>
      </c>
      <c r="K420" s="9" t="s">
        <v>66</v>
      </c>
    </row>
    <row r="421" spans="1:11" s="40" customFormat="1">
      <c r="A421" s="40">
        <v>539099</v>
      </c>
      <c r="B421" s="41">
        <v>3</v>
      </c>
      <c r="C421" s="48" t="s">
        <v>740</v>
      </c>
      <c r="D421" s="48" t="s">
        <v>743</v>
      </c>
      <c r="E421" s="41">
        <v>13</v>
      </c>
      <c r="F421" s="44">
        <v>50</v>
      </c>
      <c r="G421" s="41">
        <v>100</v>
      </c>
      <c r="H421" s="10">
        <v>0</v>
      </c>
      <c r="I421" s="10">
        <v>0</v>
      </c>
      <c r="J421" s="42" t="s">
        <v>60</v>
      </c>
      <c r="K421" s="9" t="s">
        <v>66</v>
      </c>
    </row>
    <row r="422" spans="1:11" s="40" customFormat="1">
      <c r="A422" s="40">
        <v>539099</v>
      </c>
      <c r="B422" s="41">
        <v>3</v>
      </c>
      <c r="C422" s="48" t="s">
        <v>740</v>
      </c>
      <c r="D422" s="48" t="s">
        <v>744</v>
      </c>
      <c r="E422" s="41">
        <v>13</v>
      </c>
      <c r="F422" s="44">
        <v>50</v>
      </c>
      <c r="G422" s="41">
        <v>100</v>
      </c>
      <c r="H422" s="10">
        <v>0</v>
      </c>
      <c r="I422" s="10">
        <v>0</v>
      </c>
      <c r="J422" s="42" t="s">
        <v>60</v>
      </c>
      <c r="K422" s="9" t="s">
        <v>66</v>
      </c>
    </row>
    <row r="423" spans="1:11" s="40" customFormat="1" ht="60">
      <c r="A423" s="40">
        <v>539099</v>
      </c>
      <c r="B423" s="12">
        <v>3</v>
      </c>
      <c r="C423" s="9" t="s">
        <v>740</v>
      </c>
      <c r="D423" s="11" t="s">
        <v>745</v>
      </c>
      <c r="E423" s="10">
        <v>1</v>
      </c>
      <c r="F423" s="47">
        <v>600</v>
      </c>
      <c r="G423" s="10">
        <v>100</v>
      </c>
      <c r="H423" s="10">
        <v>0</v>
      </c>
      <c r="I423" s="10">
        <v>0</v>
      </c>
      <c r="J423" s="42" t="s">
        <v>60</v>
      </c>
      <c r="K423" s="40" t="s">
        <v>66</v>
      </c>
    </row>
    <row r="424" spans="1:11" ht="30">
      <c r="A424" s="40">
        <v>539099</v>
      </c>
      <c r="B424" s="12">
        <v>3</v>
      </c>
      <c r="C424" s="9" t="s">
        <v>740</v>
      </c>
      <c r="D424" s="11" t="s">
        <v>746</v>
      </c>
      <c r="E424" s="10">
        <v>1</v>
      </c>
      <c r="F424" s="47">
        <v>200</v>
      </c>
      <c r="G424" s="10">
        <v>100</v>
      </c>
      <c r="H424" s="10">
        <v>0</v>
      </c>
      <c r="I424" s="10">
        <v>0</v>
      </c>
      <c r="J424" s="42" t="s">
        <v>60</v>
      </c>
      <c r="K424" s="40" t="s">
        <v>66</v>
      </c>
    </row>
    <row r="425" spans="1:11" ht="45">
      <c r="A425" s="40">
        <v>539099</v>
      </c>
      <c r="B425" s="41">
        <v>3</v>
      </c>
      <c r="C425" s="48" t="s">
        <v>740</v>
      </c>
      <c r="D425" s="48" t="s">
        <v>747</v>
      </c>
      <c r="E425" s="41">
        <v>10</v>
      </c>
      <c r="F425" s="44">
        <v>10</v>
      </c>
      <c r="G425" s="41">
        <v>100</v>
      </c>
      <c r="H425" s="10">
        <v>0</v>
      </c>
      <c r="I425" s="10">
        <v>0</v>
      </c>
      <c r="J425" s="42" t="s">
        <v>60</v>
      </c>
      <c r="K425" s="9" t="s">
        <v>66</v>
      </c>
    </row>
    <row r="426" spans="1:11">
      <c r="A426" s="40">
        <v>539099</v>
      </c>
      <c r="B426" s="41">
        <v>3</v>
      </c>
      <c r="C426" s="48" t="s">
        <v>740</v>
      </c>
      <c r="D426" s="48" t="s">
        <v>748</v>
      </c>
      <c r="E426" s="41">
        <v>5</v>
      </c>
      <c r="F426" s="44">
        <v>2.5</v>
      </c>
      <c r="G426" s="41">
        <v>100</v>
      </c>
      <c r="H426" s="10">
        <v>0</v>
      </c>
      <c r="I426" s="10">
        <v>0</v>
      </c>
      <c r="J426" s="42" t="s">
        <v>60</v>
      </c>
      <c r="K426" s="9" t="s">
        <v>66</v>
      </c>
    </row>
    <row r="427" spans="1:11" ht="30">
      <c r="A427" s="40">
        <v>539099</v>
      </c>
      <c r="B427" s="41">
        <v>3</v>
      </c>
      <c r="C427" s="48" t="s">
        <v>749</v>
      </c>
      <c r="D427" s="48" t="s">
        <v>750</v>
      </c>
      <c r="E427" s="41">
        <v>36</v>
      </c>
      <c r="F427" s="44">
        <v>22</v>
      </c>
      <c r="G427" s="41">
        <v>100</v>
      </c>
      <c r="H427" s="10">
        <v>0</v>
      </c>
      <c r="I427" s="10">
        <v>0</v>
      </c>
      <c r="J427" s="42" t="s">
        <v>60</v>
      </c>
      <c r="K427" s="9" t="s">
        <v>66</v>
      </c>
    </row>
    <row r="428" spans="1:11" ht="45">
      <c r="A428" s="40">
        <v>539099</v>
      </c>
      <c r="B428" s="12">
        <v>3</v>
      </c>
      <c r="C428" s="48" t="s">
        <v>749</v>
      </c>
      <c r="D428" s="11" t="s">
        <v>751</v>
      </c>
      <c r="E428" s="10">
        <v>3</v>
      </c>
      <c r="F428" s="47">
        <v>140</v>
      </c>
      <c r="G428" s="10">
        <v>100</v>
      </c>
      <c r="H428" s="10">
        <v>0</v>
      </c>
      <c r="I428" s="10">
        <v>0</v>
      </c>
      <c r="J428" s="42" t="s">
        <v>60</v>
      </c>
      <c r="K428" s="40" t="s">
        <v>66</v>
      </c>
    </row>
    <row r="429" spans="1:11" ht="30">
      <c r="A429" s="40">
        <v>539099</v>
      </c>
      <c r="B429" s="12">
        <v>3</v>
      </c>
      <c r="C429" s="48" t="s">
        <v>749</v>
      </c>
      <c r="D429" s="11" t="s">
        <v>752</v>
      </c>
      <c r="E429" s="10">
        <v>3</v>
      </c>
      <c r="F429" s="47">
        <v>40</v>
      </c>
      <c r="G429" s="10">
        <v>100</v>
      </c>
      <c r="H429" s="10">
        <v>0</v>
      </c>
      <c r="I429" s="10">
        <v>0</v>
      </c>
      <c r="J429" s="42" t="s">
        <v>60</v>
      </c>
      <c r="K429" s="40" t="s">
        <v>66</v>
      </c>
    </row>
    <row r="430" spans="1:11">
      <c r="A430" s="40">
        <v>539099</v>
      </c>
      <c r="B430" s="41">
        <v>3</v>
      </c>
      <c r="C430" s="48" t="s">
        <v>47</v>
      </c>
      <c r="D430" s="48" t="s">
        <v>753</v>
      </c>
      <c r="E430" s="41">
        <v>1</v>
      </c>
      <c r="F430" s="58">
        <v>45</v>
      </c>
      <c r="G430" s="41">
        <v>10</v>
      </c>
      <c r="H430" s="10">
        <v>0</v>
      </c>
      <c r="I430" s="10">
        <v>0</v>
      </c>
      <c r="J430" s="42" t="s">
        <v>60</v>
      </c>
      <c r="K430" s="45" t="s">
        <v>64</v>
      </c>
    </row>
    <row r="431" spans="1:11">
      <c r="A431" s="40">
        <v>539099</v>
      </c>
      <c r="B431" s="41">
        <v>3</v>
      </c>
      <c r="C431" s="48" t="s">
        <v>754</v>
      </c>
      <c r="D431" s="48" t="s">
        <v>755</v>
      </c>
      <c r="E431" s="41">
        <v>1</v>
      </c>
      <c r="F431" s="44">
        <v>162</v>
      </c>
      <c r="G431" s="41">
        <v>100</v>
      </c>
      <c r="H431" s="10">
        <v>0</v>
      </c>
      <c r="I431" s="10">
        <v>0</v>
      </c>
      <c r="J431" s="42" t="s">
        <v>60</v>
      </c>
      <c r="K431" s="9" t="s">
        <v>66</v>
      </c>
    </row>
    <row r="432" spans="1:11" ht="30">
      <c r="A432" s="40">
        <v>539099</v>
      </c>
      <c r="B432" s="10">
        <v>3</v>
      </c>
      <c r="C432" s="40" t="s">
        <v>756</v>
      </c>
      <c r="D432" s="11" t="s">
        <v>757</v>
      </c>
      <c r="E432" s="10">
        <v>2</v>
      </c>
      <c r="F432" s="47">
        <v>5</v>
      </c>
      <c r="G432" s="41">
        <v>100</v>
      </c>
      <c r="H432" s="10">
        <v>0</v>
      </c>
      <c r="I432" s="10">
        <v>0</v>
      </c>
      <c r="J432" s="42" t="s">
        <v>60</v>
      </c>
      <c r="K432" s="9" t="s">
        <v>66</v>
      </c>
    </row>
    <row r="433" spans="1:11" ht="30">
      <c r="A433" s="40">
        <v>539099</v>
      </c>
      <c r="B433" s="41">
        <v>3</v>
      </c>
      <c r="C433" s="48" t="s">
        <v>758</v>
      </c>
      <c r="D433" s="48" t="s">
        <v>759</v>
      </c>
      <c r="E433" s="41">
        <v>5</v>
      </c>
      <c r="F433" s="51">
        <v>50</v>
      </c>
      <c r="G433" s="10">
        <v>20</v>
      </c>
      <c r="H433" s="10">
        <v>0</v>
      </c>
      <c r="I433" s="10">
        <v>0</v>
      </c>
      <c r="J433" s="42" t="s">
        <v>60</v>
      </c>
      <c r="K433" s="40" t="s">
        <v>98</v>
      </c>
    </row>
    <row r="434" spans="1:11">
      <c r="A434" s="40">
        <v>539099</v>
      </c>
      <c r="B434" s="41">
        <v>3</v>
      </c>
      <c r="C434" s="48" t="s">
        <v>15</v>
      </c>
      <c r="D434" s="48" t="s">
        <v>760</v>
      </c>
      <c r="E434" s="41">
        <v>1</v>
      </c>
      <c r="F434" s="58">
        <v>26</v>
      </c>
      <c r="G434" s="41">
        <v>10</v>
      </c>
      <c r="H434" s="10">
        <v>0</v>
      </c>
      <c r="I434" s="10">
        <v>0</v>
      </c>
      <c r="J434" s="42" t="s">
        <v>60</v>
      </c>
      <c r="K434" s="45" t="s">
        <v>103</v>
      </c>
    </row>
    <row r="435" spans="1:11" ht="30">
      <c r="A435" s="40">
        <v>539099</v>
      </c>
      <c r="B435" s="41">
        <v>3</v>
      </c>
      <c r="C435" s="48" t="s">
        <v>761</v>
      </c>
      <c r="D435" s="48" t="s">
        <v>762</v>
      </c>
      <c r="E435" s="41">
        <v>1</v>
      </c>
      <c r="F435" s="44">
        <v>180</v>
      </c>
      <c r="G435" s="41">
        <v>100</v>
      </c>
      <c r="H435" s="10">
        <v>0</v>
      </c>
      <c r="I435" s="10">
        <v>0</v>
      </c>
      <c r="J435" s="42" t="s">
        <v>60</v>
      </c>
      <c r="K435" s="9" t="s">
        <v>66</v>
      </c>
    </row>
    <row r="436" spans="1:11">
      <c r="A436" s="40">
        <v>539099</v>
      </c>
      <c r="B436" s="41">
        <v>3</v>
      </c>
      <c r="C436" s="42" t="s">
        <v>763</v>
      </c>
      <c r="D436" s="42" t="s">
        <v>764</v>
      </c>
      <c r="E436" s="41">
        <v>1</v>
      </c>
      <c r="F436" s="44">
        <v>30</v>
      </c>
      <c r="G436" s="10">
        <v>20</v>
      </c>
      <c r="H436" s="10">
        <v>0</v>
      </c>
      <c r="I436" s="10">
        <v>0</v>
      </c>
      <c r="J436" s="42" t="s">
        <v>60</v>
      </c>
      <c r="K436" s="9" t="s">
        <v>66</v>
      </c>
    </row>
    <row r="437" spans="1:11" ht="75">
      <c r="A437" s="40">
        <v>539099</v>
      </c>
      <c r="B437" s="41">
        <v>3</v>
      </c>
      <c r="C437" s="48" t="s">
        <v>765</v>
      </c>
      <c r="D437" s="48" t="s">
        <v>766</v>
      </c>
      <c r="E437" s="41">
        <v>26</v>
      </c>
      <c r="F437" s="44">
        <v>80</v>
      </c>
      <c r="G437" s="41">
        <v>100</v>
      </c>
      <c r="H437" s="10">
        <v>0</v>
      </c>
      <c r="I437" s="10">
        <v>0</v>
      </c>
      <c r="J437" s="42" t="s">
        <v>60</v>
      </c>
      <c r="K437" s="9" t="s">
        <v>66</v>
      </c>
    </row>
    <row r="438" spans="1:11">
      <c r="A438" s="40">
        <v>539099</v>
      </c>
      <c r="B438" s="41">
        <v>3</v>
      </c>
      <c r="C438" s="42" t="s">
        <v>765</v>
      </c>
      <c r="D438" s="42" t="s">
        <v>767</v>
      </c>
      <c r="E438" s="10">
        <v>15</v>
      </c>
      <c r="F438" s="47">
        <v>36</v>
      </c>
      <c r="G438" s="10">
        <v>100</v>
      </c>
      <c r="H438" s="10">
        <v>0</v>
      </c>
      <c r="I438" s="10">
        <v>0</v>
      </c>
      <c r="J438" s="42" t="s">
        <v>60</v>
      </c>
      <c r="K438" s="40" t="s">
        <v>66</v>
      </c>
    </row>
    <row r="439" spans="1:11" ht="45">
      <c r="A439" s="40">
        <v>539099</v>
      </c>
      <c r="B439" s="41">
        <v>3</v>
      </c>
      <c r="C439" s="48" t="s">
        <v>768</v>
      </c>
      <c r="D439" s="48" t="s">
        <v>769</v>
      </c>
      <c r="E439" s="41">
        <v>1</v>
      </c>
      <c r="F439" s="44">
        <v>100</v>
      </c>
      <c r="G439" s="41">
        <v>100</v>
      </c>
      <c r="H439" s="10">
        <v>0</v>
      </c>
      <c r="I439" s="10">
        <v>0</v>
      </c>
      <c r="J439" s="42" t="s">
        <v>60</v>
      </c>
      <c r="K439" s="9" t="s">
        <v>66</v>
      </c>
    </row>
    <row r="440" spans="1:11" ht="30">
      <c r="A440" s="40">
        <v>539099</v>
      </c>
      <c r="B440" s="41">
        <v>3</v>
      </c>
      <c r="C440" s="48" t="s">
        <v>768</v>
      </c>
      <c r="D440" s="48" t="s">
        <v>770</v>
      </c>
      <c r="E440" s="41">
        <v>1</v>
      </c>
      <c r="F440" s="44">
        <v>100</v>
      </c>
      <c r="G440" s="41">
        <v>50</v>
      </c>
      <c r="H440" s="10">
        <v>0</v>
      </c>
      <c r="I440" s="10">
        <v>0</v>
      </c>
      <c r="J440" s="42" t="s">
        <v>60</v>
      </c>
      <c r="K440" s="9" t="s">
        <v>66</v>
      </c>
    </row>
    <row r="441" spans="1:11">
      <c r="A441" s="40">
        <v>539099</v>
      </c>
      <c r="B441" s="10">
        <v>3</v>
      </c>
      <c r="C441" s="40" t="s">
        <v>771</v>
      </c>
      <c r="D441" s="11" t="s">
        <v>772</v>
      </c>
      <c r="E441" s="10">
        <v>2</v>
      </c>
      <c r="F441" s="59">
        <v>23</v>
      </c>
      <c r="G441" s="10">
        <v>10</v>
      </c>
      <c r="H441" s="10">
        <v>0</v>
      </c>
      <c r="I441" s="10">
        <v>0</v>
      </c>
      <c r="J441" s="42" t="s">
        <v>60</v>
      </c>
      <c r="K441" s="9" t="s">
        <v>66</v>
      </c>
    </row>
    <row r="442" spans="1:11" ht="30">
      <c r="A442" s="40">
        <v>539099</v>
      </c>
      <c r="B442" s="41">
        <v>3</v>
      </c>
      <c r="C442" s="48" t="s">
        <v>49</v>
      </c>
      <c r="D442" s="48" t="s">
        <v>773</v>
      </c>
      <c r="E442" s="41">
        <v>13</v>
      </c>
      <c r="F442" s="44">
        <v>18</v>
      </c>
      <c r="G442" s="41">
        <v>100</v>
      </c>
      <c r="H442" s="10">
        <v>0</v>
      </c>
      <c r="I442" s="10">
        <v>0</v>
      </c>
      <c r="J442" s="42" t="s">
        <v>60</v>
      </c>
      <c r="K442" s="9" t="s">
        <v>79</v>
      </c>
    </row>
    <row r="443" spans="1:11">
      <c r="A443" s="40">
        <v>539099</v>
      </c>
      <c r="B443" s="41">
        <v>3</v>
      </c>
      <c r="C443" s="48" t="s">
        <v>49</v>
      </c>
      <c r="D443" s="48" t="s">
        <v>774</v>
      </c>
      <c r="E443" s="41">
        <v>2</v>
      </c>
      <c r="F443" s="44">
        <v>68</v>
      </c>
      <c r="G443" s="41">
        <v>100</v>
      </c>
      <c r="H443" s="10">
        <v>0</v>
      </c>
      <c r="I443" s="10">
        <v>0</v>
      </c>
      <c r="J443" s="42" t="s">
        <v>60</v>
      </c>
      <c r="K443" s="9" t="s">
        <v>79</v>
      </c>
    </row>
    <row r="444" spans="1:11">
      <c r="A444" s="40">
        <v>539099</v>
      </c>
      <c r="B444" s="12">
        <v>3</v>
      </c>
      <c r="C444" s="9" t="s">
        <v>49</v>
      </c>
      <c r="D444" s="11" t="s">
        <v>775</v>
      </c>
      <c r="E444" s="10">
        <v>13</v>
      </c>
      <c r="F444" s="47">
        <v>8</v>
      </c>
      <c r="G444" s="10">
        <v>100</v>
      </c>
      <c r="H444" s="10">
        <v>0</v>
      </c>
      <c r="I444" s="10">
        <v>0</v>
      </c>
      <c r="J444" s="42" t="s">
        <v>60</v>
      </c>
      <c r="K444" s="40" t="s">
        <v>79</v>
      </c>
    </row>
    <row r="445" spans="1:11" ht="45">
      <c r="A445" s="40">
        <v>539099</v>
      </c>
      <c r="B445" s="41">
        <v>3</v>
      </c>
      <c r="C445" s="48" t="s">
        <v>49</v>
      </c>
      <c r="D445" s="48" t="s">
        <v>776</v>
      </c>
      <c r="E445" s="41">
        <v>1</v>
      </c>
      <c r="F445" s="44">
        <v>90</v>
      </c>
      <c r="G445" s="41">
        <v>100</v>
      </c>
      <c r="H445" s="10">
        <v>0</v>
      </c>
      <c r="I445" s="10">
        <v>0</v>
      </c>
      <c r="J445" s="42" t="s">
        <v>60</v>
      </c>
      <c r="K445" s="9" t="s">
        <v>66</v>
      </c>
    </row>
    <row r="446" spans="1:11" ht="30">
      <c r="A446" s="40">
        <v>539099</v>
      </c>
      <c r="B446" s="41">
        <v>3</v>
      </c>
      <c r="C446" s="48" t="s">
        <v>49</v>
      </c>
      <c r="D446" s="48" t="s">
        <v>777</v>
      </c>
      <c r="E446" s="41">
        <v>5</v>
      </c>
      <c r="F446" s="44">
        <v>6</v>
      </c>
      <c r="G446" s="41">
        <v>100</v>
      </c>
      <c r="H446" s="10">
        <v>0</v>
      </c>
      <c r="I446" s="10">
        <v>0</v>
      </c>
      <c r="J446" s="42" t="s">
        <v>60</v>
      </c>
      <c r="K446" s="9" t="s">
        <v>103</v>
      </c>
    </row>
    <row r="447" spans="1:11" ht="30">
      <c r="A447" s="40">
        <v>539099</v>
      </c>
      <c r="B447" s="12">
        <v>3</v>
      </c>
      <c r="C447" s="9" t="s">
        <v>49</v>
      </c>
      <c r="D447" s="11" t="s">
        <v>778</v>
      </c>
      <c r="E447" s="10">
        <v>1</v>
      </c>
      <c r="F447" s="47">
        <v>10</v>
      </c>
      <c r="G447" s="10">
        <v>50</v>
      </c>
      <c r="H447" s="10">
        <v>0</v>
      </c>
      <c r="I447" s="10">
        <v>0</v>
      </c>
      <c r="J447" s="42" t="s">
        <v>60</v>
      </c>
      <c r="K447" s="40" t="s">
        <v>103</v>
      </c>
    </row>
    <row r="448" spans="1:11">
      <c r="A448" s="40">
        <v>539099</v>
      </c>
      <c r="B448" s="41">
        <v>3</v>
      </c>
      <c r="C448" s="48" t="s">
        <v>49</v>
      </c>
      <c r="D448" s="48" t="s">
        <v>779</v>
      </c>
      <c r="E448" s="41">
        <v>2</v>
      </c>
      <c r="F448" s="44">
        <v>2</v>
      </c>
      <c r="G448" s="41">
        <v>100</v>
      </c>
      <c r="H448" s="10">
        <v>0</v>
      </c>
      <c r="I448" s="10">
        <v>0</v>
      </c>
      <c r="J448" s="42" t="s">
        <v>60</v>
      </c>
      <c r="K448" s="9" t="s">
        <v>62</v>
      </c>
    </row>
    <row r="449" spans="1:11">
      <c r="A449" s="40">
        <v>539099</v>
      </c>
      <c r="B449" s="12">
        <v>3</v>
      </c>
      <c r="C449" s="9" t="s">
        <v>780</v>
      </c>
      <c r="D449" s="11" t="s">
        <v>781</v>
      </c>
      <c r="E449" s="10">
        <v>4</v>
      </c>
      <c r="F449" s="59">
        <v>28</v>
      </c>
      <c r="G449" s="10">
        <v>10</v>
      </c>
      <c r="H449" s="10">
        <v>0</v>
      </c>
      <c r="I449" s="10">
        <v>0</v>
      </c>
      <c r="J449" s="42" t="s">
        <v>60</v>
      </c>
      <c r="K449" s="40" t="s">
        <v>103</v>
      </c>
    </row>
    <row r="450" spans="1:11" ht="30">
      <c r="A450" s="40">
        <v>539099</v>
      </c>
      <c r="B450" s="41">
        <v>3</v>
      </c>
      <c r="C450" s="48" t="s">
        <v>782</v>
      </c>
      <c r="D450" s="48" t="s">
        <v>783</v>
      </c>
      <c r="E450" s="41">
        <v>13</v>
      </c>
      <c r="F450" s="44">
        <v>16</v>
      </c>
      <c r="G450" s="41">
        <v>100</v>
      </c>
      <c r="H450" s="10">
        <v>0</v>
      </c>
      <c r="I450" s="10">
        <v>0</v>
      </c>
      <c r="J450" s="42" t="s">
        <v>60</v>
      </c>
      <c r="K450" s="9" t="s">
        <v>66</v>
      </c>
    </row>
    <row r="451" spans="1:11">
      <c r="A451" s="40">
        <v>539099</v>
      </c>
      <c r="B451" s="41">
        <v>3</v>
      </c>
      <c r="C451" s="48" t="s">
        <v>784</v>
      </c>
      <c r="D451" s="48" t="s">
        <v>785</v>
      </c>
      <c r="E451" s="41">
        <v>13</v>
      </c>
      <c r="F451" s="58">
        <v>47</v>
      </c>
      <c r="G451" s="41">
        <v>10</v>
      </c>
      <c r="H451" s="10">
        <v>0</v>
      </c>
      <c r="I451" s="10">
        <v>0</v>
      </c>
      <c r="J451" s="42" t="s">
        <v>60</v>
      </c>
      <c r="K451" s="45" t="s">
        <v>103</v>
      </c>
    </row>
    <row r="452" spans="1:11">
      <c r="A452" s="40">
        <v>539099</v>
      </c>
      <c r="B452" s="41">
        <v>3</v>
      </c>
      <c r="C452" s="48" t="s">
        <v>784</v>
      </c>
      <c r="D452" s="48" t="s">
        <v>786</v>
      </c>
      <c r="E452" s="41">
        <v>13</v>
      </c>
      <c r="F452" s="44">
        <v>42</v>
      </c>
      <c r="G452" s="41">
        <v>10</v>
      </c>
      <c r="H452" s="10">
        <v>0</v>
      </c>
      <c r="I452" s="10">
        <v>0</v>
      </c>
      <c r="J452" s="42" t="s">
        <v>60</v>
      </c>
      <c r="K452" s="45" t="s">
        <v>103</v>
      </c>
    </row>
    <row r="453" spans="1:11">
      <c r="A453" s="40">
        <v>539099</v>
      </c>
      <c r="B453" s="41">
        <v>3</v>
      </c>
      <c r="C453" s="42" t="s">
        <v>784</v>
      </c>
      <c r="D453" s="42" t="s">
        <v>787</v>
      </c>
      <c r="E453" s="10">
        <v>14</v>
      </c>
      <c r="F453" s="47">
        <v>38</v>
      </c>
      <c r="G453" s="10">
        <v>10</v>
      </c>
      <c r="H453" s="10">
        <v>0</v>
      </c>
      <c r="I453" s="10">
        <v>0</v>
      </c>
      <c r="J453" s="42" t="s">
        <v>60</v>
      </c>
      <c r="K453" s="9" t="s">
        <v>103</v>
      </c>
    </row>
    <row r="454" spans="1:11">
      <c r="A454" s="40">
        <v>539099</v>
      </c>
      <c r="B454" s="10">
        <v>3</v>
      </c>
      <c r="C454" s="40" t="s">
        <v>784</v>
      </c>
      <c r="D454" s="11" t="s">
        <v>788</v>
      </c>
      <c r="E454" s="10">
        <v>14</v>
      </c>
      <c r="F454" s="59">
        <v>12</v>
      </c>
      <c r="G454" s="10">
        <v>7</v>
      </c>
      <c r="H454" s="10">
        <v>0</v>
      </c>
      <c r="I454" s="10">
        <v>0</v>
      </c>
      <c r="J454" s="42" t="s">
        <v>60</v>
      </c>
      <c r="K454" s="9" t="s">
        <v>103</v>
      </c>
    </row>
    <row r="455" spans="1:11">
      <c r="A455" s="40">
        <v>539099</v>
      </c>
      <c r="B455" s="10">
        <v>3</v>
      </c>
      <c r="C455" s="40" t="s">
        <v>784</v>
      </c>
      <c r="D455" s="11" t="s">
        <v>789</v>
      </c>
      <c r="E455" s="10">
        <v>14</v>
      </c>
      <c r="F455" s="59">
        <v>9</v>
      </c>
      <c r="G455" s="10">
        <v>10</v>
      </c>
      <c r="H455" s="10">
        <v>0</v>
      </c>
      <c r="I455" s="10">
        <v>0</v>
      </c>
      <c r="J455" s="42" t="s">
        <v>60</v>
      </c>
      <c r="K455" s="9" t="s">
        <v>103</v>
      </c>
    </row>
    <row r="456" spans="1:11" ht="45">
      <c r="A456" s="40">
        <v>539099</v>
      </c>
      <c r="B456" s="41">
        <v>3</v>
      </c>
      <c r="C456" s="48" t="s">
        <v>790</v>
      </c>
      <c r="D456" s="48" t="s">
        <v>791</v>
      </c>
      <c r="E456" s="41">
        <v>1</v>
      </c>
      <c r="F456" s="44">
        <v>75</v>
      </c>
      <c r="G456" s="41">
        <f>100/3</f>
        <v>33.333333333333336</v>
      </c>
      <c r="H456" s="10">
        <v>0</v>
      </c>
      <c r="I456" s="10">
        <v>0</v>
      </c>
      <c r="J456" s="42" t="s">
        <v>60</v>
      </c>
      <c r="K456" s="45" t="s">
        <v>60</v>
      </c>
    </row>
    <row r="457" spans="1:11" ht="60">
      <c r="A457" s="40">
        <v>539099</v>
      </c>
      <c r="B457" s="41">
        <v>3</v>
      </c>
      <c r="C457" s="48" t="s">
        <v>239</v>
      </c>
      <c r="D457" s="48" t="s">
        <v>792</v>
      </c>
      <c r="E457" s="41">
        <v>6</v>
      </c>
      <c r="F457" s="58">
        <v>40</v>
      </c>
      <c r="G457" s="41">
        <v>20</v>
      </c>
      <c r="H457" s="10">
        <v>0</v>
      </c>
      <c r="I457" s="10">
        <v>0</v>
      </c>
      <c r="J457" s="42" t="s">
        <v>60</v>
      </c>
      <c r="K457" s="45" t="s">
        <v>103</v>
      </c>
    </row>
    <row r="458" spans="1:11" ht="45">
      <c r="A458" s="40">
        <v>539099</v>
      </c>
      <c r="B458" s="41">
        <v>3</v>
      </c>
      <c r="C458" s="48" t="s">
        <v>793</v>
      </c>
      <c r="D458" s="48" t="s">
        <v>794</v>
      </c>
      <c r="E458" s="41">
        <v>1</v>
      </c>
      <c r="F458" s="44">
        <v>750</v>
      </c>
      <c r="G458" s="41">
        <v>100</v>
      </c>
      <c r="H458" s="10">
        <v>0</v>
      </c>
      <c r="I458" s="10">
        <v>0</v>
      </c>
      <c r="J458" s="42" t="s">
        <v>60</v>
      </c>
      <c r="K458" s="45" t="s">
        <v>60</v>
      </c>
    </row>
    <row r="459" spans="1:11">
      <c r="A459" s="40">
        <v>539099</v>
      </c>
      <c r="B459" s="41">
        <v>3</v>
      </c>
      <c r="C459" s="42" t="s">
        <v>795</v>
      </c>
      <c r="D459" s="42" t="s">
        <v>796</v>
      </c>
      <c r="E459" s="10">
        <v>6</v>
      </c>
      <c r="F459" s="59">
        <v>34</v>
      </c>
      <c r="G459" s="10">
        <v>7</v>
      </c>
      <c r="H459" s="10">
        <v>0</v>
      </c>
      <c r="I459" s="10">
        <v>0</v>
      </c>
      <c r="J459" s="42" t="s">
        <v>60</v>
      </c>
      <c r="K459" s="9" t="s">
        <v>103</v>
      </c>
    </row>
    <row r="460" spans="1:11">
      <c r="A460" s="40">
        <v>539099</v>
      </c>
      <c r="B460" s="41">
        <v>3</v>
      </c>
      <c r="C460" s="49" t="s">
        <v>797</v>
      </c>
      <c r="D460" s="48" t="s">
        <v>798</v>
      </c>
      <c r="E460" s="41">
        <v>1</v>
      </c>
      <c r="F460" s="44">
        <v>500</v>
      </c>
      <c r="G460" s="41">
        <v>100</v>
      </c>
      <c r="H460" s="10">
        <v>0</v>
      </c>
      <c r="I460" s="10">
        <v>0</v>
      </c>
      <c r="J460" s="42" t="s">
        <v>60</v>
      </c>
      <c r="K460" s="9" t="s">
        <v>66</v>
      </c>
    </row>
    <row r="461" spans="1:11">
      <c r="A461" s="40">
        <v>539099</v>
      </c>
      <c r="B461" s="41">
        <v>3</v>
      </c>
      <c r="C461" s="48" t="s">
        <v>797</v>
      </c>
      <c r="D461" s="48" t="s">
        <v>799</v>
      </c>
      <c r="E461" s="41">
        <v>3</v>
      </c>
      <c r="F461" s="44">
        <v>50</v>
      </c>
      <c r="G461" s="41">
        <v>20</v>
      </c>
      <c r="H461" s="10">
        <v>0</v>
      </c>
      <c r="I461" s="10">
        <v>0</v>
      </c>
      <c r="J461" s="42" t="s">
        <v>60</v>
      </c>
      <c r="K461" s="9" t="s">
        <v>66</v>
      </c>
    </row>
    <row r="462" spans="1:11" ht="30">
      <c r="A462" s="40">
        <v>539099</v>
      </c>
      <c r="B462" s="41">
        <v>3</v>
      </c>
      <c r="C462" s="48" t="s">
        <v>797</v>
      </c>
      <c r="D462" s="48" t="s">
        <v>800</v>
      </c>
      <c r="E462" s="41">
        <v>1</v>
      </c>
      <c r="F462" s="44">
        <v>56</v>
      </c>
      <c r="G462" s="41">
        <v>50</v>
      </c>
      <c r="H462" s="10">
        <v>0</v>
      </c>
      <c r="I462" s="10">
        <v>0</v>
      </c>
      <c r="J462" s="42" t="s">
        <v>60</v>
      </c>
      <c r="K462" s="9" t="s">
        <v>66</v>
      </c>
    </row>
    <row r="463" spans="1:11">
      <c r="A463" s="40">
        <v>539099</v>
      </c>
      <c r="B463" s="10">
        <v>3</v>
      </c>
      <c r="C463" s="40" t="s">
        <v>801</v>
      </c>
      <c r="D463" s="11" t="s">
        <v>802</v>
      </c>
      <c r="E463" s="10">
        <v>14</v>
      </c>
      <c r="F463" s="59">
        <v>25</v>
      </c>
      <c r="G463" s="41">
        <v>20</v>
      </c>
      <c r="H463" s="10">
        <v>0</v>
      </c>
      <c r="I463" s="10">
        <v>0</v>
      </c>
      <c r="J463" s="42" t="s">
        <v>60</v>
      </c>
      <c r="K463" s="53" t="s">
        <v>103</v>
      </c>
    </row>
    <row r="464" spans="1:11">
      <c r="A464" s="40">
        <v>539099</v>
      </c>
      <c r="B464" s="41">
        <v>3</v>
      </c>
      <c r="C464" s="48" t="s">
        <v>801</v>
      </c>
      <c r="D464" s="48" t="s">
        <v>803</v>
      </c>
      <c r="E464" s="41">
        <v>13</v>
      </c>
      <c r="F464" s="44">
        <v>24</v>
      </c>
      <c r="G464" s="41">
        <v>10</v>
      </c>
      <c r="H464" s="10">
        <v>0</v>
      </c>
      <c r="I464" s="10">
        <v>0</v>
      </c>
      <c r="J464" s="42" t="s">
        <v>60</v>
      </c>
      <c r="K464" s="9" t="s">
        <v>103</v>
      </c>
    </row>
    <row r="465" spans="1:11" ht="45">
      <c r="A465" s="40">
        <v>539099</v>
      </c>
      <c r="B465" s="41">
        <v>3</v>
      </c>
      <c r="C465" s="48" t="s">
        <v>243</v>
      </c>
      <c r="D465" s="48" t="s">
        <v>804</v>
      </c>
      <c r="E465" s="41">
        <v>5</v>
      </c>
      <c r="F465" s="44">
        <v>29</v>
      </c>
      <c r="G465" s="41">
        <v>7</v>
      </c>
      <c r="H465" s="10">
        <v>0</v>
      </c>
      <c r="I465" s="10">
        <v>0</v>
      </c>
      <c r="J465" s="42" t="s">
        <v>60</v>
      </c>
      <c r="K465" s="45" t="s">
        <v>103</v>
      </c>
    </row>
    <row r="466" spans="1:11" ht="30">
      <c r="A466" s="40">
        <v>539099</v>
      </c>
      <c r="B466" s="41">
        <v>3</v>
      </c>
      <c r="C466" s="48" t="s">
        <v>805</v>
      </c>
      <c r="D466" s="48" t="s">
        <v>806</v>
      </c>
      <c r="E466" s="41">
        <v>14</v>
      </c>
      <c r="F466" s="44">
        <v>1</v>
      </c>
      <c r="G466" s="41">
        <v>20</v>
      </c>
      <c r="H466" s="10">
        <v>0</v>
      </c>
      <c r="I466" s="10">
        <v>0</v>
      </c>
      <c r="J466" s="42" t="s">
        <v>60</v>
      </c>
      <c r="K466" s="9" t="s">
        <v>103</v>
      </c>
    </row>
    <row r="467" spans="1:11" ht="30">
      <c r="A467" s="40">
        <v>539099</v>
      </c>
      <c r="B467" s="41">
        <v>3</v>
      </c>
      <c r="C467" s="48" t="s">
        <v>41</v>
      </c>
      <c r="D467" s="48" t="s">
        <v>807</v>
      </c>
      <c r="E467" s="41">
        <v>5</v>
      </c>
      <c r="F467" s="44">
        <v>35</v>
      </c>
      <c r="G467" s="41">
        <v>7</v>
      </c>
      <c r="H467" s="10">
        <v>0</v>
      </c>
      <c r="I467" s="10">
        <v>0</v>
      </c>
      <c r="J467" s="42" t="s">
        <v>60</v>
      </c>
      <c r="K467" s="45" t="s">
        <v>103</v>
      </c>
    </row>
    <row r="468" spans="1:11">
      <c r="A468" s="40">
        <v>539099</v>
      </c>
      <c r="B468" s="41">
        <v>3</v>
      </c>
      <c r="C468" s="48" t="s">
        <v>808</v>
      </c>
      <c r="D468" s="48" t="s">
        <v>809</v>
      </c>
      <c r="E468" s="41">
        <v>3</v>
      </c>
      <c r="F468" s="44">
        <v>35</v>
      </c>
      <c r="G468" s="41">
        <v>7</v>
      </c>
      <c r="H468" s="10">
        <v>0</v>
      </c>
      <c r="I468" s="10">
        <v>0</v>
      </c>
      <c r="J468" s="42" t="s">
        <v>60</v>
      </c>
      <c r="K468" s="45" t="s">
        <v>103</v>
      </c>
    </row>
    <row r="469" spans="1:11">
      <c r="A469" s="40">
        <v>539099</v>
      </c>
      <c r="B469" s="41">
        <v>3</v>
      </c>
      <c r="C469" s="42" t="s">
        <v>810</v>
      </c>
      <c r="D469" s="42" t="s">
        <v>811</v>
      </c>
      <c r="E469" s="10">
        <v>25</v>
      </c>
      <c r="F469" s="47">
        <v>2</v>
      </c>
      <c r="G469" s="10">
        <v>20</v>
      </c>
      <c r="H469" s="10">
        <v>0</v>
      </c>
      <c r="I469" s="10">
        <v>0</v>
      </c>
      <c r="J469" s="42" t="s">
        <v>60</v>
      </c>
      <c r="K469" s="40" t="s">
        <v>66</v>
      </c>
    </row>
    <row r="470" spans="1:11">
      <c r="A470" s="40">
        <v>539099</v>
      </c>
      <c r="B470" s="41">
        <v>3</v>
      </c>
      <c r="C470" s="48" t="s">
        <v>812</v>
      </c>
      <c r="D470" s="48" t="s">
        <v>813</v>
      </c>
      <c r="E470" s="41">
        <v>13</v>
      </c>
      <c r="F470" s="44">
        <v>5</v>
      </c>
      <c r="G470" s="41">
        <v>20</v>
      </c>
      <c r="H470" s="10">
        <v>0</v>
      </c>
      <c r="I470" s="10">
        <v>0</v>
      </c>
      <c r="J470" s="42" t="s">
        <v>60</v>
      </c>
      <c r="K470" s="9" t="s">
        <v>66</v>
      </c>
    </row>
    <row r="471" spans="1:11" ht="30">
      <c r="A471" s="40">
        <v>539099</v>
      </c>
      <c r="B471" s="41">
        <v>3</v>
      </c>
      <c r="C471" s="48" t="s">
        <v>812</v>
      </c>
      <c r="D471" s="48" t="s">
        <v>814</v>
      </c>
      <c r="E471" s="41">
        <v>2</v>
      </c>
      <c r="F471" s="44">
        <v>5</v>
      </c>
      <c r="G471" s="10">
        <v>20</v>
      </c>
      <c r="H471" s="10">
        <v>0</v>
      </c>
      <c r="I471" s="10">
        <v>0</v>
      </c>
      <c r="J471" s="42" t="s">
        <v>60</v>
      </c>
      <c r="K471" s="9" t="s">
        <v>66</v>
      </c>
    </row>
    <row r="472" spans="1:11" ht="75">
      <c r="A472" s="40">
        <v>539099</v>
      </c>
      <c r="B472" s="41">
        <v>3</v>
      </c>
      <c r="C472" s="48" t="s">
        <v>815</v>
      </c>
      <c r="D472" s="48" t="s">
        <v>816</v>
      </c>
      <c r="E472" s="41">
        <v>13</v>
      </c>
      <c r="F472" s="58">
        <v>22</v>
      </c>
      <c r="G472" s="41">
        <v>5</v>
      </c>
      <c r="H472" s="10">
        <v>0</v>
      </c>
      <c r="I472" s="10">
        <v>0</v>
      </c>
      <c r="J472" s="42" t="s">
        <v>60</v>
      </c>
      <c r="K472" s="9" t="s">
        <v>79</v>
      </c>
    </row>
    <row r="473" spans="1:11" ht="45">
      <c r="A473" s="40">
        <v>539099</v>
      </c>
      <c r="B473" s="41">
        <v>3</v>
      </c>
      <c r="C473" s="48" t="s">
        <v>817</v>
      </c>
      <c r="D473" s="48" t="s">
        <v>818</v>
      </c>
      <c r="E473" s="41">
        <v>13</v>
      </c>
      <c r="F473" s="44">
        <v>250</v>
      </c>
      <c r="G473" s="41">
        <v>50</v>
      </c>
      <c r="H473" s="10">
        <v>0</v>
      </c>
      <c r="I473" s="10">
        <v>0</v>
      </c>
      <c r="J473" s="42" t="s">
        <v>60</v>
      </c>
      <c r="K473" s="9" t="s">
        <v>66</v>
      </c>
    </row>
    <row r="474" spans="1:11" ht="45">
      <c r="A474" s="40">
        <v>539099</v>
      </c>
      <c r="B474" s="41">
        <v>3</v>
      </c>
      <c r="C474" s="48" t="s">
        <v>817</v>
      </c>
      <c r="D474" s="48" t="s">
        <v>819</v>
      </c>
      <c r="E474" s="41">
        <v>13</v>
      </c>
      <c r="F474" s="44">
        <v>200</v>
      </c>
      <c r="G474" s="41">
        <v>50</v>
      </c>
      <c r="H474" s="10">
        <v>0</v>
      </c>
      <c r="I474" s="10">
        <v>0</v>
      </c>
      <c r="J474" s="42" t="s">
        <v>60</v>
      </c>
      <c r="K474" s="9" t="s">
        <v>66</v>
      </c>
    </row>
    <row r="475" spans="1:11" ht="60">
      <c r="A475" s="40">
        <v>539099</v>
      </c>
      <c r="B475" s="41">
        <v>3</v>
      </c>
      <c r="C475" s="48" t="s">
        <v>817</v>
      </c>
      <c r="D475" s="48" t="s">
        <v>820</v>
      </c>
      <c r="E475" s="41">
        <v>13</v>
      </c>
      <c r="F475" s="44">
        <v>200</v>
      </c>
      <c r="G475" s="41">
        <v>50</v>
      </c>
      <c r="H475" s="10">
        <v>0</v>
      </c>
      <c r="I475" s="10">
        <v>0</v>
      </c>
      <c r="J475" s="42" t="s">
        <v>60</v>
      </c>
      <c r="K475" s="9" t="s">
        <v>66</v>
      </c>
    </row>
    <row r="476" spans="1:11" ht="45">
      <c r="A476" s="40">
        <v>539099</v>
      </c>
      <c r="B476" s="41">
        <v>3</v>
      </c>
      <c r="C476" s="48" t="s">
        <v>817</v>
      </c>
      <c r="D476" s="48" t="s">
        <v>821</v>
      </c>
      <c r="E476" s="41">
        <v>13</v>
      </c>
      <c r="F476" s="44">
        <v>150</v>
      </c>
      <c r="G476" s="41">
        <v>50</v>
      </c>
      <c r="H476" s="10">
        <v>0</v>
      </c>
      <c r="I476" s="10">
        <v>0</v>
      </c>
      <c r="J476" s="42" t="s">
        <v>60</v>
      </c>
      <c r="K476" s="9" t="s">
        <v>66</v>
      </c>
    </row>
    <row r="477" spans="1:11" ht="60">
      <c r="A477" s="40">
        <v>539099</v>
      </c>
      <c r="B477" s="41">
        <v>3</v>
      </c>
      <c r="C477" s="48" t="s">
        <v>817</v>
      </c>
      <c r="D477" s="48" t="s">
        <v>822</v>
      </c>
      <c r="E477" s="41">
        <v>13</v>
      </c>
      <c r="F477" s="44">
        <v>150</v>
      </c>
      <c r="G477" s="41">
        <v>50</v>
      </c>
      <c r="H477" s="10">
        <v>0</v>
      </c>
      <c r="I477" s="10">
        <v>0</v>
      </c>
      <c r="J477" s="42" t="s">
        <v>60</v>
      </c>
      <c r="K477" s="9" t="s">
        <v>66</v>
      </c>
    </row>
    <row r="478" spans="1:11" ht="30">
      <c r="A478" s="40">
        <v>539099</v>
      </c>
      <c r="B478" s="41">
        <v>3</v>
      </c>
      <c r="C478" s="48" t="s">
        <v>817</v>
      </c>
      <c r="D478" s="48" t="s">
        <v>823</v>
      </c>
      <c r="E478" s="41">
        <v>13</v>
      </c>
      <c r="F478" s="44">
        <v>150</v>
      </c>
      <c r="G478" s="41">
        <v>75</v>
      </c>
      <c r="H478" s="10">
        <v>0</v>
      </c>
      <c r="I478" s="10">
        <v>0</v>
      </c>
      <c r="J478" s="42" t="s">
        <v>60</v>
      </c>
      <c r="K478" s="9" t="s">
        <v>66</v>
      </c>
    </row>
    <row r="479" spans="1:11" ht="30">
      <c r="A479" s="40">
        <v>539099</v>
      </c>
      <c r="B479" s="41">
        <v>3</v>
      </c>
      <c r="C479" s="48" t="s">
        <v>824</v>
      </c>
      <c r="D479" s="48" t="s">
        <v>825</v>
      </c>
      <c r="E479" s="41">
        <v>14</v>
      </c>
      <c r="F479" s="58">
        <v>11</v>
      </c>
      <c r="G479" s="41">
        <v>10</v>
      </c>
      <c r="H479" s="10">
        <v>0</v>
      </c>
      <c r="I479" s="10">
        <v>0</v>
      </c>
      <c r="J479" s="42" t="s">
        <v>60</v>
      </c>
      <c r="K479" s="45" t="s">
        <v>103</v>
      </c>
    </row>
    <row r="480" spans="1:11">
      <c r="A480" s="40">
        <v>539099</v>
      </c>
      <c r="B480" s="10">
        <v>3</v>
      </c>
      <c r="C480" s="40" t="s">
        <v>824</v>
      </c>
      <c r="D480" s="11" t="s">
        <v>826</v>
      </c>
      <c r="E480" s="10">
        <v>14</v>
      </c>
      <c r="F480" s="59">
        <v>11</v>
      </c>
      <c r="G480" s="31">
        <v>10</v>
      </c>
      <c r="H480" s="10">
        <v>0</v>
      </c>
      <c r="I480" s="10">
        <v>0</v>
      </c>
      <c r="J480" s="42" t="s">
        <v>60</v>
      </c>
      <c r="K480" s="9" t="s">
        <v>103</v>
      </c>
    </row>
    <row r="481" spans="1:11" ht="30">
      <c r="A481" s="40">
        <v>539099</v>
      </c>
      <c r="B481" s="41">
        <v>3</v>
      </c>
      <c r="C481" s="48" t="s">
        <v>249</v>
      </c>
      <c r="D481" s="48" t="s">
        <v>827</v>
      </c>
      <c r="E481" s="41">
        <v>6</v>
      </c>
      <c r="F481" s="44">
        <v>80</v>
      </c>
      <c r="G481" s="41">
        <v>100</v>
      </c>
      <c r="H481" s="10">
        <v>0</v>
      </c>
      <c r="I481" s="10">
        <v>0</v>
      </c>
      <c r="J481" s="42" t="s">
        <v>60</v>
      </c>
      <c r="K481" s="9" t="s">
        <v>66</v>
      </c>
    </row>
    <row r="482" spans="1:11" ht="30">
      <c r="A482" s="40">
        <v>539099</v>
      </c>
      <c r="B482" s="10">
        <v>3</v>
      </c>
      <c r="C482" s="40" t="s">
        <v>828</v>
      </c>
      <c r="D482" s="11" t="s">
        <v>829</v>
      </c>
      <c r="E482" s="10">
        <v>6</v>
      </c>
      <c r="F482" s="47">
        <v>40</v>
      </c>
      <c r="G482" s="10">
        <v>100</v>
      </c>
      <c r="H482" s="10">
        <v>0</v>
      </c>
      <c r="I482" s="10">
        <v>0</v>
      </c>
      <c r="J482" s="42" t="s">
        <v>60</v>
      </c>
      <c r="K482" s="9" t="s">
        <v>66</v>
      </c>
    </row>
    <row r="483" spans="1:11" ht="30">
      <c r="A483" s="40">
        <v>539099</v>
      </c>
      <c r="B483" s="41">
        <v>3</v>
      </c>
      <c r="C483" s="48" t="s">
        <v>830</v>
      </c>
      <c r="D483" s="48" t="s">
        <v>831</v>
      </c>
      <c r="E483" s="41">
        <v>2</v>
      </c>
      <c r="F483" s="58">
        <v>23</v>
      </c>
      <c r="G483" s="41">
        <v>10</v>
      </c>
      <c r="H483" s="10">
        <v>0</v>
      </c>
      <c r="I483" s="10">
        <v>0</v>
      </c>
      <c r="J483" s="42" t="s">
        <v>60</v>
      </c>
      <c r="K483" s="45" t="s">
        <v>81</v>
      </c>
    </row>
    <row r="484" spans="1:11">
      <c r="A484" s="40">
        <v>539099</v>
      </c>
      <c r="B484" s="41">
        <v>3</v>
      </c>
      <c r="C484" s="48" t="s">
        <v>832</v>
      </c>
      <c r="D484" s="48" t="s">
        <v>833</v>
      </c>
      <c r="E484" s="41">
        <v>13</v>
      </c>
      <c r="F484" s="58">
        <v>8.5</v>
      </c>
      <c r="G484" s="41">
        <v>12.5</v>
      </c>
      <c r="H484" s="10">
        <v>0</v>
      </c>
      <c r="I484" s="10">
        <v>0</v>
      </c>
      <c r="J484" s="42" t="s">
        <v>60</v>
      </c>
      <c r="K484" s="9" t="s">
        <v>79</v>
      </c>
    </row>
    <row r="485" spans="1:11">
      <c r="A485" s="40">
        <v>539099</v>
      </c>
      <c r="B485" s="41">
        <v>3</v>
      </c>
      <c r="C485" s="48" t="s">
        <v>834</v>
      </c>
      <c r="D485" s="48" t="s">
        <v>835</v>
      </c>
      <c r="E485" s="41">
        <v>12</v>
      </c>
      <c r="F485" s="58">
        <v>9</v>
      </c>
      <c r="G485" s="41">
        <v>10</v>
      </c>
      <c r="H485" s="10">
        <v>0</v>
      </c>
      <c r="I485" s="10">
        <v>0</v>
      </c>
      <c r="J485" s="42" t="s">
        <v>60</v>
      </c>
      <c r="K485" s="45" t="s">
        <v>103</v>
      </c>
    </row>
    <row r="486" spans="1:11" ht="30">
      <c r="A486" s="40">
        <v>539099</v>
      </c>
      <c r="B486" s="12">
        <v>3</v>
      </c>
      <c r="C486" s="9" t="s">
        <v>836</v>
      </c>
      <c r="D486" s="11" t="s">
        <v>837</v>
      </c>
      <c r="E486" s="10">
        <v>2</v>
      </c>
      <c r="F486" s="59">
        <v>15</v>
      </c>
      <c r="G486" s="10">
        <v>20</v>
      </c>
      <c r="H486" s="10">
        <v>0</v>
      </c>
      <c r="I486" s="10">
        <v>0</v>
      </c>
      <c r="J486" s="42" t="s">
        <v>60</v>
      </c>
      <c r="K486" s="40" t="s">
        <v>103</v>
      </c>
    </row>
    <row r="487" spans="1:11" ht="90">
      <c r="A487" s="40">
        <v>539099</v>
      </c>
      <c r="B487" s="41">
        <v>3</v>
      </c>
      <c r="C487" s="48" t="s">
        <v>836</v>
      </c>
      <c r="D487" s="48" t="s">
        <v>838</v>
      </c>
      <c r="E487" s="41">
        <v>13</v>
      </c>
      <c r="F487" s="44">
        <v>300</v>
      </c>
      <c r="G487" s="41">
        <v>25</v>
      </c>
      <c r="H487" s="10">
        <v>0</v>
      </c>
      <c r="I487" s="10">
        <v>0</v>
      </c>
      <c r="J487" s="42" t="s">
        <v>60</v>
      </c>
      <c r="K487" s="9" t="s">
        <v>103</v>
      </c>
    </row>
    <row r="488" spans="1:11">
      <c r="A488" s="40">
        <v>539099</v>
      </c>
      <c r="B488" s="41">
        <v>3</v>
      </c>
      <c r="C488" s="48" t="s">
        <v>836</v>
      </c>
      <c r="D488" s="48" t="s">
        <v>839</v>
      </c>
      <c r="E488" s="41">
        <v>1</v>
      </c>
      <c r="F488" s="44">
        <v>450</v>
      </c>
      <c r="G488" s="41">
        <v>50</v>
      </c>
      <c r="H488" s="10">
        <v>0</v>
      </c>
      <c r="I488" s="10">
        <v>0</v>
      </c>
      <c r="J488" s="42" t="s">
        <v>60</v>
      </c>
      <c r="K488" s="9" t="s">
        <v>66</v>
      </c>
    </row>
    <row r="489" spans="1:11" ht="30">
      <c r="A489" s="40">
        <v>539099</v>
      </c>
      <c r="B489" s="10">
        <v>3</v>
      </c>
      <c r="C489" s="40" t="s">
        <v>840</v>
      </c>
      <c r="D489" s="11" t="s">
        <v>841</v>
      </c>
      <c r="E489" s="10">
        <v>20</v>
      </c>
      <c r="F489" s="59">
        <v>7</v>
      </c>
      <c r="G489" s="10">
        <v>20</v>
      </c>
      <c r="H489" s="10">
        <v>0</v>
      </c>
      <c r="I489" s="10">
        <v>0</v>
      </c>
      <c r="J489" s="42" t="s">
        <v>60</v>
      </c>
      <c r="K489" s="9" t="s">
        <v>66</v>
      </c>
    </row>
    <row r="490" spans="1:11" ht="60">
      <c r="A490" s="40">
        <v>539099</v>
      </c>
      <c r="B490" s="41">
        <v>3</v>
      </c>
      <c r="C490" s="48" t="s">
        <v>842</v>
      </c>
      <c r="D490" s="48" t="s">
        <v>843</v>
      </c>
      <c r="E490" s="41">
        <v>75</v>
      </c>
      <c r="F490" s="44">
        <v>20</v>
      </c>
      <c r="G490" s="41">
        <v>50</v>
      </c>
      <c r="H490" s="10">
        <v>0</v>
      </c>
      <c r="I490" s="10">
        <v>0</v>
      </c>
      <c r="J490" s="42" t="s">
        <v>60</v>
      </c>
      <c r="K490" s="9" t="s">
        <v>66</v>
      </c>
    </row>
    <row r="491" spans="1:11">
      <c r="A491" s="40">
        <v>539099</v>
      </c>
      <c r="B491" s="41">
        <v>3</v>
      </c>
      <c r="C491" s="48" t="s">
        <v>257</v>
      </c>
      <c r="D491" s="48" t="s">
        <v>844</v>
      </c>
      <c r="E491" s="41">
        <v>3</v>
      </c>
      <c r="F491" s="44">
        <v>88</v>
      </c>
      <c r="G491" s="41">
        <v>8</v>
      </c>
      <c r="H491" s="10">
        <v>0</v>
      </c>
      <c r="I491" s="10">
        <v>0</v>
      </c>
      <c r="J491" s="42" t="s">
        <v>60</v>
      </c>
      <c r="K491" s="45" t="s">
        <v>259</v>
      </c>
    </row>
    <row r="492" spans="1:11" ht="30">
      <c r="A492" s="40">
        <v>539099</v>
      </c>
      <c r="B492" s="41">
        <v>3</v>
      </c>
      <c r="C492" s="48" t="s">
        <v>257</v>
      </c>
      <c r="D492" s="48" t="s">
        <v>845</v>
      </c>
      <c r="E492" s="41">
        <v>4</v>
      </c>
      <c r="F492" s="44">
        <v>65</v>
      </c>
      <c r="G492" s="41">
        <v>5</v>
      </c>
      <c r="H492" s="10">
        <v>0</v>
      </c>
      <c r="I492" s="10">
        <v>0</v>
      </c>
      <c r="J492" s="42" t="s">
        <v>60</v>
      </c>
      <c r="K492" s="45" t="s">
        <v>259</v>
      </c>
    </row>
    <row r="493" spans="1:11" ht="30">
      <c r="A493" s="40">
        <v>539099</v>
      </c>
      <c r="B493" s="41">
        <v>3</v>
      </c>
      <c r="C493" s="48" t="s">
        <v>846</v>
      </c>
      <c r="D493" s="48" t="s">
        <v>847</v>
      </c>
      <c r="E493" s="41">
        <v>2</v>
      </c>
      <c r="F493" s="44">
        <v>23</v>
      </c>
      <c r="G493" s="41">
        <v>100</v>
      </c>
      <c r="H493" s="10">
        <v>0</v>
      </c>
      <c r="I493" s="10">
        <v>0</v>
      </c>
      <c r="J493" s="42" t="s">
        <v>60</v>
      </c>
      <c r="K493" s="9" t="s">
        <v>66</v>
      </c>
    </row>
    <row r="494" spans="1:11" ht="30">
      <c r="A494" s="40">
        <v>539099</v>
      </c>
      <c r="B494" s="41">
        <v>3</v>
      </c>
      <c r="C494" s="48" t="s">
        <v>846</v>
      </c>
      <c r="D494" s="48" t="s">
        <v>848</v>
      </c>
      <c r="E494" s="41">
        <v>1</v>
      </c>
      <c r="F494" s="44">
        <v>18.5</v>
      </c>
      <c r="G494" s="41">
        <v>20</v>
      </c>
      <c r="H494" s="10">
        <v>0</v>
      </c>
      <c r="I494" s="10">
        <v>0</v>
      </c>
      <c r="J494" s="42" t="s">
        <v>60</v>
      </c>
      <c r="K494" s="9" t="s">
        <v>66</v>
      </c>
    </row>
    <row r="495" spans="1:11" ht="45">
      <c r="A495" s="40">
        <v>539099</v>
      </c>
      <c r="B495" s="41">
        <v>3</v>
      </c>
      <c r="C495" s="48" t="s">
        <v>849</v>
      </c>
      <c r="D495" s="48" t="s">
        <v>850</v>
      </c>
      <c r="E495" s="41">
        <v>6</v>
      </c>
      <c r="F495" s="44">
        <v>40</v>
      </c>
      <c r="G495" s="41">
        <v>10</v>
      </c>
      <c r="H495" s="10">
        <v>0</v>
      </c>
      <c r="I495" s="10">
        <v>0</v>
      </c>
      <c r="J495" s="42" t="s">
        <v>60</v>
      </c>
      <c r="K495" s="45" t="s">
        <v>103</v>
      </c>
    </row>
    <row r="496" spans="1:11">
      <c r="A496" s="40">
        <v>539099</v>
      </c>
      <c r="B496" s="41">
        <v>3</v>
      </c>
      <c r="C496" s="48" t="s">
        <v>851</v>
      </c>
      <c r="D496" s="49" t="s">
        <v>852</v>
      </c>
      <c r="E496" s="41">
        <v>7</v>
      </c>
      <c r="F496" s="58">
        <v>37</v>
      </c>
      <c r="G496" s="41">
        <v>10</v>
      </c>
      <c r="H496" s="10">
        <v>0</v>
      </c>
      <c r="I496" s="10">
        <v>0</v>
      </c>
      <c r="J496" s="42" t="s">
        <v>60</v>
      </c>
      <c r="K496" s="45" t="s">
        <v>103</v>
      </c>
    </row>
    <row r="497" spans="1:11">
      <c r="A497" s="40">
        <v>539099</v>
      </c>
      <c r="B497" s="41">
        <v>3</v>
      </c>
      <c r="C497" s="48" t="s">
        <v>853</v>
      </c>
      <c r="D497" s="48" t="s">
        <v>60</v>
      </c>
      <c r="E497" s="41">
        <v>1</v>
      </c>
      <c r="F497" s="58">
        <v>66</v>
      </c>
      <c r="G497" s="41">
        <v>20</v>
      </c>
      <c r="H497" s="10">
        <v>0</v>
      </c>
      <c r="I497" s="10">
        <v>0</v>
      </c>
      <c r="J497" s="42" t="s">
        <v>60</v>
      </c>
      <c r="K497" s="45" t="s">
        <v>103</v>
      </c>
    </row>
    <row r="498" spans="1:11">
      <c r="A498" s="40">
        <v>539099</v>
      </c>
      <c r="B498" s="12">
        <v>3</v>
      </c>
      <c r="C498" s="9" t="s">
        <v>262</v>
      </c>
      <c r="D498" s="11" t="s">
        <v>854</v>
      </c>
      <c r="E498" s="10">
        <v>14</v>
      </c>
      <c r="F498" s="59">
        <v>24</v>
      </c>
      <c r="G498" s="41">
        <v>20</v>
      </c>
      <c r="H498" s="10">
        <v>0</v>
      </c>
      <c r="I498" s="10">
        <v>0</v>
      </c>
      <c r="J498" s="42" t="s">
        <v>60</v>
      </c>
      <c r="K498" s="9" t="s">
        <v>103</v>
      </c>
    </row>
    <row r="499" spans="1:11">
      <c r="A499" s="40">
        <v>539099</v>
      </c>
      <c r="B499" s="12">
        <v>3</v>
      </c>
      <c r="C499" s="9" t="s">
        <v>855</v>
      </c>
      <c r="D499" s="11" t="s">
        <v>856</v>
      </c>
      <c r="E499" s="10">
        <v>2</v>
      </c>
      <c r="F499" s="59">
        <v>54</v>
      </c>
      <c r="G499" s="10">
        <v>10</v>
      </c>
      <c r="H499" s="10">
        <v>0</v>
      </c>
      <c r="I499" s="10">
        <v>0</v>
      </c>
      <c r="J499" s="42" t="s">
        <v>60</v>
      </c>
      <c r="K499" s="40" t="s">
        <v>66</v>
      </c>
    </row>
    <row r="500" spans="1:11">
      <c r="A500" s="40">
        <v>539099</v>
      </c>
      <c r="B500" s="41">
        <v>3</v>
      </c>
      <c r="C500" s="48" t="s">
        <v>857</v>
      </c>
      <c r="D500" s="48" t="s">
        <v>858</v>
      </c>
      <c r="E500" s="41">
        <v>4</v>
      </c>
      <c r="F500" s="58">
        <v>4.5</v>
      </c>
      <c r="G500" s="41">
        <v>10</v>
      </c>
      <c r="H500" s="10">
        <v>0</v>
      </c>
      <c r="I500" s="10">
        <v>0</v>
      </c>
      <c r="J500" s="42" t="s">
        <v>60</v>
      </c>
      <c r="K500" s="9" t="s">
        <v>66</v>
      </c>
    </row>
    <row r="501" spans="1:11" ht="45">
      <c r="A501" s="40">
        <v>539099</v>
      </c>
      <c r="B501" s="12">
        <v>3</v>
      </c>
      <c r="C501" s="9" t="s">
        <v>857</v>
      </c>
      <c r="D501" s="11" t="s">
        <v>859</v>
      </c>
      <c r="E501" s="10">
        <v>1</v>
      </c>
      <c r="F501" s="47">
        <v>75</v>
      </c>
      <c r="G501" s="10">
        <f>100/3</f>
        <v>33.333333333333336</v>
      </c>
      <c r="H501" s="10">
        <v>0</v>
      </c>
      <c r="I501" s="10">
        <v>0</v>
      </c>
      <c r="J501" s="42" t="s">
        <v>60</v>
      </c>
      <c r="K501" s="40" t="s">
        <v>66</v>
      </c>
    </row>
    <row r="502" spans="1:11">
      <c r="A502" s="40">
        <v>539099</v>
      </c>
      <c r="B502" s="41">
        <v>3</v>
      </c>
      <c r="C502" s="48" t="s">
        <v>860</v>
      </c>
      <c r="D502" s="48" t="s">
        <v>861</v>
      </c>
      <c r="E502" s="41">
        <v>1</v>
      </c>
      <c r="F502" s="58">
        <v>59</v>
      </c>
      <c r="G502" s="41">
        <v>10</v>
      </c>
      <c r="H502" s="10">
        <v>0</v>
      </c>
      <c r="I502" s="10">
        <v>0</v>
      </c>
      <c r="J502" s="42" t="s">
        <v>60</v>
      </c>
      <c r="K502" s="9" t="s">
        <v>103</v>
      </c>
    </row>
    <row r="503" spans="1:11">
      <c r="A503" s="40">
        <v>539099</v>
      </c>
      <c r="B503" s="41">
        <v>3</v>
      </c>
      <c r="C503" s="48" t="s">
        <v>860</v>
      </c>
      <c r="D503" s="48" t="s">
        <v>862</v>
      </c>
      <c r="E503" s="41">
        <v>2</v>
      </c>
      <c r="F503" s="58">
        <v>15</v>
      </c>
      <c r="G503" s="41">
        <v>10</v>
      </c>
      <c r="H503" s="10">
        <v>0</v>
      </c>
      <c r="I503" s="10">
        <v>0</v>
      </c>
      <c r="J503" s="42" t="s">
        <v>60</v>
      </c>
      <c r="K503" s="9" t="s">
        <v>103</v>
      </c>
    </row>
    <row r="504" spans="1:11">
      <c r="A504" s="40">
        <v>539099</v>
      </c>
      <c r="B504" s="41">
        <v>3</v>
      </c>
      <c r="C504" s="48" t="s">
        <v>863</v>
      </c>
      <c r="D504" s="48" t="s">
        <v>864</v>
      </c>
      <c r="E504" s="41">
        <v>13</v>
      </c>
      <c r="F504" s="44">
        <v>2</v>
      </c>
      <c r="G504" s="41">
        <v>10</v>
      </c>
      <c r="H504" s="10">
        <v>0</v>
      </c>
      <c r="I504" s="10">
        <v>0</v>
      </c>
      <c r="J504" s="42" t="s">
        <v>60</v>
      </c>
      <c r="K504" s="9" t="s">
        <v>79</v>
      </c>
    </row>
    <row r="505" spans="1:11">
      <c r="A505" s="40">
        <v>539099</v>
      </c>
      <c r="B505" s="41">
        <v>3</v>
      </c>
      <c r="C505" s="48" t="s">
        <v>865</v>
      </c>
      <c r="D505" s="48" t="s">
        <v>866</v>
      </c>
      <c r="E505" s="41">
        <v>14</v>
      </c>
      <c r="F505" s="58">
        <v>75</v>
      </c>
      <c r="G505" s="41">
        <v>10</v>
      </c>
      <c r="H505" s="10">
        <v>0</v>
      </c>
      <c r="I505" s="10">
        <v>0</v>
      </c>
      <c r="J505" s="42" t="s">
        <v>60</v>
      </c>
      <c r="K505" s="9" t="s">
        <v>103</v>
      </c>
    </row>
    <row r="506" spans="1:11">
      <c r="A506" s="40">
        <v>539099</v>
      </c>
      <c r="B506" s="41">
        <v>3</v>
      </c>
      <c r="C506" s="48" t="s">
        <v>865</v>
      </c>
      <c r="D506" s="48" t="s">
        <v>867</v>
      </c>
      <c r="E506" s="41">
        <v>14</v>
      </c>
      <c r="F506" s="44">
        <v>33</v>
      </c>
      <c r="G506" s="41">
        <v>10</v>
      </c>
      <c r="H506" s="10">
        <v>0</v>
      </c>
      <c r="I506" s="10">
        <v>0</v>
      </c>
      <c r="J506" s="42" t="s">
        <v>60</v>
      </c>
      <c r="K506" s="9" t="s">
        <v>103</v>
      </c>
    </row>
    <row r="507" spans="1:11" ht="30">
      <c r="A507" s="40">
        <v>539099</v>
      </c>
      <c r="B507" s="41">
        <v>3</v>
      </c>
      <c r="C507" s="48" t="s">
        <v>865</v>
      </c>
      <c r="D507" s="48" t="s">
        <v>868</v>
      </c>
      <c r="E507" s="41">
        <v>14</v>
      </c>
      <c r="F507" s="44">
        <v>32</v>
      </c>
      <c r="G507" s="41">
        <v>10</v>
      </c>
      <c r="H507" s="10">
        <v>0</v>
      </c>
      <c r="I507" s="10">
        <v>0</v>
      </c>
      <c r="J507" s="42" t="s">
        <v>60</v>
      </c>
      <c r="K507" s="9" t="s">
        <v>103</v>
      </c>
    </row>
    <row r="508" spans="1:11" ht="30">
      <c r="A508" s="40">
        <v>539099</v>
      </c>
      <c r="B508" s="41">
        <v>3</v>
      </c>
      <c r="C508" s="48" t="s">
        <v>869</v>
      </c>
      <c r="D508" s="48" t="s">
        <v>870</v>
      </c>
      <c r="E508" s="41">
        <v>5</v>
      </c>
      <c r="F508" s="44">
        <v>8</v>
      </c>
      <c r="G508" s="41">
        <v>10</v>
      </c>
      <c r="H508" s="10">
        <v>0</v>
      </c>
      <c r="I508" s="10">
        <v>0</v>
      </c>
      <c r="J508" s="42" t="s">
        <v>60</v>
      </c>
      <c r="K508" s="9" t="s">
        <v>66</v>
      </c>
    </row>
    <row r="509" spans="1:11" ht="30">
      <c r="A509" s="40">
        <v>539099</v>
      </c>
      <c r="B509" s="41">
        <v>3</v>
      </c>
      <c r="C509" s="48" t="s">
        <v>871</v>
      </c>
      <c r="D509" s="48" t="s">
        <v>872</v>
      </c>
      <c r="E509" s="41">
        <v>13</v>
      </c>
      <c r="F509" s="44">
        <v>11</v>
      </c>
      <c r="G509" s="41">
        <v>10</v>
      </c>
      <c r="H509" s="10">
        <v>0</v>
      </c>
      <c r="I509" s="10">
        <v>0</v>
      </c>
      <c r="J509" s="42" t="s">
        <v>60</v>
      </c>
      <c r="K509" s="9" t="s">
        <v>79</v>
      </c>
    </row>
    <row r="510" spans="1:11" ht="30">
      <c r="A510" s="40">
        <v>539099</v>
      </c>
      <c r="B510" s="41">
        <v>3</v>
      </c>
      <c r="C510" s="48" t="s">
        <v>871</v>
      </c>
      <c r="D510" s="48" t="s">
        <v>873</v>
      </c>
      <c r="E510" s="41">
        <v>13</v>
      </c>
      <c r="F510" s="44">
        <v>11</v>
      </c>
      <c r="G510" s="41">
        <v>10</v>
      </c>
      <c r="H510" s="10">
        <v>0</v>
      </c>
      <c r="I510" s="10">
        <v>0</v>
      </c>
      <c r="J510" s="42" t="s">
        <v>60</v>
      </c>
      <c r="K510" s="9" t="s">
        <v>79</v>
      </c>
    </row>
    <row r="511" spans="1:11" ht="30">
      <c r="A511" s="40">
        <v>539099</v>
      </c>
      <c r="B511" s="41">
        <v>3</v>
      </c>
      <c r="C511" s="48" t="s">
        <v>871</v>
      </c>
      <c r="D511" s="48" t="s">
        <v>874</v>
      </c>
      <c r="E511" s="41">
        <v>13</v>
      </c>
      <c r="F511" s="44">
        <v>11</v>
      </c>
      <c r="G511" s="41">
        <v>10</v>
      </c>
      <c r="H511" s="10">
        <v>0</v>
      </c>
      <c r="I511" s="10">
        <v>0</v>
      </c>
      <c r="J511" s="42" t="s">
        <v>60</v>
      </c>
      <c r="K511" s="9" t="s">
        <v>79</v>
      </c>
    </row>
    <row r="512" spans="1:11">
      <c r="A512" s="40">
        <v>539099</v>
      </c>
      <c r="B512" s="41">
        <v>3</v>
      </c>
      <c r="C512" s="48" t="s">
        <v>871</v>
      </c>
      <c r="D512" s="48" t="s">
        <v>875</v>
      </c>
      <c r="E512" s="41">
        <v>13</v>
      </c>
      <c r="F512" s="44">
        <v>10</v>
      </c>
      <c r="G512" s="41">
        <v>10</v>
      </c>
      <c r="H512" s="10">
        <v>0</v>
      </c>
      <c r="I512" s="10">
        <v>0</v>
      </c>
      <c r="J512" s="42" t="s">
        <v>60</v>
      </c>
      <c r="K512" s="9" t="s">
        <v>79</v>
      </c>
    </row>
    <row r="513" spans="1:11" ht="30">
      <c r="A513" s="40">
        <v>539099</v>
      </c>
      <c r="B513" s="41">
        <v>3</v>
      </c>
      <c r="C513" s="48" t="s">
        <v>50</v>
      </c>
      <c r="D513" s="48" t="s">
        <v>876</v>
      </c>
      <c r="E513" s="41">
        <v>1</v>
      </c>
      <c r="F513" s="44">
        <v>140</v>
      </c>
      <c r="G513" s="41">
        <v>50</v>
      </c>
      <c r="H513" s="10">
        <v>0</v>
      </c>
      <c r="I513" s="10">
        <v>0</v>
      </c>
      <c r="J513" s="42" t="s">
        <v>60</v>
      </c>
      <c r="K513" s="9" t="s">
        <v>66</v>
      </c>
    </row>
    <row r="514" spans="1:11">
      <c r="A514" s="40">
        <v>539099</v>
      </c>
      <c r="B514" s="12">
        <v>3</v>
      </c>
      <c r="C514" s="9" t="s">
        <v>877</v>
      </c>
      <c r="D514" s="11" t="s">
        <v>878</v>
      </c>
      <c r="E514" s="10">
        <v>1</v>
      </c>
      <c r="F514" s="47">
        <v>25</v>
      </c>
      <c r="G514" s="10">
        <v>100</v>
      </c>
      <c r="H514" s="10">
        <v>0</v>
      </c>
      <c r="I514" s="10">
        <v>0</v>
      </c>
      <c r="J514" s="42" t="s">
        <v>60</v>
      </c>
      <c r="K514" s="45" t="s">
        <v>60</v>
      </c>
    </row>
    <row r="515" spans="1:11">
      <c r="A515" s="40">
        <v>539099</v>
      </c>
      <c r="B515" s="41">
        <v>3</v>
      </c>
      <c r="C515" s="48" t="s">
        <v>879</v>
      </c>
      <c r="D515" s="48" t="s">
        <v>880</v>
      </c>
      <c r="E515" s="41">
        <v>1</v>
      </c>
      <c r="F515" s="44">
        <v>500</v>
      </c>
      <c r="G515" s="41">
        <v>100</v>
      </c>
      <c r="H515" s="10">
        <v>0</v>
      </c>
      <c r="I515" s="10">
        <v>0</v>
      </c>
      <c r="J515" s="42" t="s">
        <v>60</v>
      </c>
      <c r="K515" s="45" t="s">
        <v>60</v>
      </c>
    </row>
    <row r="516" spans="1:11" ht="45">
      <c r="A516" s="40">
        <v>539099</v>
      </c>
      <c r="B516" s="41">
        <v>3</v>
      </c>
      <c r="C516" s="48" t="s">
        <v>276</v>
      </c>
      <c r="D516" s="42" t="s">
        <v>881</v>
      </c>
      <c r="E516" s="41">
        <v>6</v>
      </c>
      <c r="F516" s="44">
        <v>40</v>
      </c>
      <c r="G516" s="41">
        <v>10</v>
      </c>
      <c r="H516" s="10">
        <v>0</v>
      </c>
      <c r="I516" s="10">
        <v>0</v>
      </c>
      <c r="J516" s="42" t="s">
        <v>60</v>
      </c>
      <c r="K516" s="9" t="s">
        <v>103</v>
      </c>
    </row>
    <row r="517" spans="1:11" ht="45">
      <c r="A517" s="40">
        <v>539099</v>
      </c>
      <c r="B517" s="41">
        <v>3</v>
      </c>
      <c r="C517" s="48" t="s">
        <v>882</v>
      </c>
      <c r="D517" s="48" t="s">
        <v>883</v>
      </c>
      <c r="E517" s="41">
        <v>7</v>
      </c>
      <c r="F517" s="44">
        <v>11</v>
      </c>
      <c r="G517" s="41">
        <v>100</v>
      </c>
      <c r="H517" s="10">
        <v>0</v>
      </c>
      <c r="I517" s="10">
        <v>0</v>
      </c>
      <c r="J517" s="42" t="s">
        <v>60</v>
      </c>
      <c r="K517" s="9" t="s">
        <v>62</v>
      </c>
    </row>
    <row r="518" spans="1:11">
      <c r="A518" s="40">
        <v>539099</v>
      </c>
      <c r="B518" s="41">
        <v>3</v>
      </c>
      <c r="C518" s="48" t="s">
        <v>884</v>
      </c>
      <c r="D518" s="48" t="s">
        <v>885</v>
      </c>
      <c r="E518" s="41">
        <v>2</v>
      </c>
      <c r="F518" s="44">
        <v>3</v>
      </c>
      <c r="G518" s="41">
        <v>100</v>
      </c>
      <c r="H518" s="10">
        <v>0</v>
      </c>
      <c r="I518" s="10">
        <v>0</v>
      </c>
      <c r="J518" s="42" t="s">
        <v>60</v>
      </c>
      <c r="K518" s="9" t="s">
        <v>66</v>
      </c>
    </row>
    <row r="519" spans="1:11" ht="30">
      <c r="A519" s="40">
        <v>539099</v>
      </c>
      <c r="B519" s="41">
        <v>3</v>
      </c>
      <c r="C519" s="48" t="s">
        <v>51</v>
      </c>
      <c r="D519" s="48" t="s">
        <v>886</v>
      </c>
      <c r="E519" s="41">
        <v>6</v>
      </c>
      <c r="F519" s="44">
        <v>46</v>
      </c>
      <c r="G519" s="41">
        <v>20</v>
      </c>
      <c r="H519" s="10">
        <v>0</v>
      </c>
      <c r="I519" s="10">
        <v>0</v>
      </c>
      <c r="J519" s="42" t="s">
        <v>60</v>
      </c>
      <c r="K519" s="45" t="s">
        <v>103</v>
      </c>
    </row>
    <row r="520" spans="1:11" ht="30">
      <c r="A520" s="40">
        <v>539099</v>
      </c>
      <c r="B520" s="12">
        <v>3</v>
      </c>
      <c r="C520" s="9" t="s">
        <v>51</v>
      </c>
      <c r="D520" s="11" t="s">
        <v>887</v>
      </c>
      <c r="E520" s="10">
        <v>7</v>
      </c>
      <c r="F520" s="59">
        <v>13</v>
      </c>
      <c r="G520" s="10">
        <v>20</v>
      </c>
      <c r="H520" s="10">
        <v>0</v>
      </c>
      <c r="I520" s="10">
        <v>0</v>
      </c>
      <c r="J520" s="42" t="s">
        <v>60</v>
      </c>
      <c r="K520" s="9" t="s">
        <v>103</v>
      </c>
    </row>
    <row r="521" spans="1:11">
      <c r="A521" s="40">
        <v>539099</v>
      </c>
      <c r="B521" s="12">
        <v>3</v>
      </c>
      <c r="C521" s="9" t="s">
        <v>51</v>
      </c>
      <c r="D521" s="11" t="s">
        <v>888</v>
      </c>
      <c r="E521" s="10">
        <v>3</v>
      </c>
      <c r="F521" s="59">
        <v>28</v>
      </c>
      <c r="G521" s="10">
        <v>10</v>
      </c>
      <c r="H521" s="10">
        <v>0</v>
      </c>
      <c r="I521" s="10">
        <v>0</v>
      </c>
      <c r="J521" s="42" t="s">
        <v>60</v>
      </c>
      <c r="K521" s="9" t="s">
        <v>103</v>
      </c>
    </row>
    <row r="522" spans="1:11">
      <c r="A522" s="40">
        <v>539099</v>
      </c>
      <c r="B522" s="41">
        <v>3</v>
      </c>
      <c r="C522" s="48" t="s">
        <v>51</v>
      </c>
      <c r="D522" s="48" t="s">
        <v>889</v>
      </c>
      <c r="E522" s="41">
        <v>4</v>
      </c>
      <c r="F522" s="44">
        <v>10</v>
      </c>
      <c r="G522" s="41">
        <v>100</v>
      </c>
      <c r="H522" s="10">
        <v>0</v>
      </c>
      <c r="I522" s="10">
        <v>0</v>
      </c>
      <c r="J522" s="42" t="s">
        <v>60</v>
      </c>
      <c r="K522" s="9" t="s">
        <v>103</v>
      </c>
    </row>
    <row r="523" spans="1:11" ht="30">
      <c r="A523" s="40">
        <v>539099</v>
      </c>
      <c r="B523" s="41">
        <v>3</v>
      </c>
      <c r="C523" s="48" t="s">
        <v>51</v>
      </c>
      <c r="D523" s="48" t="s">
        <v>890</v>
      </c>
      <c r="E523" s="41">
        <v>1</v>
      </c>
      <c r="F523" s="44">
        <v>27</v>
      </c>
      <c r="G523" s="41">
        <v>10</v>
      </c>
      <c r="H523" s="10">
        <v>0</v>
      </c>
      <c r="I523" s="10">
        <v>0</v>
      </c>
      <c r="J523" s="42" t="s">
        <v>60</v>
      </c>
      <c r="K523" s="9" t="s">
        <v>66</v>
      </c>
    </row>
    <row r="524" spans="1:11">
      <c r="A524" s="40">
        <v>539099</v>
      </c>
      <c r="B524" s="12">
        <v>3</v>
      </c>
      <c r="C524" s="9" t="s">
        <v>51</v>
      </c>
      <c r="D524" s="11" t="s">
        <v>891</v>
      </c>
      <c r="E524" s="10">
        <v>2</v>
      </c>
      <c r="F524" s="47">
        <v>7</v>
      </c>
      <c r="G524" s="10">
        <v>100</v>
      </c>
      <c r="H524" s="10">
        <v>0</v>
      </c>
      <c r="I524" s="10">
        <v>0</v>
      </c>
      <c r="J524" s="42" t="s">
        <v>60</v>
      </c>
      <c r="K524" s="9" t="s">
        <v>66</v>
      </c>
    </row>
    <row r="525" spans="1:11" ht="30">
      <c r="A525" s="40">
        <v>539099</v>
      </c>
      <c r="B525" s="12">
        <v>3</v>
      </c>
      <c r="C525" s="9" t="s">
        <v>892</v>
      </c>
      <c r="D525" s="11" t="s">
        <v>893</v>
      </c>
      <c r="E525" s="10">
        <v>1</v>
      </c>
      <c r="F525" s="47">
        <v>200</v>
      </c>
      <c r="G525" s="10">
        <v>50</v>
      </c>
      <c r="H525" s="10">
        <v>0</v>
      </c>
      <c r="I525" s="10">
        <v>0</v>
      </c>
      <c r="J525" s="42" t="s">
        <v>60</v>
      </c>
      <c r="K525" s="40" t="s">
        <v>66</v>
      </c>
    </row>
    <row r="526" spans="1:11" ht="45">
      <c r="A526" s="40">
        <v>539099</v>
      </c>
      <c r="B526" s="12">
        <v>3</v>
      </c>
      <c r="C526" s="9" t="s">
        <v>892</v>
      </c>
      <c r="D526" s="11" t="s">
        <v>894</v>
      </c>
      <c r="E526" s="10">
        <v>13</v>
      </c>
      <c r="F526" s="47">
        <v>10</v>
      </c>
      <c r="G526" s="10">
        <v>20</v>
      </c>
      <c r="H526" s="10">
        <v>0</v>
      </c>
      <c r="I526" s="10">
        <v>0</v>
      </c>
      <c r="J526" s="42" t="s">
        <v>60</v>
      </c>
      <c r="K526" s="9" t="s">
        <v>66</v>
      </c>
    </row>
    <row r="527" spans="1:11" ht="45">
      <c r="A527" s="40">
        <v>539099</v>
      </c>
      <c r="B527" s="41">
        <v>3</v>
      </c>
      <c r="C527" s="48" t="s">
        <v>892</v>
      </c>
      <c r="D527" s="48" t="s">
        <v>895</v>
      </c>
      <c r="E527" s="41">
        <v>2</v>
      </c>
      <c r="F527" s="44">
        <v>35.5</v>
      </c>
      <c r="G527" s="41">
        <v>100</v>
      </c>
      <c r="H527" s="10">
        <v>0</v>
      </c>
      <c r="I527" s="10">
        <v>0</v>
      </c>
      <c r="J527" s="42" t="s">
        <v>60</v>
      </c>
      <c r="K527" s="9" t="s">
        <v>66</v>
      </c>
    </row>
    <row r="528" spans="1:11" ht="60">
      <c r="A528" s="40">
        <v>539099</v>
      </c>
      <c r="B528" s="41">
        <v>3</v>
      </c>
      <c r="C528" s="48" t="s">
        <v>892</v>
      </c>
      <c r="D528" s="48" t="s">
        <v>896</v>
      </c>
      <c r="E528" s="41">
        <v>3</v>
      </c>
      <c r="F528" s="44">
        <v>20</v>
      </c>
      <c r="G528" s="41">
        <v>100</v>
      </c>
      <c r="H528" s="10">
        <v>0</v>
      </c>
      <c r="I528" s="10">
        <v>0</v>
      </c>
      <c r="J528" s="42" t="s">
        <v>60</v>
      </c>
      <c r="K528" s="9" t="s">
        <v>66</v>
      </c>
    </row>
    <row r="529" spans="1:11">
      <c r="A529" s="40">
        <v>539099</v>
      </c>
      <c r="B529" s="41">
        <v>3</v>
      </c>
      <c r="C529" s="48" t="s">
        <v>897</v>
      </c>
      <c r="D529" s="48" t="s">
        <v>898</v>
      </c>
      <c r="E529" s="41">
        <v>14</v>
      </c>
      <c r="F529" s="44">
        <v>33</v>
      </c>
      <c r="G529" s="41">
        <v>10</v>
      </c>
      <c r="H529" s="10">
        <v>0</v>
      </c>
      <c r="I529" s="10">
        <v>0</v>
      </c>
      <c r="J529" s="42" t="s">
        <v>60</v>
      </c>
      <c r="K529" s="9" t="s">
        <v>103</v>
      </c>
    </row>
    <row r="530" spans="1:11" ht="45">
      <c r="A530" s="40">
        <v>539099</v>
      </c>
      <c r="B530" s="41">
        <v>3</v>
      </c>
      <c r="C530" s="48" t="s">
        <v>52</v>
      </c>
      <c r="D530" s="48" t="s">
        <v>899</v>
      </c>
      <c r="E530" s="41">
        <v>1</v>
      </c>
      <c r="F530" s="44">
        <v>45</v>
      </c>
      <c r="G530" s="41">
        <v>100</v>
      </c>
      <c r="H530" s="10">
        <v>0</v>
      </c>
      <c r="I530" s="10">
        <v>0</v>
      </c>
      <c r="J530" s="42" t="s">
        <v>60</v>
      </c>
      <c r="K530" s="9" t="s">
        <v>66</v>
      </c>
    </row>
    <row r="531" spans="1:11">
      <c r="A531" s="40">
        <v>539099</v>
      </c>
      <c r="B531" s="41">
        <v>3</v>
      </c>
      <c r="C531" s="48" t="s">
        <v>285</v>
      </c>
      <c r="D531" s="48" t="s">
        <v>900</v>
      </c>
      <c r="E531" s="41">
        <v>14</v>
      </c>
      <c r="F531" s="44">
        <v>51</v>
      </c>
      <c r="G531" s="41">
        <v>10</v>
      </c>
      <c r="H531" s="10">
        <v>0</v>
      </c>
      <c r="I531" s="10">
        <v>0</v>
      </c>
      <c r="J531" s="42" t="s">
        <v>60</v>
      </c>
      <c r="K531" s="9" t="s">
        <v>103</v>
      </c>
    </row>
    <row r="532" spans="1:11" ht="30">
      <c r="A532" s="40">
        <v>539099</v>
      </c>
      <c r="B532" s="41">
        <v>3</v>
      </c>
      <c r="C532" s="48" t="s">
        <v>285</v>
      </c>
      <c r="D532" s="48" t="s">
        <v>901</v>
      </c>
      <c r="E532" s="41">
        <v>14</v>
      </c>
      <c r="F532" s="44">
        <v>26</v>
      </c>
      <c r="G532" s="41">
        <v>10</v>
      </c>
      <c r="H532" s="10">
        <v>0</v>
      </c>
      <c r="I532" s="10">
        <v>0</v>
      </c>
      <c r="J532" s="42" t="s">
        <v>60</v>
      </c>
      <c r="K532" s="45" t="s">
        <v>103</v>
      </c>
    </row>
    <row r="533" spans="1:11">
      <c r="A533" s="40">
        <v>539099</v>
      </c>
      <c r="B533" s="41">
        <v>3</v>
      </c>
      <c r="C533" s="42" t="s">
        <v>902</v>
      </c>
      <c r="D533" s="42" t="s">
        <v>903</v>
      </c>
      <c r="E533" s="10">
        <v>1</v>
      </c>
      <c r="F533" s="59">
        <v>29</v>
      </c>
      <c r="G533" s="10">
        <v>10</v>
      </c>
      <c r="H533" s="10">
        <v>0</v>
      </c>
      <c r="I533" s="10">
        <v>0</v>
      </c>
      <c r="J533" s="42" t="s">
        <v>60</v>
      </c>
      <c r="K533" s="9" t="s">
        <v>103</v>
      </c>
    </row>
    <row r="534" spans="1:11">
      <c r="A534" s="40">
        <v>539099</v>
      </c>
      <c r="B534" s="41">
        <v>3</v>
      </c>
      <c r="C534" s="48" t="s">
        <v>287</v>
      </c>
      <c r="D534" s="48" t="s">
        <v>904</v>
      </c>
      <c r="E534" s="41">
        <v>14</v>
      </c>
      <c r="F534" s="44">
        <v>64</v>
      </c>
      <c r="G534" s="41">
        <v>10</v>
      </c>
      <c r="H534" s="10">
        <v>0</v>
      </c>
      <c r="I534" s="10">
        <v>0</v>
      </c>
      <c r="J534" s="42" t="s">
        <v>60</v>
      </c>
      <c r="K534" s="9" t="s">
        <v>103</v>
      </c>
    </row>
    <row r="535" spans="1:11">
      <c r="A535" s="40">
        <v>539099</v>
      </c>
      <c r="B535" s="41">
        <v>3</v>
      </c>
      <c r="C535" s="48" t="s">
        <v>287</v>
      </c>
      <c r="D535" s="48" t="s">
        <v>905</v>
      </c>
      <c r="E535" s="41">
        <v>14</v>
      </c>
      <c r="F535" s="44">
        <v>18</v>
      </c>
      <c r="G535" s="10">
        <v>10</v>
      </c>
      <c r="H535" s="10">
        <v>0</v>
      </c>
      <c r="I535" s="10">
        <v>0</v>
      </c>
      <c r="J535" s="42" t="s">
        <v>60</v>
      </c>
      <c r="K535" s="40" t="s">
        <v>103</v>
      </c>
    </row>
    <row r="536" spans="1:11" ht="30">
      <c r="A536" s="40">
        <v>539099</v>
      </c>
      <c r="B536" s="41">
        <v>3</v>
      </c>
      <c r="C536" s="48" t="s">
        <v>906</v>
      </c>
      <c r="D536" s="48" t="s">
        <v>907</v>
      </c>
      <c r="E536" s="41">
        <v>1</v>
      </c>
      <c r="F536" s="44">
        <v>900</v>
      </c>
      <c r="G536" s="41">
        <v>100</v>
      </c>
      <c r="H536" s="10">
        <v>0</v>
      </c>
      <c r="I536" s="10">
        <v>0</v>
      </c>
      <c r="J536" s="42" t="s">
        <v>60</v>
      </c>
      <c r="K536" s="9" t="s">
        <v>66</v>
      </c>
    </row>
    <row r="537" spans="1:11">
      <c r="A537" s="40">
        <v>539099</v>
      </c>
      <c r="B537" s="12">
        <v>3</v>
      </c>
      <c r="C537" s="48" t="s">
        <v>295</v>
      </c>
      <c r="D537" s="48" t="s">
        <v>908</v>
      </c>
      <c r="E537" s="41">
        <v>14</v>
      </c>
      <c r="F537" s="58">
        <v>10</v>
      </c>
      <c r="G537" s="10">
        <v>20</v>
      </c>
      <c r="H537" s="10">
        <v>0</v>
      </c>
      <c r="I537" s="10">
        <v>0</v>
      </c>
      <c r="J537" s="42" t="s">
        <v>60</v>
      </c>
      <c r="K537" s="9" t="s">
        <v>103</v>
      </c>
    </row>
    <row r="538" spans="1:11">
      <c r="A538" s="40">
        <v>539099</v>
      </c>
      <c r="B538" s="12">
        <v>3</v>
      </c>
      <c r="C538" s="9" t="s">
        <v>512</v>
      </c>
      <c r="D538" s="11" t="s">
        <v>909</v>
      </c>
      <c r="E538" s="10">
        <v>14</v>
      </c>
      <c r="F538" s="59">
        <v>31</v>
      </c>
      <c r="G538" s="10">
        <v>10</v>
      </c>
      <c r="H538" s="10">
        <v>0</v>
      </c>
      <c r="I538" s="10">
        <v>0</v>
      </c>
      <c r="J538" s="42" t="s">
        <v>60</v>
      </c>
      <c r="K538" s="40" t="s">
        <v>103</v>
      </c>
    </row>
    <row r="539" spans="1:11" ht="45">
      <c r="A539" s="40">
        <v>539099</v>
      </c>
      <c r="B539" s="10">
        <v>3</v>
      </c>
      <c r="C539" s="40" t="s">
        <v>910</v>
      </c>
      <c r="D539" s="11" t="s">
        <v>911</v>
      </c>
      <c r="E539" s="10">
        <v>4</v>
      </c>
      <c r="F539" s="47">
        <v>51</v>
      </c>
      <c r="G539" s="10">
        <v>100</v>
      </c>
      <c r="H539" s="10">
        <v>0</v>
      </c>
      <c r="I539" s="10">
        <v>0</v>
      </c>
      <c r="J539" s="42" t="s">
        <v>60</v>
      </c>
      <c r="K539" s="9" t="s">
        <v>66</v>
      </c>
    </row>
    <row r="540" spans="1:11" ht="30">
      <c r="A540" s="40">
        <v>539099</v>
      </c>
      <c r="B540" s="10">
        <v>3</v>
      </c>
      <c r="C540" s="40" t="s">
        <v>910</v>
      </c>
      <c r="D540" s="11" t="s">
        <v>912</v>
      </c>
      <c r="E540" s="10">
        <v>5</v>
      </c>
      <c r="F540" s="59">
        <v>10</v>
      </c>
      <c r="G540" s="10">
        <v>100</v>
      </c>
      <c r="H540" s="10">
        <v>0</v>
      </c>
      <c r="I540" s="10">
        <v>0</v>
      </c>
      <c r="J540" s="42" t="s">
        <v>60</v>
      </c>
      <c r="K540" s="9" t="s">
        <v>66</v>
      </c>
    </row>
    <row r="541" spans="1:11" ht="45">
      <c r="A541" s="40">
        <v>539099</v>
      </c>
      <c r="B541" s="41">
        <v>3</v>
      </c>
      <c r="C541" s="48" t="s">
        <v>910</v>
      </c>
      <c r="D541" s="48" t="s">
        <v>913</v>
      </c>
      <c r="E541" s="41">
        <v>2</v>
      </c>
      <c r="F541" s="44">
        <v>25</v>
      </c>
      <c r="G541" s="41">
        <v>100</v>
      </c>
      <c r="H541" s="10">
        <v>0</v>
      </c>
      <c r="I541" s="10">
        <v>0</v>
      </c>
      <c r="J541" s="42" t="s">
        <v>60</v>
      </c>
      <c r="K541" s="9" t="s">
        <v>66</v>
      </c>
    </row>
    <row r="542" spans="1:11" ht="30">
      <c r="A542" s="40">
        <v>539099</v>
      </c>
      <c r="B542" s="41">
        <v>3</v>
      </c>
      <c r="C542" s="42" t="s">
        <v>914</v>
      </c>
      <c r="D542" s="42" t="s">
        <v>915</v>
      </c>
      <c r="E542" s="41">
        <v>14</v>
      </c>
      <c r="F542" s="44">
        <v>40</v>
      </c>
      <c r="G542" s="10">
        <v>10</v>
      </c>
      <c r="H542" s="10">
        <v>0</v>
      </c>
      <c r="I542" s="10">
        <v>0</v>
      </c>
      <c r="J542" s="42" t="s">
        <v>60</v>
      </c>
      <c r="K542" s="40" t="s">
        <v>103</v>
      </c>
    </row>
    <row r="543" spans="1:11">
      <c r="A543" s="40">
        <v>539099</v>
      </c>
      <c r="B543" s="41">
        <v>3</v>
      </c>
      <c r="C543" s="48" t="s">
        <v>916</v>
      </c>
      <c r="D543" s="48" t="s">
        <v>917</v>
      </c>
      <c r="E543" s="41">
        <v>3</v>
      </c>
      <c r="F543" s="44">
        <v>20</v>
      </c>
      <c r="G543" s="41">
        <v>10</v>
      </c>
      <c r="H543" s="10">
        <v>0</v>
      </c>
      <c r="I543" s="10">
        <v>0</v>
      </c>
      <c r="J543" s="42" t="s">
        <v>60</v>
      </c>
      <c r="K543" s="9" t="s">
        <v>103</v>
      </c>
    </row>
    <row r="544" spans="1:11" ht="30">
      <c r="A544" s="40">
        <v>539099</v>
      </c>
      <c r="B544" s="41">
        <v>3</v>
      </c>
      <c r="C544" s="48" t="s">
        <v>918</v>
      </c>
      <c r="D544" s="48" t="s">
        <v>919</v>
      </c>
      <c r="E544" s="41">
        <v>1</v>
      </c>
      <c r="F544" s="44">
        <v>300</v>
      </c>
      <c r="G544" s="41">
        <v>10</v>
      </c>
      <c r="H544" s="10">
        <v>0</v>
      </c>
      <c r="I544" s="10">
        <v>0</v>
      </c>
      <c r="J544" s="42" t="s">
        <v>60</v>
      </c>
      <c r="K544" s="9" t="s">
        <v>66</v>
      </c>
    </row>
    <row r="545" spans="1:11" ht="30">
      <c r="A545" s="40">
        <v>539099</v>
      </c>
      <c r="B545" s="12">
        <v>3</v>
      </c>
      <c r="C545" s="9" t="s">
        <v>920</v>
      </c>
      <c r="D545" s="11" t="s">
        <v>921</v>
      </c>
      <c r="E545" s="10">
        <v>5</v>
      </c>
      <c r="F545" s="47">
        <v>900</v>
      </c>
      <c r="G545" s="10">
        <v>50</v>
      </c>
      <c r="H545" s="10">
        <v>0</v>
      </c>
      <c r="I545" s="10">
        <v>0</v>
      </c>
      <c r="J545" s="42" t="s">
        <v>60</v>
      </c>
      <c r="K545" s="40" t="s">
        <v>103</v>
      </c>
    </row>
    <row r="546" spans="1:11" ht="45">
      <c r="A546" s="40">
        <v>539099</v>
      </c>
      <c r="B546" s="12">
        <v>3</v>
      </c>
      <c r="C546" s="9" t="s">
        <v>920</v>
      </c>
      <c r="D546" s="11" t="s">
        <v>922</v>
      </c>
      <c r="E546" s="10">
        <v>5</v>
      </c>
      <c r="F546" s="47">
        <v>900</v>
      </c>
      <c r="G546" s="10">
        <f>100/3</f>
        <v>33.333333333333336</v>
      </c>
      <c r="H546" s="10">
        <v>0</v>
      </c>
      <c r="I546" s="10">
        <v>0</v>
      </c>
      <c r="J546" s="42" t="s">
        <v>60</v>
      </c>
      <c r="K546" s="40" t="s">
        <v>103</v>
      </c>
    </row>
    <row r="547" spans="1:11" ht="60">
      <c r="A547" s="40">
        <v>539099</v>
      </c>
      <c r="B547" s="41">
        <v>3</v>
      </c>
      <c r="C547" s="48" t="s">
        <v>920</v>
      </c>
      <c r="D547" s="49" t="s">
        <v>923</v>
      </c>
      <c r="E547" s="41">
        <v>5</v>
      </c>
      <c r="F547" s="44">
        <v>200</v>
      </c>
      <c r="G547" s="41">
        <v>50</v>
      </c>
      <c r="H547" s="10">
        <v>0</v>
      </c>
      <c r="I547" s="10">
        <v>0</v>
      </c>
      <c r="J547" s="42" t="s">
        <v>60</v>
      </c>
      <c r="K547" s="9" t="s">
        <v>103</v>
      </c>
    </row>
    <row r="548" spans="1:11" ht="45">
      <c r="A548" s="40">
        <v>539099</v>
      </c>
      <c r="B548" s="41">
        <v>3</v>
      </c>
      <c r="C548" s="48" t="s">
        <v>920</v>
      </c>
      <c r="D548" s="49" t="s">
        <v>924</v>
      </c>
      <c r="E548" s="41">
        <v>1</v>
      </c>
      <c r="F548" s="44">
        <v>990</v>
      </c>
      <c r="G548" s="41">
        <v>50</v>
      </c>
      <c r="H548" s="10">
        <v>0</v>
      </c>
      <c r="I548" s="10">
        <v>0</v>
      </c>
      <c r="J548" s="42" t="s">
        <v>60</v>
      </c>
      <c r="K548" s="9" t="s">
        <v>103</v>
      </c>
    </row>
    <row r="549" spans="1:11" ht="30">
      <c r="A549" s="40">
        <v>539099</v>
      </c>
      <c r="B549" s="41">
        <v>3</v>
      </c>
      <c r="C549" s="48" t="s">
        <v>925</v>
      </c>
      <c r="D549" s="48" t="s">
        <v>926</v>
      </c>
      <c r="E549" s="41">
        <v>2</v>
      </c>
      <c r="F549" s="44">
        <v>7.75</v>
      </c>
      <c r="G549" s="41">
        <v>10</v>
      </c>
      <c r="H549" s="10">
        <v>0</v>
      </c>
      <c r="I549" s="10">
        <v>0</v>
      </c>
      <c r="J549" s="42" t="s">
        <v>60</v>
      </c>
      <c r="K549" s="9" t="s">
        <v>62</v>
      </c>
    </row>
    <row r="550" spans="1:11" ht="45">
      <c r="A550" s="40">
        <v>539099</v>
      </c>
      <c r="B550" s="41">
        <v>3</v>
      </c>
      <c r="C550" s="48" t="s">
        <v>927</v>
      </c>
      <c r="D550" s="48" t="s">
        <v>928</v>
      </c>
      <c r="E550" s="41">
        <v>5</v>
      </c>
      <c r="F550" s="44">
        <v>64</v>
      </c>
      <c r="G550" s="41">
        <v>7</v>
      </c>
      <c r="H550" s="10">
        <v>0</v>
      </c>
      <c r="I550" s="10">
        <v>0</v>
      </c>
      <c r="J550" s="42" t="s">
        <v>60</v>
      </c>
      <c r="K550" s="9" t="s">
        <v>64</v>
      </c>
    </row>
    <row r="551" spans="1:11" ht="60">
      <c r="A551" s="40">
        <v>539099</v>
      </c>
      <c r="B551" s="12">
        <v>3</v>
      </c>
      <c r="C551" s="9" t="s">
        <v>927</v>
      </c>
      <c r="D551" s="11" t="s">
        <v>929</v>
      </c>
      <c r="E551" s="10">
        <v>1</v>
      </c>
      <c r="F551" s="59">
        <v>770</v>
      </c>
      <c r="G551" s="10">
        <f>100/3</f>
        <v>33.333333333333336</v>
      </c>
      <c r="H551" s="10">
        <v>0</v>
      </c>
      <c r="I551" s="10">
        <v>0</v>
      </c>
      <c r="J551" s="42" t="s">
        <v>60</v>
      </c>
      <c r="K551" s="40" t="s">
        <v>64</v>
      </c>
    </row>
    <row r="552" spans="1:11" ht="30">
      <c r="A552" s="40">
        <v>539099</v>
      </c>
      <c r="B552" s="12">
        <v>3</v>
      </c>
      <c r="C552" s="9" t="s">
        <v>930</v>
      </c>
      <c r="D552" s="11" t="s">
        <v>931</v>
      </c>
      <c r="E552" s="10">
        <v>2</v>
      </c>
      <c r="F552" s="47">
        <v>53</v>
      </c>
      <c r="G552" s="10">
        <v>20</v>
      </c>
      <c r="H552" s="10">
        <v>0</v>
      </c>
      <c r="I552" s="10">
        <v>0</v>
      </c>
      <c r="J552" s="42" t="s">
        <v>60</v>
      </c>
      <c r="K552" s="40" t="s">
        <v>246</v>
      </c>
    </row>
    <row r="553" spans="1:11" ht="30">
      <c r="A553" s="40">
        <v>539099</v>
      </c>
      <c r="B553" s="41">
        <v>3</v>
      </c>
      <c r="C553" s="48" t="s">
        <v>932</v>
      </c>
      <c r="D553" s="48" t="s">
        <v>933</v>
      </c>
      <c r="E553" s="41">
        <v>1</v>
      </c>
      <c r="F553" s="58">
        <v>58</v>
      </c>
      <c r="G553" s="41">
        <v>10</v>
      </c>
      <c r="H553" s="10">
        <v>0</v>
      </c>
      <c r="I553" s="10">
        <v>0</v>
      </c>
      <c r="J553" s="42" t="s">
        <v>60</v>
      </c>
      <c r="K553" s="9" t="s">
        <v>66</v>
      </c>
    </row>
    <row r="554" spans="1:11" ht="30">
      <c r="A554" s="40">
        <v>539099</v>
      </c>
      <c r="B554" s="41">
        <v>3</v>
      </c>
      <c r="C554" s="48" t="s">
        <v>313</v>
      </c>
      <c r="D554" s="48" t="s">
        <v>934</v>
      </c>
      <c r="E554" s="41">
        <v>5</v>
      </c>
      <c r="F554" s="44">
        <v>70</v>
      </c>
      <c r="G554" s="41">
        <v>20</v>
      </c>
      <c r="H554" s="10">
        <v>0</v>
      </c>
      <c r="I554" s="10">
        <v>0</v>
      </c>
      <c r="J554" s="42" t="s">
        <v>60</v>
      </c>
      <c r="K554" s="9" t="s">
        <v>66</v>
      </c>
    </row>
    <row r="555" spans="1:11" ht="30">
      <c r="A555" s="40">
        <v>539099</v>
      </c>
      <c r="B555" s="41">
        <v>3</v>
      </c>
      <c r="C555" s="42" t="s">
        <v>935</v>
      </c>
      <c r="D555" s="42" t="s">
        <v>936</v>
      </c>
      <c r="E555" s="41">
        <v>6</v>
      </c>
      <c r="F555" s="44">
        <v>35</v>
      </c>
      <c r="G555" s="10">
        <v>20</v>
      </c>
      <c r="H555" s="10">
        <v>0</v>
      </c>
      <c r="I555" s="10">
        <v>0</v>
      </c>
      <c r="J555" s="42" t="s">
        <v>60</v>
      </c>
      <c r="K555" s="40" t="s">
        <v>66</v>
      </c>
    </row>
    <row r="556" spans="1:11">
      <c r="A556" s="40">
        <v>539099</v>
      </c>
      <c r="B556" s="41">
        <v>3</v>
      </c>
      <c r="C556" s="48" t="s">
        <v>937</v>
      </c>
      <c r="D556" s="48" t="s">
        <v>938</v>
      </c>
      <c r="E556" s="41">
        <v>13</v>
      </c>
      <c r="F556" s="44">
        <v>8.75</v>
      </c>
      <c r="G556" s="41">
        <v>10</v>
      </c>
      <c r="H556" s="10">
        <v>0</v>
      </c>
      <c r="I556" s="10">
        <v>0</v>
      </c>
      <c r="J556" s="42" t="s">
        <v>60</v>
      </c>
      <c r="K556" s="15" t="s">
        <v>62</v>
      </c>
    </row>
    <row r="557" spans="1:11">
      <c r="A557" s="40">
        <v>539099</v>
      </c>
      <c r="B557" s="41">
        <v>3</v>
      </c>
      <c r="C557" s="48" t="s">
        <v>937</v>
      </c>
      <c r="D557" s="48" t="s">
        <v>939</v>
      </c>
      <c r="E557" s="41">
        <v>6</v>
      </c>
      <c r="F557" s="44">
        <v>5</v>
      </c>
      <c r="G557" s="41">
        <v>20</v>
      </c>
      <c r="H557" s="10">
        <v>0</v>
      </c>
      <c r="I557" s="10">
        <v>0</v>
      </c>
      <c r="J557" s="42" t="s">
        <v>60</v>
      </c>
      <c r="K557" s="15" t="s">
        <v>62</v>
      </c>
    </row>
    <row r="558" spans="1:11" ht="30">
      <c r="A558" s="40">
        <v>539099</v>
      </c>
      <c r="B558" s="12">
        <v>3</v>
      </c>
      <c r="C558" s="9" t="s">
        <v>940</v>
      </c>
      <c r="D558" s="11" t="s">
        <v>941</v>
      </c>
      <c r="E558" s="10">
        <v>13</v>
      </c>
      <c r="F558" s="47">
        <v>1.6</v>
      </c>
      <c r="G558" s="10">
        <v>50</v>
      </c>
      <c r="H558" s="10">
        <v>0</v>
      </c>
      <c r="I558" s="10">
        <v>0</v>
      </c>
      <c r="J558" s="42" t="s">
        <v>60</v>
      </c>
      <c r="K558" s="9" t="s">
        <v>66</v>
      </c>
    </row>
    <row r="559" spans="1:11">
      <c r="A559" s="40">
        <v>539099</v>
      </c>
      <c r="B559" s="41">
        <v>3</v>
      </c>
      <c r="C559" s="48" t="s">
        <v>317</v>
      </c>
      <c r="D559" s="48" t="s">
        <v>942</v>
      </c>
      <c r="E559" s="41">
        <v>7</v>
      </c>
      <c r="F559" s="44">
        <v>20</v>
      </c>
      <c r="G559" s="41">
        <v>10</v>
      </c>
      <c r="H559" s="10">
        <v>0</v>
      </c>
      <c r="I559" s="10">
        <v>0</v>
      </c>
      <c r="J559" s="42" t="s">
        <v>60</v>
      </c>
      <c r="K559" s="45" t="s">
        <v>103</v>
      </c>
    </row>
    <row r="560" spans="1:11" ht="60">
      <c r="A560" s="40">
        <v>539099</v>
      </c>
      <c r="B560" s="41">
        <v>3</v>
      </c>
      <c r="C560" s="48" t="s">
        <v>13</v>
      </c>
      <c r="D560" s="48" t="s">
        <v>943</v>
      </c>
      <c r="E560" s="41">
        <v>13</v>
      </c>
      <c r="F560" s="44">
        <v>28</v>
      </c>
      <c r="G560" s="41">
        <v>20</v>
      </c>
      <c r="H560" s="10">
        <v>0</v>
      </c>
      <c r="I560" s="10">
        <v>0</v>
      </c>
      <c r="J560" s="42" t="s">
        <v>60</v>
      </c>
      <c r="K560" s="9" t="s">
        <v>66</v>
      </c>
    </row>
    <row r="561" spans="1:11" ht="30">
      <c r="A561" s="40">
        <v>539099</v>
      </c>
      <c r="B561" s="12">
        <v>3</v>
      </c>
      <c r="C561" s="9" t="s">
        <v>13</v>
      </c>
      <c r="D561" s="11" t="s">
        <v>944</v>
      </c>
      <c r="E561" s="10">
        <v>1</v>
      </c>
      <c r="F561" s="47">
        <v>370</v>
      </c>
      <c r="G561" s="10">
        <v>20</v>
      </c>
      <c r="H561" s="10">
        <v>0</v>
      </c>
      <c r="I561" s="10">
        <v>0</v>
      </c>
      <c r="J561" s="42" t="s">
        <v>60</v>
      </c>
      <c r="K561" s="40" t="s">
        <v>66</v>
      </c>
    </row>
    <row r="562" spans="1:11" ht="30">
      <c r="A562" s="40">
        <v>539099</v>
      </c>
      <c r="B562" s="12">
        <v>3</v>
      </c>
      <c r="C562" s="9" t="s">
        <v>13</v>
      </c>
      <c r="D562" s="11" t="s">
        <v>945</v>
      </c>
      <c r="E562" s="10">
        <v>7</v>
      </c>
      <c r="F562" s="47">
        <v>35</v>
      </c>
      <c r="G562" s="10">
        <v>100</v>
      </c>
      <c r="H562" s="10">
        <v>0</v>
      </c>
      <c r="I562" s="10">
        <v>0</v>
      </c>
      <c r="J562" s="42" t="s">
        <v>60</v>
      </c>
      <c r="K562" s="40" t="s">
        <v>66</v>
      </c>
    </row>
    <row r="563" spans="1:11">
      <c r="A563" s="40">
        <v>539099</v>
      </c>
      <c r="B563" s="41">
        <v>3</v>
      </c>
      <c r="C563" s="48" t="s">
        <v>946</v>
      </c>
      <c r="D563" s="48" t="s">
        <v>947</v>
      </c>
      <c r="E563" s="41">
        <v>5</v>
      </c>
      <c r="F563" s="58">
        <v>18</v>
      </c>
      <c r="G563" s="41">
        <v>10</v>
      </c>
      <c r="H563" s="10">
        <v>0</v>
      </c>
      <c r="I563" s="10">
        <v>0</v>
      </c>
      <c r="J563" s="42" t="s">
        <v>60</v>
      </c>
      <c r="K563" s="9" t="s">
        <v>103</v>
      </c>
    </row>
    <row r="564" spans="1:11" ht="45">
      <c r="A564" s="40">
        <v>539099</v>
      </c>
      <c r="B564" s="41">
        <v>3</v>
      </c>
      <c r="C564" s="48" t="s">
        <v>324</v>
      </c>
      <c r="D564" s="48" t="s">
        <v>948</v>
      </c>
      <c r="E564" s="41">
        <v>5</v>
      </c>
      <c r="F564" s="44">
        <v>99</v>
      </c>
      <c r="G564" s="41">
        <v>20</v>
      </c>
      <c r="H564" s="10">
        <v>0</v>
      </c>
      <c r="I564" s="10">
        <v>0</v>
      </c>
      <c r="J564" s="42" t="s">
        <v>60</v>
      </c>
      <c r="K564" s="45" t="s">
        <v>949</v>
      </c>
    </row>
    <row r="565" spans="1:11" ht="30">
      <c r="A565" s="40">
        <v>539099</v>
      </c>
      <c r="B565" s="41">
        <v>3</v>
      </c>
      <c r="C565" s="48" t="s">
        <v>53</v>
      </c>
      <c r="D565" s="48" t="s">
        <v>950</v>
      </c>
      <c r="E565" s="41">
        <v>100</v>
      </c>
      <c r="F565" s="44">
        <v>0.56999999999999995</v>
      </c>
      <c r="G565" s="41">
        <v>50</v>
      </c>
      <c r="H565" s="10">
        <v>0</v>
      </c>
      <c r="I565" s="10">
        <v>0</v>
      </c>
      <c r="J565" s="42" t="s">
        <v>60</v>
      </c>
      <c r="K565" s="9" t="s">
        <v>66</v>
      </c>
    </row>
    <row r="566" spans="1:11" ht="60">
      <c r="A566" s="40">
        <v>539099</v>
      </c>
      <c r="B566" s="41">
        <v>3</v>
      </c>
      <c r="C566" s="48" t="s">
        <v>951</v>
      </c>
      <c r="D566" s="48" t="s">
        <v>952</v>
      </c>
      <c r="E566" s="41">
        <v>1</v>
      </c>
      <c r="F566" s="44">
        <v>900</v>
      </c>
      <c r="G566" s="41">
        <v>20</v>
      </c>
      <c r="H566" s="10">
        <v>0</v>
      </c>
      <c r="I566" s="10">
        <v>0</v>
      </c>
      <c r="J566" s="42" t="s">
        <v>60</v>
      </c>
      <c r="K566" s="9" t="s">
        <v>66</v>
      </c>
    </row>
    <row r="567" spans="1:11" ht="30">
      <c r="A567" s="40">
        <v>539099</v>
      </c>
      <c r="B567" s="41">
        <v>3</v>
      </c>
      <c r="C567" s="48" t="s">
        <v>951</v>
      </c>
      <c r="D567" s="48" t="s">
        <v>953</v>
      </c>
      <c r="E567" s="41">
        <v>1</v>
      </c>
      <c r="F567" s="44">
        <v>80</v>
      </c>
      <c r="G567" s="41">
        <v>50</v>
      </c>
      <c r="H567" s="10">
        <v>0</v>
      </c>
      <c r="I567" s="10">
        <v>0</v>
      </c>
      <c r="J567" s="42" t="s">
        <v>60</v>
      </c>
      <c r="K567" s="9" t="s">
        <v>66</v>
      </c>
    </row>
    <row r="568" spans="1:11" ht="45">
      <c r="A568" s="40">
        <v>539099</v>
      </c>
      <c r="B568" s="12">
        <v>3</v>
      </c>
      <c r="C568" s="9" t="s">
        <v>54</v>
      </c>
      <c r="D568" s="11" t="s">
        <v>954</v>
      </c>
      <c r="E568" s="10">
        <v>1</v>
      </c>
      <c r="F568" s="47">
        <v>200</v>
      </c>
      <c r="G568" s="10">
        <v>100</v>
      </c>
      <c r="H568" s="10">
        <v>0</v>
      </c>
      <c r="I568" s="10">
        <v>0</v>
      </c>
      <c r="J568" s="42" t="s">
        <v>60</v>
      </c>
      <c r="K568" s="40" t="s">
        <v>66</v>
      </c>
    </row>
    <row r="569" spans="1:11" ht="30">
      <c r="A569" s="40">
        <v>539099</v>
      </c>
      <c r="B569" s="12">
        <v>3</v>
      </c>
      <c r="C569" s="9" t="s">
        <v>54</v>
      </c>
      <c r="D569" s="11" t="s">
        <v>955</v>
      </c>
      <c r="E569" s="10">
        <v>1</v>
      </c>
      <c r="F569" s="47">
        <v>100</v>
      </c>
      <c r="G569" s="10">
        <v>100</v>
      </c>
      <c r="H569" s="10">
        <v>0</v>
      </c>
      <c r="I569" s="10">
        <v>0</v>
      </c>
      <c r="J569" s="42" t="s">
        <v>60</v>
      </c>
      <c r="K569" s="40" t="s">
        <v>66</v>
      </c>
    </row>
    <row r="570" spans="1:11" ht="30">
      <c r="A570" s="40">
        <v>539099</v>
      </c>
      <c r="B570" s="41">
        <v>3</v>
      </c>
      <c r="C570" s="48" t="s">
        <v>956</v>
      </c>
      <c r="D570" s="48" t="s">
        <v>957</v>
      </c>
      <c r="E570" s="41">
        <v>7</v>
      </c>
      <c r="F570" s="44">
        <v>14</v>
      </c>
      <c r="G570" s="41">
        <v>20</v>
      </c>
      <c r="H570" s="10">
        <v>0</v>
      </c>
      <c r="I570" s="10">
        <v>0</v>
      </c>
      <c r="J570" s="42" t="s">
        <v>60</v>
      </c>
      <c r="K570" s="9" t="s">
        <v>103</v>
      </c>
    </row>
    <row r="571" spans="1:11">
      <c r="A571" s="40">
        <v>539099</v>
      </c>
      <c r="B571" s="31">
        <v>3</v>
      </c>
      <c r="C571" s="14" t="s">
        <v>958</v>
      </c>
      <c r="D571" s="14" t="s">
        <v>959</v>
      </c>
      <c r="E571" s="31">
        <v>5</v>
      </c>
      <c r="F571" s="67">
        <v>30</v>
      </c>
      <c r="G571" s="31">
        <v>10</v>
      </c>
      <c r="H571" s="10">
        <v>0</v>
      </c>
      <c r="I571" s="10">
        <v>0</v>
      </c>
      <c r="J571" s="42" t="s">
        <v>60</v>
      </c>
      <c r="K571" s="9" t="s">
        <v>66</v>
      </c>
    </row>
    <row r="572" spans="1:11" ht="45">
      <c r="A572" s="40">
        <v>539099</v>
      </c>
      <c r="B572" s="31">
        <v>3</v>
      </c>
      <c r="C572" s="14" t="s">
        <v>960</v>
      </c>
      <c r="D572" s="14" t="s">
        <v>961</v>
      </c>
      <c r="E572" s="31">
        <v>1</v>
      </c>
      <c r="F572" s="67">
        <v>78</v>
      </c>
      <c r="G572" s="31">
        <v>10</v>
      </c>
      <c r="H572" s="10">
        <v>0</v>
      </c>
      <c r="I572" s="10">
        <v>0</v>
      </c>
      <c r="J572" s="42" t="s">
        <v>60</v>
      </c>
      <c r="K572" s="9" t="s">
        <v>103</v>
      </c>
    </row>
    <row r="573" spans="1:11" ht="30">
      <c r="A573" s="40">
        <v>539099</v>
      </c>
      <c r="B573" s="12">
        <v>3</v>
      </c>
      <c r="C573" s="9" t="s">
        <v>962</v>
      </c>
      <c r="D573" s="11" t="s">
        <v>485</v>
      </c>
      <c r="E573" s="10">
        <v>5</v>
      </c>
      <c r="F573" s="47">
        <v>8</v>
      </c>
      <c r="G573" s="10">
        <v>20</v>
      </c>
      <c r="H573" s="10">
        <v>0</v>
      </c>
      <c r="I573" s="10">
        <v>0</v>
      </c>
      <c r="J573" s="42" t="s">
        <v>60</v>
      </c>
      <c r="K573" s="40" t="s">
        <v>103</v>
      </c>
    </row>
    <row r="574" spans="1:11">
      <c r="A574" s="40">
        <v>539099</v>
      </c>
      <c r="B574" s="31">
        <v>3</v>
      </c>
      <c r="C574" s="14" t="s">
        <v>963</v>
      </c>
      <c r="D574" s="14" t="s">
        <v>964</v>
      </c>
      <c r="E574" s="31">
        <v>2</v>
      </c>
      <c r="F574" s="67">
        <v>18</v>
      </c>
      <c r="G574" s="31">
        <v>10</v>
      </c>
      <c r="H574" s="10">
        <v>0</v>
      </c>
      <c r="I574" s="10">
        <v>0</v>
      </c>
      <c r="J574" s="42" t="s">
        <v>60</v>
      </c>
      <c r="K574" s="9" t="s">
        <v>103</v>
      </c>
    </row>
  </sheetData>
  <autoFilter ref="A1:K574" xr:uid="{95B64C13-084E-4D82-98CC-5B2AE32DBE69}"/>
  <printOptions horizontalCentered="1"/>
  <pageMargins left="0" right="0" top="0" bottom="0" header="0" footer="0"/>
  <pageSetup paperSize="288" fitToHeight="61" orientation="landscape" r:id="rId1"/>
  <headerFooter>
    <oddFooter>&amp;L&amp;Z&amp;F&amp;R&amp;P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66"/>
  <sheetViews>
    <sheetView tabSelected="1" zoomScale="80" zoomScaleNormal="80" workbookViewId="0">
      <selection activeCell="F121" sqref="F121"/>
    </sheetView>
  </sheetViews>
  <sheetFormatPr baseColWidth="10" defaultRowHeight="15"/>
  <cols>
    <col min="1" max="1" width="13.5703125" style="69" customWidth="1"/>
    <col min="2" max="2" width="25.42578125" style="69" customWidth="1"/>
    <col min="3" max="3" width="12.7109375" style="32" customWidth="1"/>
    <col min="4" max="4" width="21.28515625" style="32" customWidth="1"/>
    <col min="5" max="5" width="32.7109375" style="32" customWidth="1"/>
    <col min="6" max="6" width="78.7109375" style="32" customWidth="1"/>
    <col min="7" max="7" width="13.42578125" style="32" customWidth="1"/>
    <col min="8" max="9" width="16.85546875" style="32" customWidth="1"/>
    <col min="10" max="10" width="11.85546875" style="32" customWidth="1"/>
    <col min="11" max="11" width="42.28515625" style="32" customWidth="1"/>
    <col min="12" max="12" width="12.28515625" style="32" customWidth="1"/>
    <col min="13" max="16384" width="11.42578125" style="32"/>
  </cols>
  <sheetData>
    <row r="3" spans="1:12" ht="21">
      <c r="B3" s="96" t="s">
        <v>966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7.25">
      <c r="A4" s="95" t="s">
        <v>27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6" spans="1:12" ht="15.75" thickBot="1"/>
    <row r="7" spans="1:12" s="73" customFormat="1" ht="30">
      <c r="A7" s="70" t="s">
        <v>0</v>
      </c>
      <c r="B7" s="71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24</v>
      </c>
      <c r="I7" s="7" t="s">
        <v>9</v>
      </c>
      <c r="J7" s="6" t="s">
        <v>6</v>
      </c>
      <c r="K7" s="6" t="s">
        <v>25</v>
      </c>
      <c r="L7" s="72" t="s">
        <v>8</v>
      </c>
    </row>
    <row r="8" spans="1:12" s="80" customFormat="1" ht="24.6" customHeight="1">
      <c r="A8" s="74">
        <v>5390</v>
      </c>
      <c r="B8" s="75" t="s">
        <v>965</v>
      </c>
      <c r="C8" s="76">
        <v>1</v>
      </c>
      <c r="D8" s="76" t="s">
        <v>22</v>
      </c>
      <c r="E8" s="77" t="s">
        <v>30</v>
      </c>
      <c r="F8" s="35" t="s">
        <v>59</v>
      </c>
      <c r="G8" s="76">
        <v>6</v>
      </c>
      <c r="H8" s="78">
        <v>620</v>
      </c>
      <c r="I8" s="78">
        <f>H8*G8</f>
        <v>3720</v>
      </c>
      <c r="J8" s="76">
        <v>20</v>
      </c>
      <c r="K8" s="76" t="s">
        <v>60</v>
      </c>
      <c r="L8" s="79" t="s">
        <v>31</v>
      </c>
    </row>
    <row r="9" spans="1:12" s="80" customFormat="1" ht="28.5">
      <c r="A9" s="81">
        <v>5390</v>
      </c>
      <c r="B9" s="82" t="s">
        <v>965</v>
      </c>
      <c r="C9" s="83">
        <v>1</v>
      </c>
      <c r="D9" s="83" t="s">
        <v>22</v>
      </c>
      <c r="E9" s="84" t="s">
        <v>30</v>
      </c>
      <c r="F9" s="34" t="s">
        <v>61</v>
      </c>
      <c r="G9" s="83">
        <v>1</v>
      </c>
      <c r="H9" s="85">
        <v>2000</v>
      </c>
      <c r="I9" s="86">
        <f>H9*G9</f>
        <v>2000</v>
      </c>
      <c r="J9" s="83">
        <v>20</v>
      </c>
      <c r="K9" s="83" t="s">
        <v>60</v>
      </c>
      <c r="L9" s="87" t="s">
        <v>62</v>
      </c>
    </row>
    <row r="10" spans="1:12" s="80" customFormat="1" ht="24.6" customHeight="1">
      <c r="A10" s="74">
        <v>5390</v>
      </c>
      <c r="B10" s="75" t="s">
        <v>965</v>
      </c>
      <c r="C10" s="76">
        <v>1</v>
      </c>
      <c r="D10" s="76" t="s">
        <v>22</v>
      </c>
      <c r="E10" s="77" t="s">
        <v>30</v>
      </c>
      <c r="F10" s="35" t="s">
        <v>63</v>
      </c>
      <c r="G10" s="76">
        <v>1</v>
      </c>
      <c r="H10" s="78">
        <v>1995</v>
      </c>
      <c r="I10" s="78">
        <f t="shared" ref="I10:I73" si="0">H10*G10</f>
        <v>1995</v>
      </c>
      <c r="J10" s="76">
        <v>20</v>
      </c>
      <c r="K10" s="76" t="s">
        <v>60</v>
      </c>
      <c r="L10" s="79" t="s">
        <v>64</v>
      </c>
    </row>
    <row r="11" spans="1:12" s="80" customFormat="1" ht="24.6" customHeight="1">
      <c r="A11" s="81">
        <v>5390</v>
      </c>
      <c r="B11" s="82" t="s">
        <v>965</v>
      </c>
      <c r="C11" s="83">
        <v>1</v>
      </c>
      <c r="D11" s="83" t="s">
        <v>22</v>
      </c>
      <c r="E11" s="84" t="s">
        <v>30</v>
      </c>
      <c r="F11" s="34" t="s">
        <v>65</v>
      </c>
      <c r="G11" s="83">
        <v>1</v>
      </c>
      <c r="H11" s="85">
        <v>1955</v>
      </c>
      <c r="I11" s="86">
        <f t="shared" si="0"/>
        <v>1955</v>
      </c>
      <c r="J11" s="83">
        <v>20</v>
      </c>
      <c r="K11" s="83" t="s">
        <v>60</v>
      </c>
      <c r="L11" s="87" t="s">
        <v>66</v>
      </c>
    </row>
    <row r="12" spans="1:12" s="80" customFormat="1" ht="24.6" customHeight="1">
      <c r="A12" s="74">
        <v>5390</v>
      </c>
      <c r="B12" s="75" t="s">
        <v>965</v>
      </c>
      <c r="C12" s="76">
        <v>1</v>
      </c>
      <c r="D12" s="76" t="s">
        <v>22</v>
      </c>
      <c r="E12" s="77" t="s">
        <v>67</v>
      </c>
      <c r="F12" s="35" t="s">
        <v>68</v>
      </c>
      <c r="G12" s="76">
        <v>3</v>
      </c>
      <c r="H12" s="78">
        <v>170</v>
      </c>
      <c r="I12" s="78">
        <f t="shared" si="0"/>
        <v>510</v>
      </c>
      <c r="J12" s="76">
        <v>15</v>
      </c>
      <c r="K12" s="76" t="s">
        <v>60</v>
      </c>
      <c r="L12" s="79" t="s">
        <v>66</v>
      </c>
    </row>
    <row r="13" spans="1:12" s="80" customFormat="1" ht="24.6" customHeight="1">
      <c r="A13" s="81">
        <v>5390</v>
      </c>
      <c r="B13" s="82" t="s">
        <v>965</v>
      </c>
      <c r="C13" s="83">
        <v>1</v>
      </c>
      <c r="D13" s="83" t="s">
        <v>22</v>
      </c>
      <c r="E13" s="84" t="s">
        <v>32</v>
      </c>
      <c r="F13" s="34" t="s">
        <v>69</v>
      </c>
      <c r="G13" s="83">
        <v>5</v>
      </c>
      <c r="H13" s="85">
        <v>255</v>
      </c>
      <c r="I13" s="86">
        <f t="shared" si="0"/>
        <v>1275</v>
      </c>
      <c r="J13" s="83">
        <v>20</v>
      </c>
      <c r="K13" s="83" t="s">
        <v>60</v>
      </c>
      <c r="L13" s="87" t="s">
        <v>31</v>
      </c>
    </row>
    <row r="14" spans="1:12" s="80" customFormat="1" ht="24.6" customHeight="1">
      <c r="A14" s="74">
        <v>5390</v>
      </c>
      <c r="B14" s="75" t="s">
        <v>965</v>
      </c>
      <c r="C14" s="76">
        <v>1</v>
      </c>
      <c r="D14" s="76" t="s">
        <v>22</v>
      </c>
      <c r="E14" s="77" t="s">
        <v>70</v>
      </c>
      <c r="F14" s="35" t="s">
        <v>71</v>
      </c>
      <c r="G14" s="76">
        <v>4</v>
      </c>
      <c r="H14" s="78">
        <v>520</v>
      </c>
      <c r="I14" s="78">
        <f t="shared" si="0"/>
        <v>2080</v>
      </c>
      <c r="J14" s="76">
        <v>20</v>
      </c>
      <c r="K14" s="76" t="s">
        <v>60</v>
      </c>
      <c r="L14" s="79" t="s">
        <v>72</v>
      </c>
    </row>
    <row r="15" spans="1:12" s="80" customFormat="1" ht="24.6" customHeight="1">
      <c r="A15" s="81">
        <v>5390</v>
      </c>
      <c r="B15" s="82" t="s">
        <v>965</v>
      </c>
      <c r="C15" s="83">
        <v>1</v>
      </c>
      <c r="D15" s="83" t="s">
        <v>22</v>
      </c>
      <c r="E15" s="84" t="s">
        <v>73</v>
      </c>
      <c r="F15" s="34" t="s">
        <v>74</v>
      </c>
      <c r="G15" s="83">
        <v>1</v>
      </c>
      <c r="H15" s="85">
        <v>1100</v>
      </c>
      <c r="I15" s="86">
        <f t="shared" si="0"/>
        <v>1100</v>
      </c>
      <c r="J15" s="83">
        <v>20</v>
      </c>
      <c r="K15" s="83" t="s">
        <v>60</v>
      </c>
      <c r="L15" s="87" t="s">
        <v>62</v>
      </c>
    </row>
    <row r="16" spans="1:12" s="80" customFormat="1" ht="28.5">
      <c r="A16" s="74">
        <v>5390</v>
      </c>
      <c r="B16" s="75" t="s">
        <v>965</v>
      </c>
      <c r="C16" s="76">
        <v>1</v>
      </c>
      <c r="D16" s="76" t="s">
        <v>22</v>
      </c>
      <c r="E16" s="77" t="s">
        <v>75</v>
      </c>
      <c r="F16" s="35" t="s">
        <v>76</v>
      </c>
      <c r="G16" s="76">
        <v>1</v>
      </c>
      <c r="H16" s="78">
        <v>300</v>
      </c>
      <c r="I16" s="78">
        <f t="shared" si="0"/>
        <v>300</v>
      </c>
      <c r="J16" s="76">
        <v>5</v>
      </c>
      <c r="K16" s="76" t="s">
        <v>60</v>
      </c>
      <c r="L16" s="79" t="s">
        <v>31</v>
      </c>
    </row>
    <row r="17" spans="1:12" s="80" customFormat="1" ht="24.6" customHeight="1">
      <c r="A17" s="81">
        <v>5390</v>
      </c>
      <c r="B17" s="82" t="s">
        <v>965</v>
      </c>
      <c r="C17" s="83">
        <v>1</v>
      </c>
      <c r="D17" s="83" t="s">
        <v>22</v>
      </c>
      <c r="E17" s="84" t="s">
        <v>77</v>
      </c>
      <c r="F17" s="34" t="s">
        <v>78</v>
      </c>
      <c r="G17" s="83">
        <v>13</v>
      </c>
      <c r="H17" s="85">
        <v>140</v>
      </c>
      <c r="I17" s="86">
        <f t="shared" si="0"/>
        <v>1820</v>
      </c>
      <c r="J17" s="83">
        <v>20</v>
      </c>
      <c r="K17" s="83" t="s">
        <v>60</v>
      </c>
      <c r="L17" s="87" t="s">
        <v>79</v>
      </c>
    </row>
    <row r="18" spans="1:12" s="80" customFormat="1" ht="24.6" customHeight="1">
      <c r="A18" s="74">
        <v>5390</v>
      </c>
      <c r="B18" s="75" t="s">
        <v>965</v>
      </c>
      <c r="C18" s="76">
        <v>1</v>
      </c>
      <c r="D18" s="76" t="s">
        <v>22</v>
      </c>
      <c r="E18" s="77" t="s">
        <v>77</v>
      </c>
      <c r="F18" s="35" t="s">
        <v>80</v>
      </c>
      <c r="G18" s="76">
        <v>13</v>
      </c>
      <c r="H18" s="78">
        <v>90</v>
      </c>
      <c r="I18" s="78">
        <f t="shared" si="0"/>
        <v>1170</v>
      </c>
      <c r="J18" s="76">
        <v>20</v>
      </c>
      <c r="K18" s="76" t="s">
        <v>60</v>
      </c>
      <c r="L18" s="79" t="s">
        <v>81</v>
      </c>
    </row>
    <row r="19" spans="1:12" s="80" customFormat="1" ht="24.6" customHeight="1">
      <c r="A19" s="81">
        <v>5390</v>
      </c>
      <c r="B19" s="82" t="s">
        <v>965</v>
      </c>
      <c r="C19" s="83">
        <v>1</v>
      </c>
      <c r="D19" s="83" t="s">
        <v>22</v>
      </c>
      <c r="E19" s="84" t="s">
        <v>77</v>
      </c>
      <c r="F19" s="34" t="s">
        <v>82</v>
      </c>
      <c r="G19" s="83">
        <v>4</v>
      </c>
      <c r="H19" s="85">
        <v>180</v>
      </c>
      <c r="I19" s="86">
        <f t="shared" si="0"/>
        <v>720</v>
      </c>
      <c r="J19" s="83">
        <v>20</v>
      </c>
      <c r="K19" s="83" t="s">
        <v>60</v>
      </c>
      <c r="L19" s="87" t="s">
        <v>72</v>
      </c>
    </row>
    <row r="20" spans="1:12" s="80" customFormat="1" ht="24.6" customHeight="1">
      <c r="A20" s="74">
        <v>5390</v>
      </c>
      <c r="B20" s="75" t="s">
        <v>965</v>
      </c>
      <c r="C20" s="76">
        <v>1</v>
      </c>
      <c r="D20" s="76" t="s">
        <v>22</v>
      </c>
      <c r="E20" s="77" t="s">
        <v>33</v>
      </c>
      <c r="F20" s="35" t="s">
        <v>83</v>
      </c>
      <c r="G20" s="76">
        <v>1</v>
      </c>
      <c r="H20" s="78">
        <v>903</v>
      </c>
      <c r="I20" s="78">
        <f t="shared" si="0"/>
        <v>903</v>
      </c>
      <c r="J20" s="76">
        <v>10</v>
      </c>
      <c r="K20" s="76" t="s">
        <v>60</v>
      </c>
      <c r="L20" s="79" t="s">
        <v>66</v>
      </c>
    </row>
    <row r="21" spans="1:12" s="80" customFormat="1" ht="24.6" customHeight="1">
      <c r="A21" s="81">
        <v>5390</v>
      </c>
      <c r="B21" s="82" t="s">
        <v>965</v>
      </c>
      <c r="C21" s="83">
        <v>1</v>
      </c>
      <c r="D21" s="83" t="s">
        <v>22</v>
      </c>
      <c r="E21" s="84" t="s">
        <v>33</v>
      </c>
      <c r="F21" s="34" t="s">
        <v>84</v>
      </c>
      <c r="G21" s="83">
        <v>1</v>
      </c>
      <c r="H21" s="85">
        <v>389</v>
      </c>
      <c r="I21" s="86">
        <f t="shared" si="0"/>
        <v>389</v>
      </c>
      <c r="J21" s="83">
        <v>20</v>
      </c>
      <c r="K21" s="83" t="s">
        <v>60</v>
      </c>
      <c r="L21" s="87" t="s">
        <v>66</v>
      </c>
    </row>
    <row r="22" spans="1:12" s="80" customFormat="1" ht="24.6" customHeight="1">
      <c r="A22" s="74">
        <v>5390</v>
      </c>
      <c r="B22" s="75" t="s">
        <v>965</v>
      </c>
      <c r="C22" s="76">
        <v>1</v>
      </c>
      <c r="D22" s="76" t="s">
        <v>22</v>
      </c>
      <c r="E22" s="77" t="s">
        <v>33</v>
      </c>
      <c r="F22" s="35" t="s">
        <v>85</v>
      </c>
      <c r="G22" s="76">
        <v>2</v>
      </c>
      <c r="H22" s="78">
        <v>150</v>
      </c>
      <c r="I22" s="78">
        <f t="shared" si="0"/>
        <v>300</v>
      </c>
      <c r="J22" s="76">
        <v>20</v>
      </c>
      <c r="K22" s="76" t="s">
        <v>60</v>
      </c>
      <c r="L22" s="79" t="s">
        <v>66</v>
      </c>
    </row>
    <row r="23" spans="1:12" s="80" customFormat="1" ht="24.6" customHeight="1">
      <c r="A23" s="81">
        <v>5390</v>
      </c>
      <c r="B23" s="82" t="s">
        <v>965</v>
      </c>
      <c r="C23" s="83">
        <v>1</v>
      </c>
      <c r="D23" s="83" t="s">
        <v>22</v>
      </c>
      <c r="E23" s="84" t="s">
        <v>20</v>
      </c>
      <c r="F23" s="34" t="s">
        <v>86</v>
      </c>
      <c r="G23" s="83">
        <v>3</v>
      </c>
      <c r="H23" s="85">
        <v>446</v>
      </c>
      <c r="I23" s="86">
        <f t="shared" si="0"/>
        <v>1338</v>
      </c>
      <c r="J23" s="83">
        <v>25</v>
      </c>
      <c r="K23" s="83" t="s">
        <v>60</v>
      </c>
      <c r="L23" s="87" t="s">
        <v>81</v>
      </c>
    </row>
    <row r="24" spans="1:12" s="80" customFormat="1" ht="24.6" customHeight="1">
      <c r="A24" s="74">
        <v>5390</v>
      </c>
      <c r="B24" s="75" t="s">
        <v>965</v>
      </c>
      <c r="C24" s="76">
        <v>1</v>
      </c>
      <c r="D24" s="76" t="s">
        <v>22</v>
      </c>
      <c r="E24" s="77" t="s">
        <v>87</v>
      </c>
      <c r="F24" s="35" t="s">
        <v>88</v>
      </c>
      <c r="G24" s="76">
        <v>8</v>
      </c>
      <c r="H24" s="78">
        <v>201</v>
      </c>
      <c r="I24" s="78">
        <f t="shared" si="0"/>
        <v>1608</v>
      </c>
      <c r="J24" s="76">
        <v>25</v>
      </c>
      <c r="K24" s="76" t="s">
        <v>60</v>
      </c>
      <c r="L24" s="79" t="s">
        <v>66</v>
      </c>
    </row>
    <row r="25" spans="1:12" s="80" customFormat="1" ht="24.6" customHeight="1">
      <c r="A25" s="81">
        <v>5390</v>
      </c>
      <c r="B25" s="82" t="s">
        <v>965</v>
      </c>
      <c r="C25" s="83">
        <v>1</v>
      </c>
      <c r="D25" s="83" t="s">
        <v>22</v>
      </c>
      <c r="E25" s="84" t="s">
        <v>87</v>
      </c>
      <c r="F25" s="34" t="s">
        <v>89</v>
      </c>
      <c r="G25" s="83">
        <v>10</v>
      </c>
      <c r="H25" s="85">
        <v>125</v>
      </c>
      <c r="I25" s="86">
        <f t="shared" si="0"/>
        <v>1250</v>
      </c>
      <c r="J25" s="83">
        <v>25</v>
      </c>
      <c r="K25" s="83" t="s">
        <v>60</v>
      </c>
      <c r="L25" s="87" t="s">
        <v>66</v>
      </c>
    </row>
    <row r="26" spans="1:12" s="80" customFormat="1" ht="24.6" customHeight="1">
      <c r="A26" s="74">
        <v>5390</v>
      </c>
      <c r="B26" s="75" t="s">
        <v>965</v>
      </c>
      <c r="C26" s="76">
        <v>1</v>
      </c>
      <c r="D26" s="76" t="s">
        <v>22</v>
      </c>
      <c r="E26" s="77" t="s">
        <v>87</v>
      </c>
      <c r="F26" s="35" t="s">
        <v>90</v>
      </c>
      <c r="G26" s="76">
        <v>1</v>
      </c>
      <c r="H26" s="78">
        <v>899</v>
      </c>
      <c r="I26" s="78">
        <f t="shared" si="0"/>
        <v>899</v>
      </c>
      <c r="J26" s="76">
        <v>25</v>
      </c>
      <c r="K26" s="76" t="s">
        <v>60</v>
      </c>
      <c r="L26" s="79" t="s">
        <v>66</v>
      </c>
    </row>
    <row r="27" spans="1:12" s="80" customFormat="1" ht="24.6" customHeight="1">
      <c r="A27" s="81">
        <v>5390</v>
      </c>
      <c r="B27" s="82" t="s">
        <v>965</v>
      </c>
      <c r="C27" s="83">
        <v>1</v>
      </c>
      <c r="D27" s="83" t="s">
        <v>22</v>
      </c>
      <c r="E27" s="84" t="s">
        <v>87</v>
      </c>
      <c r="F27" s="34" t="s">
        <v>91</v>
      </c>
      <c r="G27" s="83">
        <v>5</v>
      </c>
      <c r="H27" s="85">
        <v>40</v>
      </c>
      <c r="I27" s="86">
        <f t="shared" si="0"/>
        <v>200</v>
      </c>
      <c r="J27" s="83">
        <v>25</v>
      </c>
      <c r="K27" s="83" t="s">
        <v>60</v>
      </c>
      <c r="L27" s="87" t="s">
        <v>66</v>
      </c>
    </row>
    <row r="28" spans="1:12" s="80" customFormat="1" ht="24.6" customHeight="1">
      <c r="A28" s="74">
        <v>5390</v>
      </c>
      <c r="B28" s="75" t="s">
        <v>965</v>
      </c>
      <c r="C28" s="76">
        <v>1</v>
      </c>
      <c r="D28" s="76" t="s">
        <v>22</v>
      </c>
      <c r="E28" s="77" t="s">
        <v>92</v>
      </c>
      <c r="F28" s="35" t="s">
        <v>93</v>
      </c>
      <c r="G28" s="76">
        <v>13</v>
      </c>
      <c r="H28" s="78">
        <v>500</v>
      </c>
      <c r="I28" s="78">
        <f t="shared" si="0"/>
        <v>6500</v>
      </c>
      <c r="J28" s="76">
        <v>25</v>
      </c>
      <c r="K28" s="76" t="s">
        <v>60</v>
      </c>
      <c r="L28" s="79" t="s">
        <v>60</v>
      </c>
    </row>
    <row r="29" spans="1:12" s="80" customFormat="1" ht="24.6" customHeight="1">
      <c r="A29" s="81">
        <v>5390</v>
      </c>
      <c r="B29" s="82" t="s">
        <v>965</v>
      </c>
      <c r="C29" s="83">
        <v>1</v>
      </c>
      <c r="D29" s="83" t="s">
        <v>22</v>
      </c>
      <c r="E29" s="84" t="s">
        <v>94</v>
      </c>
      <c r="F29" s="34" t="s">
        <v>989</v>
      </c>
      <c r="G29" s="83">
        <v>1</v>
      </c>
      <c r="H29" s="85">
        <v>2199</v>
      </c>
      <c r="I29" s="86">
        <f t="shared" si="0"/>
        <v>2199</v>
      </c>
      <c r="J29" s="83">
        <v>5</v>
      </c>
      <c r="K29" s="83" t="s">
        <v>60</v>
      </c>
      <c r="L29" s="87" t="s">
        <v>81</v>
      </c>
    </row>
    <row r="30" spans="1:12" s="80" customFormat="1" ht="24.6" customHeight="1">
      <c r="A30" s="74">
        <v>5390</v>
      </c>
      <c r="B30" s="75" t="s">
        <v>965</v>
      </c>
      <c r="C30" s="76">
        <v>1</v>
      </c>
      <c r="D30" s="76" t="s">
        <v>22</v>
      </c>
      <c r="E30" s="77" t="s">
        <v>96</v>
      </c>
      <c r="F30" s="35" t="s">
        <v>97</v>
      </c>
      <c r="G30" s="76">
        <v>8</v>
      </c>
      <c r="H30" s="78">
        <v>538</v>
      </c>
      <c r="I30" s="78">
        <f t="shared" si="0"/>
        <v>4304</v>
      </c>
      <c r="J30" s="76">
        <v>20</v>
      </c>
      <c r="K30" s="76" t="s">
        <v>60</v>
      </c>
      <c r="L30" s="79" t="s">
        <v>98</v>
      </c>
    </row>
    <row r="31" spans="1:12" s="80" customFormat="1" ht="28.5">
      <c r="A31" s="81">
        <v>5390</v>
      </c>
      <c r="B31" s="82" t="s">
        <v>965</v>
      </c>
      <c r="C31" s="83">
        <v>1</v>
      </c>
      <c r="D31" s="83" t="s">
        <v>22</v>
      </c>
      <c r="E31" s="84" t="s">
        <v>99</v>
      </c>
      <c r="F31" s="34" t="s">
        <v>100</v>
      </c>
      <c r="G31" s="83">
        <v>4000</v>
      </c>
      <c r="H31" s="85">
        <v>3</v>
      </c>
      <c r="I31" s="86">
        <f t="shared" si="0"/>
        <v>12000</v>
      </c>
      <c r="J31" s="83">
        <v>25</v>
      </c>
      <c r="K31" s="83" t="s">
        <v>60</v>
      </c>
      <c r="L31" s="87" t="s">
        <v>64</v>
      </c>
    </row>
    <row r="32" spans="1:12" s="80" customFormat="1" ht="28.5">
      <c r="A32" s="74">
        <v>5390</v>
      </c>
      <c r="B32" s="75" t="s">
        <v>965</v>
      </c>
      <c r="C32" s="76">
        <v>1</v>
      </c>
      <c r="D32" s="76" t="s">
        <v>22</v>
      </c>
      <c r="E32" s="77" t="s">
        <v>99</v>
      </c>
      <c r="F32" s="35" t="s">
        <v>101</v>
      </c>
      <c r="G32" s="76">
        <v>13</v>
      </c>
      <c r="H32" s="78">
        <v>709</v>
      </c>
      <c r="I32" s="78">
        <f t="shared" si="0"/>
        <v>9217</v>
      </c>
      <c r="J32" s="76">
        <v>20</v>
      </c>
      <c r="K32" s="76" t="s">
        <v>60</v>
      </c>
      <c r="L32" s="79" t="s">
        <v>79</v>
      </c>
    </row>
    <row r="33" spans="1:12" s="80" customFormat="1" ht="28.5">
      <c r="A33" s="81">
        <v>5390</v>
      </c>
      <c r="B33" s="82" t="s">
        <v>965</v>
      </c>
      <c r="C33" s="83">
        <v>1</v>
      </c>
      <c r="D33" s="83" t="s">
        <v>22</v>
      </c>
      <c r="E33" s="84" t="s">
        <v>99</v>
      </c>
      <c r="F33" s="34" t="s">
        <v>102</v>
      </c>
      <c r="G33" s="83">
        <v>7</v>
      </c>
      <c r="H33" s="85">
        <v>800</v>
      </c>
      <c r="I33" s="86">
        <f t="shared" si="0"/>
        <v>5600</v>
      </c>
      <c r="J33" s="83">
        <v>25</v>
      </c>
      <c r="K33" s="83" t="s">
        <v>60</v>
      </c>
      <c r="L33" s="87" t="s">
        <v>103</v>
      </c>
    </row>
    <row r="34" spans="1:12" s="80" customFormat="1" ht="24.6" customHeight="1">
      <c r="A34" s="74">
        <v>5390</v>
      </c>
      <c r="B34" s="75" t="s">
        <v>965</v>
      </c>
      <c r="C34" s="76">
        <v>1</v>
      </c>
      <c r="D34" s="76" t="s">
        <v>22</v>
      </c>
      <c r="E34" s="77" t="s">
        <v>99</v>
      </c>
      <c r="F34" s="35" t="s">
        <v>990</v>
      </c>
      <c r="G34" s="76">
        <v>7</v>
      </c>
      <c r="H34" s="78">
        <v>670</v>
      </c>
      <c r="I34" s="78">
        <f t="shared" si="0"/>
        <v>4690</v>
      </c>
      <c r="J34" s="76">
        <v>25</v>
      </c>
      <c r="K34" s="76" t="s">
        <v>60</v>
      </c>
      <c r="L34" s="79" t="s">
        <v>103</v>
      </c>
    </row>
    <row r="35" spans="1:12" s="80" customFormat="1" ht="24.6" customHeight="1">
      <c r="A35" s="81">
        <v>5390</v>
      </c>
      <c r="B35" s="82" t="s">
        <v>965</v>
      </c>
      <c r="C35" s="83">
        <v>1</v>
      </c>
      <c r="D35" s="83" t="s">
        <v>22</v>
      </c>
      <c r="E35" s="84" t="s">
        <v>99</v>
      </c>
      <c r="F35" s="34" t="s">
        <v>105</v>
      </c>
      <c r="G35" s="83">
        <v>7</v>
      </c>
      <c r="H35" s="85">
        <v>400</v>
      </c>
      <c r="I35" s="86">
        <f t="shared" si="0"/>
        <v>2800</v>
      </c>
      <c r="J35" s="83">
        <v>20</v>
      </c>
      <c r="K35" s="83" t="s">
        <v>60</v>
      </c>
      <c r="L35" s="87" t="s">
        <v>81</v>
      </c>
    </row>
    <row r="36" spans="1:12" s="80" customFormat="1" ht="24.6" customHeight="1">
      <c r="A36" s="74">
        <v>5390</v>
      </c>
      <c r="B36" s="75" t="s">
        <v>965</v>
      </c>
      <c r="C36" s="76">
        <v>1</v>
      </c>
      <c r="D36" s="76" t="s">
        <v>22</v>
      </c>
      <c r="E36" s="77" t="s">
        <v>99</v>
      </c>
      <c r="F36" s="35" t="s">
        <v>106</v>
      </c>
      <c r="G36" s="76">
        <v>13</v>
      </c>
      <c r="H36" s="78">
        <v>100</v>
      </c>
      <c r="I36" s="78">
        <f t="shared" si="0"/>
        <v>1300</v>
      </c>
      <c r="J36" s="76">
        <v>20</v>
      </c>
      <c r="K36" s="76" t="s">
        <v>60</v>
      </c>
      <c r="L36" s="79" t="s">
        <v>81</v>
      </c>
    </row>
    <row r="37" spans="1:12" s="80" customFormat="1" ht="24.6" customHeight="1">
      <c r="A37" s="81">
        <v>5390</v>
      </c>
      <c r="B37" s="82" t="s">
        <v>965</v>
      </c>
      <c r="C37" s="83">
        <v>1</v>
      </c>
      <c r="D37" s="83" t="s">
        <v>22</v>
      </c>
      <c r="E37" s="34" t="s">
        <v>99</v>
      </c>
      <c r="F37" s="34" t="s">
        <v>107</v>
      </c>
      <c r="G37" s="83">
        <v>3</v>
      </c>
      <c r="H37" s="85">
        <v>150</v>
      </c>
      <c r="I37" s="86">
        <f t="shared" si="0"/>
        <v>450</v>
      </c>
      <c r="J37" s="83">
        <v>20</v>
      </c>
      <c r="K37" s="83" t="s">
        <v>60</v>
      </c>
      <c r="L37" s="87" t="s">
        <v>108</v>
      </c>
    </row>
    <row r="38" spans="1:12" s="80" customFormat="1" ht="24.6" customHeight="1">
      <c r="A38" s="74">
        <v>5390</v>
      </c>
      <c r="B38" s="75" t="s">
        <v>965</v>
      </c>
      <c r="C38" s="76">
        <v>1</v>
      </c>
      <c r="D38" s="76" t="s">
        <v>22</v>
      </c>
      <c r="E38" s="77" t="s">
        <v>99</v>
      </c>
      <c r="F38" s="35" t="s">
        <v>109</v>
      </c>
      <c r="G38" s="76">
        <v>2</v>
      </c>
      <c r="H38" s="78">
        <v>212</v>
      </c>
      <c r="I38" s="78">
        <f t="shared" si="0"/>
        <v>424</v>
      </c>
      <c r="J38" s="76">
        <v>25</v>
      </c>
      <c r="K38" s="76" t="s">
        <v>60</v>
      </c>
      <c r="L38" s="79" t="s">
        <v>62</v>
      </c>
    </row>
    <row r="39" spans="1:12" s="80" customFormat="1" ht="28.5">
      <c r="A39" s="81">
        <v>5390</v>
      </c>
      <c r="B39" s="82" t="s">
        <v>965</v>
      </c>
      <c r="C39" s="83">
        <v>1</v>
      </c>
      <c r="D39" s="83" t="s">
        <v>22</v>
      </c>
      <c r="E39" s="84" t="s">
        <v>99</v>
      </c>
      <c r="F39" s="34" t="s">
        <v>110</v>
      </c>
      <c r="G39" s="83">
        <v>1</v>
      </c>
      <c r="H39" s="85">
        <v>205</v>
      </c>
      <c r="I39" s="86">
        <f t="shared" si="0"/>
        <v>205</v>
      </c>
      <c r="J39" s="83">
        <v>25</v>
      </c>
      <c r="K39" s="83" t="s">
        <v>60</v>
      </c>
      <c r="L39" s="87" t="s">
        <v>64</v>
      </c>
    </row>
    <row r="40" spans="1:12" s="80" customFormat="1" ht="24.6" customHeight="1">
      <c r="A40" s="74">
        <v>5390</v>
      </c>
      <c r="B40" s="75" t="s">
        <v>965</v>
      </c>
      <c r="C40" s="76">
        <v>1</v>
      </c>
      <c r="D40" s="76" t="s">
        <v>22</v>
      </c>
      <c r="E40" s="77" t="s">
        <v>99</v>
      </c>
      <c r="F40" s="35" t="s">
        <v>111</v>
      </c>
      <c r="G40" s="76">
        <v>1</v>
      </c>
      <c r="H40" s="78">
        <v>200</v>
      </c>
      <c r="I40" s="78">
        <f t="shared" si="0"/>
        <v>200</v>
      </c>
      <c r="J40" s="76">
        <v>20</v>
      </c>
      <c r="K40" s="76" t="s">
        <v>60</v>
      </c>
      <c r="L40" s="79" t="s">
        <v>31</v>
      </c>
    </row>
    <row r="41" spans="1:12" s="80" customFormat="1" ht="24.6" customHeight="1">
      <c r="A41" s="81">
        <v>5390</v>
      </c>
      <c r="B41" s="82" t="s">
        <v>965</v>
      </c>
      <c r="C41" s="83">
        <v>1</v>
      </c>
      <c r="D41" s="83" t="s">
        <v>22</v>
      </c>
      <c r="E41" s="84" t="s">
        <v>99</v>
      </c>
      <c r="F41" s="34" t="s">
        <v>112</v>
      </c>
      <c r="G41" s="83">
        <v>1</v>
      </c>
      <c r="H41" s="85">
        <v>75</v>
      </c>
      <c r="I41" s="86">
        <f t="shared" si="0"/>
        <v>75</v>
      </c>
      <c r="J41" s="83">
        <v>25</v>
      </c>
      <c r="K41" s="83" t="s">
        <v>60</v>
      </c>
      <c r="L41" s="87" t="s">
        <v>60</v>
      </c>
    </row>
    <row r="42" spans="1:12" s="80" customFormat="1" ht="24.6" customHeight="1">
      <c r="A42" s="74">
        <v>5390</v>
      </c>
      <c r="B42" s="75" t="s">
        <v>965</v>
      </c>
      <c r="C42" s="76">
        <v>1</v>
      </c>
      <c r="D42" s="76" t="s">
        <v>22</v>
      </c>
      <c r="E42" s="77" t="s">
        <v>113</v>
      </c>
      <c r="F42" s="35" t="s">
        <v>114</v>
      </c>
      <c r="G42" s="76">
        <v>4</v>
      </c>
      <c r="H42" s="78">
        <v>307</v>
      </c>
      <c r="I42" s="78">
        <f t="shared" si="0"/>
        <v>1228</v>
      </c>
      <c r="J42" s="76">
        <v>10</v>
      </c>
      <c r="K42" s="76" t="s">
        <v>60</v>
      </c>
      <c r="L42" s="79" t="s">
        <v>81</v>
      </c>
    </row>
    <row r="43" spans="1:12" s="80" customFormat="1" ht="28.5">
      <c r="A43" s="81">
        <v>5390</v>
      </c>
      <c r="B43" s="82" t="s">
        <v>965</v>
      </c>
      <c r="C43" s="83">
        <v>1</v>
      </c>
      <c r="D43" s="83" t="s">
        <v>22</v>
      </c>
      <c r="E43" s="84" t="s">
        <v>115</v>
      </c>
      <c r="F43" s="34" t="s">
        <v>991</v>
      </c>
      <c r="G43" s="83">
        <v>13</v>
      </c>
      <c r="H43" s="85">
        <v>248</v>
      </c>
      <c r="I43" s="86">
        <f t="shared" si="0"/>
        <v>3224</v>
      </c>
      <c r="J43" s="83">
        <v>10</v>
      </c>
      <c r="K43" s="83" t="s">
        <v>60</v>
      </c>
      <c r="L43" s="87" t="s">
        <v>62</v>
      </c>
    </row>
    <row r="44" spans="1:12" s="80" customFormat="1" ht="24.6" customHeight="1">
      <c r="A44" s="74">
        <v>5390</v>
      </c>
      <c r="B44" s="75" t="s">
        <v>965</v>
      </c>
      <c r="C44" s="76">
        <v>1</v>
      </c>
      <c r="D44" s="76" t="s">
        <v>22</v>
      </c>
      <c r="E44" s="77" t="s">
        <v>115</v>
      </c>
      <c r="F44" s="35" t="s">
        <v>117</v>
      </c>
      <c r="G44" s="76">
        <v>7</v>
      </c>
      <c r="H44" s="78">
        <v>116</v>
      </c>
      <c r="I44" s="78">
        <f t="shared" si="0"/>
        <v>812</v>
      </c>
      <c r="J44" s="76">
        <v>25</v>
      </c>
      <c r="K44" s="76" t="s">
        <v>60</v>
      </c>
      <c r="L44" s="79" t="s">
        <v>64</v>
      </c>
    </row>
    <row r="45" spans="1:12" s="80" customFormat="1" ht="24.6" customHeight="1">
      <c r="A45" s="81">
        <v>5390</v>
      </c>
      <c r="B45" s="82" t="s">
        <v>965</v>
      </c>
      <c r="C45" s="83">
        <v>1</v>
      </c>
      <c r="D45" s="83" t="s">
        <v>22</v>
      </c>
      <c r="E45" s="84" t="s">
        <v>118</v>
      </c>
      <c r="F45" s="34" t="s">
        <v>119</v>
      </c>
      <c r="G45" s="83">
        <v>1</v>
      </c>
      <c r="H45" s="85">
        <v>192</v>
      </c>
      <c r="I45" s="86">
        <f t="shared" si="0"/>
        <v>192</v>
      </c>
      <c r="J45" s="83">
        <v>25</v>
      </c>
      <c r="K45" s="83" t="s">
        <v>60</v>
      </c>
      <c r="L45" s="87" t="s">
        <v>79</v>
      </c>
    </row>
    <row r="46" spans="1:12" s="80" customFormat="1" ht="24.6" customHeight="1">
      <c r="A46" s="74">
        <v>5390</v>
      </c>
      <c r="B46" s="75" t="s">
        <v>965</v>
      </c>
      <c r="C46" s="76">
        <v>2</v>
      </c>
      <c r="D46" s="76" t="s">
        <v>57</v>
      </c>
      <c r="E46" s="77" t="s">
        <v>120</v>
      </c>
      <c r="F46" s="35" t="s">
        <v>992</v>
      </c>
      <c r="G46" s="76">
        <v>1</v>
      </c>
      <c r="H46" s="78">
        <v>300</v>
      </c>
      <c r="I46" s="78">
        <f t="shared" si="0"/>
        <v>300</v>
      </c>
      <c r="J46" s="76">
        <v>5</v>
      </c>
      <c r="K46" s="76" t="s">
        <v>60</v>
      </c>
      <c r="L46" s="79" t="s">
        <v>98</v>
      </c>
    </row>
    <row r="47" spans="1:12" s="80" customFormat="1" ht="24.6" customHeight="1">
      <c r="A47" s="81">
        <v>5390</v>
      </c>
      <c r="B47" s="82" t="s">
        <v>965</v>
      </c>
      <c r="C47" s="83">
        <v>2</v>
      </c>
      <c r="D47" s="83" t="s">
        <v>57</v>
      </c>
      <c r="E47" s="84" t="s">
        <v>122</v>
      </c>
      <c r="F47" s="34" t="s">
        <v>993</v>
      </c>
      <c r="G47" s="83">
        <v>6</v>
      </c>
      <c r="H47" s="85">
        <v>120</v>
      </c>
      <c r="I47" s="86">
        <f t="shared" si="0"/>
        <v>720</v>
      </c>
      <c r="J47" s="83">
        <v>10</v>
      </c>
      <c r="K47" s="83" t="s">
        <v>60</v>
      </c>
      <c r="L47" s="87" t="s">
        <v>66</v>
      </c>
    </row>
    <row r="48" spans="1:12" s="80" customFormat="1" ht="24.6" customHeight="1">
      <c r="A48" s="74">
        <v>5390</v>
      </c>
      <c r="B48" s="75" t="s">
        <v>965</v>
      </c>
      <c r="C48" s="76">
        <v>2</v>
      </c>
      <c r="D48" s="76" t="s">
        <v>57</v>
      </c>
      <c r="E48" s="77" t="s">
        <v>122</v>
      </c>
      <c r="F48" s="35" t="s">
        <v>994</v>
      </c>
      <c r="G48" s="76">
        <v>6</v>
      </c>
      <c r="H48" s="78">
        <v>112</v>
      </c>
      <c r="I48" s="78">
        <f t="shared" si="0"/>
        <v>672</v>
      </c>
      <c r="J48" s="76">
        <v>10</v>
      </c>
      <c r="K48" s="76" t="s">
        <v>60</v>
      </c>
      <c r="L48" s="79" t="s">
        <v>66</v>
      </c>
    </row>
    <row r="49" spans="1:12" s="80" customFormat="1" ht="28.7" customHeight="1">
      <c r="A49" s="81">
        <v>5390</v>
      </c>
      <c r="B49" s="82" t="s">
        <v>965</v>
      </c>
      <c r="C49" s="83">
        <v>2</v>
      </c>
      <c r="D49" s="83" t="s">
        <v>57</v>
      </c>
      <c r="E49" s="84" t="s">
        <v>122</v>
      </c>
      <c r="F49" s="34" t="s">
        <v>995</v>
      </c>
      <c r="G49" s="83">
        <v>1</v>
      </c>
      <c r="H49" s="85">
        <v>175</v>
      </c>
      <c r="I49" s="86">
        <f t="shared" si="0"/>
        <v>175</v>
      </c>
      <c r="J49" s="83">
        <v>10</v>
      </c>
      <c r="K49" s="83" t="s">
        <v>60</v>
      </c>
      <c r="L49" s="87" t="s">
        <v>66</v>
      </c>
    </row>
    <row r="50" spans="1:12" s="80" customFormat="1" ht="28.5">
      <c r="A50" s="74">
        <v>5390</v>
      </c>
      <c r="B50" s="75" t="s">
        <v>965</v>
      </c>
      <c r="C50" s="76">
        <v>2</v>
      </c>
      <c r="D50" s="76" t="s">
        <v>57</v>
      </c>
      <c r="E50" s="77" t="s">
        <v>126</v>
      </c>
      <c r="F50" s="35" t="s">
        <v>996</v>
      </c>
      <c r="G50" s="76">
        <v>1</v>
      </c>
      <c r="H50" s="78">
        <v>900</v>
      </c>
      <c r="I50" s="78">
        <f t="shared" si="0"/>
        <v>900</v>
      </c>
      <c r="J50" s="76">
        <v>5</v>
      </c>
      <c r="K50" s="76" t="s">
        <v>60</v>
      </c>
      <c r="L50" s="79" t="s">
        <v>66</v>
      </c>
    </row>
    <row r="51" spans="1:12" s="80" customFormat="1" ht="24.6" customHeight="1">
      <c r="A51" s="81">
        <v>5390</v>
      </c>
      <c r="B51" s="82" t="s">
        <v>965</v>
      </c>
      <c r="C51" s="83">
        <v>2</v>
      </c>
      <c r="D51" s="83" t="s">
        <v>57</v>
      </c>
      <c r="E51" s="84" t="s">
        <v>128</v>
      </c>
      <c r="F51" s="34" t="s">
        <v>997</v>
      </c>
      <c r="G51" s="83">
        <v>1</v>
      </c>
      <c r="H51" s="85">
        <v>295</v>
      </c>
      <c r="I51" s="86">
        <f t="shared" si="0"/>
        <v>295</v>
      </c>
      <c r="J51" s="83">
        <v>5</v>
      </c>
      <c r="K51" s="83" t="s">
        <v>60</v>
      </c>
      <c r="L51" s="87" t="s">
        <v>66</v>
      </c>
    </row>
    <row r="52" spans="1:12" s="80" customFormat="1" ht="28.5">
      <c r="A52" s="74">
        <v>5390</v>
      </c>
      <c r="B52" s="75" t="s">
        <v>965</v>
      </c>
      <c r="C52" s="76">
        <v>2</v>
      </c>
      <c r="D52" s="76" t="s">
        <v>57</v>
      </c>
      <c r="E52" s="77" t="s">
        <v>130</v>
      </c>
      <c r="F52" s="35" t="s">
        <v>998</v>
      </c>
      <c r="G52" s="76">
        <v>7</v>
      </c>
      <c r="H52" s="78">
        <v>70</v>
      </c>
      <c r="I52" s="78">
        <f t="shared" si="0"/>
        <v>490</v>
      </c>
      <c r="J52" s="76">
        <v>10</v>
      </c>
      <c r="K52" s="76" t="s">
        <v>60</v>
      </c>
      <c r="L52" s="79" t="s">
        <v>132</v>
      </c>
    </row>
    <row r="53" spans="1:12" s="80" customFormat="1" ht="28.5">
      <c r="A53" s="81">
        <v>5390</v>
      </c>
      <c r="B53" s="82" t="s">
        <v>965</v>
      </c>
      <c r="C53" s="83">
        <v>2</v>
      </c>
      <c r="D53" s="83" t="s">
        <v>57</v>
      </c>
      <c r="E53" s="84" t="s">
        <v>130</v>
      </c>
      <c r="F53" s="34" t="s">
        <v>999</v>
      </c>
      <c r="G53" s="83">
        <v>8</v>
      </c>
      <c r="H53" s="85">
        <v>47</v>
      </c>
      <c r="I53" s="86">
        <f t="shared" si="0"/>
        <v>376</v>
      </c>
      <c r="J53" s="83">
        <v>10</v>
      </c>
      <c r="K53" s="83" t="s">
        <v>60</v>
      </c>
      <c r="L53" s="87" t="s">
        <v>132</v>
      </c>
    </row>
    <row r="54" spans="1:12" s="80" customFormat="1" ht="28.5">
      <c r="A54" s="74">
        <v>5390</v>
      </c>
      <c r="B54" s="75" t="s">
        <v>965</v>
      </c>
      <c r="C54" s="76">
        <v>2</v>
      </c>
      <c r="D54" s="76" t="s">
        <v>57</v>
      </c>
      <c r="E54" s="77" t="s">
        <v>134</v>
      </c>
      <c r="F54" s="35" t="s">
        <v>1000</v>
      </c>
      <c r="G54" s="76">
        <v>13</v>
      </c>
      <c r="H54" s="78">
        <v>300</v>
      </c>
      <c r="I54" s="78">
        <f t="shared" si="0"/>
        <v>3900</v>
      </c>
      <c r="J54" s="76">
        <v>5</v>
      </c>
      <c r="K54" s="76" t="s">
        <v>60</v>
      </c>
      <c r="L54" s="79" t="s">
        <v>64</v>
      </c>
    </row>
    <row r="55" spans="1:12" s="80" customFormat="1" ht="24.6" customHeight="1">
      <c r="A55" s="81">
        <v>5390</v>
      </c>
      <c r="B55" s="82" t="s">
        <v>965</v>
      </c>
      <c r="C55" s="83">
        <v>2</v>
      </c>
      <c r="D55" s="83" t="s">
        <v>57</v>
      </c>
      <c r="E55" s="34" t="s">
        <v>134</v>
      </c>
      <c r="F55" s="34" t="s">
        <v>136</v>
      </c>
      <c r="G55" s="83">
        <v>3</v>
      </c>
      <c r="H55" s="85">
        <v>150</v>
      </c>
      <c r="I55" s="86">
        <f t="shared" si="0"/>
        <v>450</v>
      </c>
      <c r="J55" s="83">
        <v>20</v>
      </c>
      <c r="K55" s="83" t="s">
        <v>60</v>
      </c>
      <c r="L55" s="87" t="s">
        <v>98</v>
      </c>
    </row>
    <row r="56" spans="1:12" s="80" customFormat="1" ht="28.5">
      <c r="A56" s="74">
        <v>5390</v>
      </c>
      <c r="B56" s="75" t="s">
        <v>965</v>
      </c>
      <c r="C56" s="76">
        <v>2</v>
      </c>
      <c r="D56" s="76" t="s">
        <v>57</v>
      </c>
      <c r="E56" s="77" t="s">
        <v>134</v>
      </c>
      <c r="F56" s="35" t="s">
        <v>137</v>
      </c>
      <c r="G56" s="76">
        <v>2</v>
      </c>
      <c r="H56" s="78">
        <v>150</v>
      </c>
      <c r="I56" s="78">
        <f t="shared" si="0"/>
        <v>300</v>
      </c>
      <c r="J56" s="76">
        <v>10</v>
      </c>
      <c r="K56" s="76" t="s">
        <v>60</v>
      </c>
      <c r="L56" s="79" t="s">
        <v>98</v>
      </c>
    </row>
    <row r="57" spans="1:12" s="80" customFormat="1" ht="28.5">
      <c r="A57" s="81">
        <v>5390</v>
      </c>
      <c r="B57" s="82" t="s">
        <v>965</v>
      </c>
      <c r="C57" s="83">
        <v>2</v>
      </c>
      <c r="D57" s="83" t="s">
        <v>57</v>
      </c>
      <c r="E57" s="84" t="s">
        <v>138</v>
      </c>
      <c r="F57" s="34" t="s">
        <v>139</v>
      </c>
      <c r="G57" s="83">
        <v>1</v>
      </c>
      <c r="H57" s="85">
        <v>400</v>
      </c>
      <c r="I57" s="86">
        <f t="shared" si="0"/>
        <v>400</v>
      </c>
      <c r="J57" s="83">
        <v>5</v>
      </c>
      <c r="K57" s="83" t="s">
        <v>60</v>
      </c>
      <c r="L57" s="87" t="s">
        <v>132</v>
      </c>
    </row>
    <row r="58" spans="1:12" s="80" customFormat="1" ht="24.6" customHeight="1">
      <c r="A58" s="74">
        <v>5390</v>
      </c>
      <c r="B58" s="75" t="s">
        <v>965</v>
      </c>
      <c r="C58" s="76">
        <v>2</v>
      </c>
      <c r="D58" s="76" t="s">
        <v>57</v>
      </c>
      <c r="E58" s="77" t="s">
        <v>140</v>
      </c>
      <c r="F58" s="35" t="s">
        <v>141</v>
      </c>
      <c r="G58" s="76">
        <v>2</v>
      </c>
      <c r="H58" s="78">
        <v>100</v>
      </c>
      <c r="I58" s="78">
        <f t="shared" si="0"/>
        <v>200</v>
      </c>
      <c r="J58" s="76">
        <v>10</v>
      </c>
      <c r="K58" s="76" t="s">
        <v>60</v>
      </c>
      <c r="L58" s="79" t="s">
        <v>98</v>
      </c>
    </row>
    <row r="59" spans="1:12" s="80" customFormat="1" ht="24.6" customHeight="1">
      <c r="A59" s="81">
        <v>5390</v>
      </c>
      <c r="B59" s="82" t="s">
        <v>965</v>
      </c>
      <c r="C59" s="83">
        <v>2</v>
      </c>
      <c r="D59" s="83" t="s">
        <v>57</v>
      </c>
      <c r="E59" s="84" t="s">
        <v>142</v>
      </c>
      <c r="F59" s="34" t="s">
        <v>143</v>
      </c>
      <c r="G59" s="83">
        <v>1</v>
      </c>
      <c r="H59" s="85">
        <v>249</v>
      </c>
      <c r="I59" s="86">
        <f t="shared" si="0"/>
        <v>249</v>
      </c>
      <c r="J59" s="83">
        <v>20</v>
      </c>
      <c r="K59" s="83" t="s">
        <v>60</v>
      </c>
      <c r="L59" s="87" t="s">
        <v>66</v>
      </c>
    </row>
    <row r="60" spans="1:12" s="80" customFormat="1" ht="24.6" customHeight="1">
      <c r="A60" s="74">
        <v>5390</v>
      </c>
      <c r="B60" s="75" t="s">
        <v>965</v>
      </c>
      <c r="C60" s="76">
        <v>2</v>
      </c>
      <c r="D60" s="76" t="s">
        <v>57</v>
      </c>
      <c r="E60" s="77" t="s">
        <v>142</v>
      </c>
      <c r="F60" s="35" t="s">
        <v>144</v>
      </c>
      <c r="G60" s="76">
        <v>1</v>
      </c>
      <c r="H60" s="78">
        <v>249</v>
      </c>
      <c r="I60" s="78">
        <f t="shared" si="0"/>
        <v>249</v>
      </c>
      <c r="J60" s="76">
        <v>20</v>
      </c>
      <c r="K60" s="76" t="s">
        <v>60</v>
      </c>
      <c r="L60" s="79" t="s">
        <v>66</v>
      </c>
    </row>
    <row r="61" spans="1:12" s="80" customFormat="1" ht="28.5">
      <c r="A61" s="81">
        <v>5390</v>
      </c>
      <c r="B61" s="82" t="s">
        <v>965</v>
      </c>
      <c r="C61" s="83">
        <v>2</v>
      </c>
      <c r="D61" s="83" t="s">
        <v>57</v>
      </c>
      <c r="E61" s="84" t="s">
        <v>145</v>
      </c>
      <c r="F61" s="34" t="s">
        <v>1001</v>
      </c>
      <c r="G61" s="83">
        <v>1</v>
      </c>
      <c r="H61" s="85">
        <v>567</v>
      </c>
      <c r="I61" s="86">
        <f t="shared" si="0"/>
        <v>567</v>
      </c>
      <c r="J61" s="83">
        <v>15</v>
      </c>
      <c r="K61" s="83" t="s">
        <v>60</v>
      </c>
      <c r="L61" s="87" t="s">
        <v>103</v>
      </c>
    </row>
    <row r="62" spans="1:12" s="80" customFormat="1" ht="24.6" customHeight="1">
      <c r="A62" s="74">
        <v>5390</v>
      </c>
      <c r="B62" s="75" t="s">
        <v>965</v>
      </c>
      <c r="C62" s="76">
        <v>2</v>
      </c>
      <c r="D62" s="76" t="s">
        <v>57</v>
      </c>
      <c r="E62" s="77" t="s">
        <v>147</v>
      </c>
      <c r="F62" s="35" t="s">
        <v>148</v>
      </c>
      <c r="G62" s="76">
        <v>13</v>
      </c>
      <c r="H62" s="78">
        <v>33</v>
      </c>
      <c r="I62" s="78">
        <f t="shared" si="0"/>
        <v>429</v>
      </c>
      <c r="J62" s="76">
        <v>10</v>
      </c>
      <c r="K62" s="76" t="s">
        <v>60</v>
      </c>
      <c r="L62" s="79" t="s">
        <v>103</v>
      </c>
    </row>
    <row r="63" spans="1:12" s="80" customFormat="1" ht="28.5">
      <c r="A63" s="81">
        <v>5390</v>
      </c>
      <c r="B63" s="82" t="s">
        <v>965</v>
      </c>
      <c r="C63" s="83">
        <v>2</v>
      </c>
      <c r="D63" s="83" t="s">
        <v>57</v>
      </c>
      <c r="E63" s="84" t="s">
        <v>149</v>
      </c>
      <c r="F63" s="34" t="s">
        <v>150</v>
      </c>
      <c r="G63" s="83">
        <v>13</v>
      </c>
      <c r="H63" s="85">
        <v>210</v>
      </c>
      <c r="I63" s="86">
        <f t="shared" si="0"/>
        <v>2730</v>
      </c>
      <c r="J63" s="83">
        <v>20</v>
      </c>
      <c r="K63" s="83" t="s">
        <v>60</v>
      </c>
      <c r="L63" s="87" t="s">
        <v>66</v>
      </c>
    </row>
    <row r="64" spans="1:12" s="80" customFormat="1" ht="24.6" customHeight="1">
      <c r="A64" s="74">
        <v>5390</v>
      </c>
      <c r="B64" s="75" t="s">
        <v>965</v>
      </c>
      <c r="C64" s="76">
        <v>2</v>
      </c>
      <c r="D64" s="76" t="s">
        <v>57</v>
      </c>
      <c r="E64" s="77" t="s">
        <v>151</v>
      </c>
      <c r="F64" s="35" t="s">
        <v>152</v>
      </c>
      <c r="G64" s="76">
        <v>13</v>
      </c>
      <c r="H64" s="78">
        <v>275</v>
      </c>
      <c r="I64" s="78">
        <f t="shared" si="0"/>
        <v>3575</v>
      </c>
      <c r="J64" s="76">
        <v>5</v>
      </c>
      <c r="K64" s="76" t="s">
        <v>60</v>
      </c>
      <c r="L64" s="79" t="s">
        <v>98</v>
      </c>
    </row>
    <row r="65" spans="1:12" s="80" customFormat="1" ht="28.5">
      <c r="A65" s="81">
        <v>5390</v>
      </c>
      <c r="B65" s="82" t="s">
        <v>965</v>
      </c>
      <c r="C65" s="83">
        <v>2</v>
      </c>
      <c r="D65" s="83" t="s">
        <v>57</v>
      </c>
      <c r="E65" s="34" t="s">
        <v>151</v>
      </c>
      <c r="F65" s="34" t="s">
        <v>153</v>
      </c>
      <c r="G65" s="83">
        <v>5</v>
      </c>
      <c r="H65" s="85">
        <v>150</v>
      </c>
      <c r="I65" s="86">
        <f t="shared" si="0"/>
        <v>750</v>
      </c>
      <c r="J65" s="83">
        <v>10</v>
      </c>
      <c r="K65" s="83" t="s">
        <v>60</v>
      </c>
      <c r="L65" s="87" t="s">
        <v>66</v>
      </c>
    </row>
    <row r="66" spans="1:12" s="80" customFormat="1" ht="42.75">
      <c r="A66" s="74">
        <v>5390</v>
      </c>
      <c r="B66" s="75" t="s">
        <v>965</v>
      </c>
      <c r="C66" s="76">
        <v>2</v>
      </c>
      <c r="D66" s="76" t="s">
        <v>57</v>
      </c>
      <c r="E66" s="77" t="s">
        <v>151</v>
      </c>
      <c r="F66" s="35" t="s">
        <v>154</v>
      </c>
      <c r="G66" s="76">
        <v>1</v>
      </c>
      <c r="H66" s="78">
        <v>200</v>
      </c>
      <c r="I66" s="78">
        <f t="shared" si="0"/>
        <v>200</v>
      </c>
      <c r="J66" s="76">
        <v>5</v>
      </c>
      <c r="K66" s="76" t="s">
        <v>60</v>
      </c>
      <c r="L66" s="79" t="s">
        <v>66</v>
      </c>
    </row>
    <row r="67" spans="1:12" s="80" customFormat="1" ht="24.6" customHeight="1">
      <c r="A67" s="81">
        <v>5390</v>
      </c>
      <c r="B67" s="82" t="s">
        <v>965</v>
      </c>
      <c r="C67" s="83">
        <v>2</v>
      </c>
      <c r="D67" s="83" t="s">
        <v>57</v>
      </c>
      <c r="E67" s="84" t="s">
        <v>155</v>
      </c>
      <c r="F67" s="34" t="s">
        <v>156</v>
      </c>
      <c r="G67" s="83">
        <v>4</v>
      </c>
      <c r="H67" s="85">
        <v>232</v>
      </c>
      <c r="I67" s="86">
        <f t="shared" si="0"/>
        <v>928</v>
      </c>
      <c r="J67" s="83">
        <v>8</v>
      </c>
      <c r="K67" s="83" t="s">
        <v>60</v>
      </c>
      <c r="L67" s="87" t="s">
        <v>132</v>
      </c>
    </row>
    <row r="68" spans="1:12" s="80" customFormat="1" ht="28.5">
      <c r="A68" s="74">
        <v>5390</v>
      </c>
      <c r="B68" s="75" t="s">
        <v>965</v>
      </c>
      <c r="C68" s="76">
        <v>2</v>
      </c>
      <c r="D68" s="76" t="s">
        <v>57</v>
      </c>
      <c r="E68" s="77" t="s">
        <v>157</v>
      </c>
      <c r="F68" s="35" t="s">
        <v>1002</v>
      </c>
      <c r="G68" s="76">
        <v>7</v>
      </c>
      <c r="H68" s="78">
        <v>269</v>
      </c>
      <c r="I68" s="78">
        <f t="shared" si="0"/>
        <v>1883</v>
      </c>
      <c r="J68" s="76">
        <v>10</v>
      </c>
      <c r="K68" s="76" t="s">
        <v>60</v>
      </c>
      <c r="L68" s="79" t="s">
        <v>159</v>
      </c>
    </row>
    <row r="69" spans="1:12" s="80" customFormat="1" ht="24.75" customHeight="1">
      <c r="A69" s="81">
        <v>5390</v>
      </c>
      <c r="B69" s="82" t="s">
        <v>965</v>
      </c>
      <c r="C69" s="83">
        <v>2</v>
      </c>
      <c r="D69" s="83" t="s">
        <v>57</v>
      </c>
      <c r="E69" s="84" t="s">
        <v>157</v>
      </c>
      <c r="F69" s="34" t="s">
        <v>1003</v>
      </c>
      <c r="G69" s="83">
        <v>3</v>
      </c>
      <c r="H69" s="85">
        <v>375</v>
      </c>
      <c r="I69" s="86">
        <f t="shared" si="0"/>
        <v>1125</v>
      </c>
      <c r="J69" s="83">
        <v>20</v>
      </c>
      <c r="K69" s="83" t="s">
        <v>60</v>
      </c>
      <c r="L69" s="87" t="s">
        <v>159</v>
      </c>
    </row>
    <row r="70" spans="1:12" s="80" customFormat="1" ht="28.5">
      <c r="A70" s="74">
        <v>5390</v>
      </c>
      <c r="B70" s="75" t="s">
        <v>965</v>
      </c>
      <c r="C70" s="76">
        <v>2</v>
      </c>
      <c r="D70" s="76" t="s">
        <v>57</v>
      </c>
      <c r="E70" s="77" t="s">
        <v>161</v>
      </c>
      <c r="F70" s="35" t="s">
        <v>1004</v>
      </c>
      <c r="G70" s="76">
        <v>1</v>
      </c>
      <c r="H70" s="78">
        <v>900</v>
      </c>
      <c r="I70" s="78">
        <f t="shared" si="0"/>
        <v>900</v>
      </c>
      <c r="J70" s="76">
        <v>10</v>
      </c>
      <c r="K70" s="76" t="s">
        <v>60</v>
      </c>
      <c r="L70" s="79" t="s">
        <v>62</v>
      </c>
    </row>
    <row r="71" spans="1:12" s="80" customFormat="1" ht="24.6" customHeight="1">
      <c r="A71" s="81">
        <v>5390</v>
      </c>
      <c r="B71" s="82" t="s">
        <v>965</v>
      </c>
      <c r="C71" s="83">
        <v>2</v>
      </c>
      <c r="D71" s="83" t="s">
        <v>57</v>
      </c>
      <c r="E71" s="84" t="s">
        <v>33</v>
      </c>
      <c r="F71" s="34" t="s">
        <v>163</v>
      </c>
      <c r="G71" s="83">
        <v>5</v>
      </c>
      <c r="H71" s="85">
        <v>429</v>
      </c>
      <c r="I71" s="86">
        <f t="shared" si="0"/>
        <v>2145</v>
      </c>
      <c r="J71" s="83">
        <v>20</v>
      </c>
      <c r="K71" s="83" t="s">
        <v>60</v>
      </c>
      <c r="L71" s="87" t="s">
        <v>64</v>
      </c>
    </row>
    <row r="72" spans="1:12" s="80" customFormat="1" ht="24.6" customHeight="1">
      <c r="A72" s="74">
        <v>5390</v>
      </c>
      <c r="B72" s="75" t="s">
        <v>965</v>
      </c>
      <c r="C72" s="76">
        <v>2</v>
      </c>
      <c r="D72" s="76" t="s">
        <v>57</v>
      </c>
      <c r="E72" s="77" t="s">
        <v>33</v>
      </c>
      <c r="F72" s="35" t="s">
        <v>164</v>
      </c>
      <c r="G72" s="76">
        <v>1</v>
      </c>
      <c r="H72" s="78">
        <v>496</v>
      </c>
      <c r="I72" s="78">
        <f t="shared" si="0"/>
        <v>496</v>
      </c>
      <c r="J72" s="76">
        <v>20</v>
      </c>
      <c r="K72" s="76" t="s">
        <v>60</v>
      </c>
      <c r="L72" s="79" t="s">
        <v>64</v>
      </c>
    </row>
    <row r="73" spans="1:12" s="80" customFormat="1" ht="24.6" customHeight="1">
      <c r="A73" s="81">
        <v>5390</v>
      </c>
      <c r="B73" s="82" t="s">
        <v>965</v>
      </c>
      <c r="C73" s="83">
        <v>2</v>
      </c>
      <c r="D73" s="83" t="s">
        <v>57</v>
      </c>
      <c r="E73" s="84" t="s">
        <v>165</v>
      </c>
      <c r="F73" s="34" t="s">
        <v>166</v>
      </c>
      <c r="G73" s="83">
        <v>3</v>
      </c>
      <c r="H73" s="85">
        <v>485</v>
      </c>
      <c r="I73" s="86">
        <f t="shared" si="0"/>
        <v>1455</v>
      </c>
      <c r="J73" s="83">
        <v>25</v>
      </c>
      <c r="K73" s="83" t="s">
        <v>60</v>
      </c>
      <c r="L73" s="87" t="s">
        <v>64</v>
      </c>
    </row>
    <row r="74" spans="1:12" s="80" customFormat="1" ht="24.6" customHeight="1">
      <c r="A74" s="74">
        <v>5390</v>
      </c>
      <c r="B74" s="75" t="s">
        <v>965</v>
      </c>
      <c r="C74" s="76">
        <v>2</v>
      </c>
      <c r="D74" s="76" t="s">
        <v>57</v>
      </c>
      <c r="E74" s="77" t="s">
        <v>167</v>
      </c>
      <c r="F74" s="35" t="s">
        <v>1005</v>
      </c>
      <c r="G74" s="76">
        <v>8</v>
      </c>
      <c r="H74" s="78">
        <v>113</v>
      </c>
      <c r="I74" s="78">
        <f t="shared" ref="I74:I137" si="1">H74*G74</f>
        <v>904</v>
      </c>
      <c r="J74" s="76">
        <v>10</v>
      </c>
      <c r="K74" s="76" t="s">
        <v>60</v>
      </c>
      <c r="L74" s="79" t="s">
        <v>66</v>
      </c>
    </row>
    <row r="75" spans="1:12" s="80" customFormat="1" ht="24.6" customHeight="1">
      <c r="A75" s="81">
        <v>5390</v>
      </c>
      <c r="B75" s="82" t="s">
        <v>965</v>
      </c>
      <c r="C75" s="83">
        <v>2</v>
      </c>
      <c r="D75" s="83" t="s">
        <v>57</v>
      </c>
      <c r="E75" s="84" t="s">
        <v>167</v>
      </c>
      <c r="F75" s="34" t="s">
        <v>169</v>
      </c>
      <c r="G75" s="83">
        <v>14</v>
      </c>
      <c r="H75" s="85">
        <v>48</v>
      </c>
      <c r="I75" s="86">
        <f t="shared" si="1"/>
        <v>672</v>
      </c>
      <c r="J75" s="83">
        <v>10</v>
      </c>
      <c r="K75" s="83" t="s">
        <v>60</v>
      </c>
      <c r="L75" s="87" t="s">
        <v>66</v>
      </c>
    </row>
    <row r="76" spans="1:12" s="80" customFormat="1" ht="24.6" customHeight="1">
      <c r="A76" s="74">
        <v>5390</v>
      </c>
      <c r="B76" s="75" t="s">
        <v>965</v>
      </c>
      <c r="C76" s="76">
        <v>2</v>
      </c>
      <c r="D76" s="76" t="s">
        <v>57</v>
      </c>
      <c r="E76" s="77" t="s">
        <v>170</v>
      </c>
      <c r="F76" s="35" t="s">
        <v>1006</v>
      </c>
      <c r="G76" s="76">
        <v>5</v>
      </c>
      <c r="H76" s="78">
        <v>85</v>
      </c>
      <c r="I76" s="78">
        <f t="shared" si="1"/>
        <v>425</v>
      </c>
      <c r="J76" s="76">
        <v>20</v>
      </c>
      <c r="K76" s="76" t="s">
        <v>60</v>
      </c>
      <c r="L76" s="79" t="s">
        <v>103</v>
      </c>
    </row>
    <row r="77" spans="1:12" s="80" customFormat="1" ht="24.6" customHeight="1">
      <c r="A77" s="81">
        <v>5390</v>
      </c>
      <c r="B77" s="82" t="s">
        <v>965</v>
      </c>
      <c r="C77" s="83">
        <v>2</v>
      </c>
      <c r="D77" s="83" t="s">
        <v>57</v>
      </c>
      <c r="E77" s="84" t="s">
        <v>172</v>
      </c>
      <c r="F77" s="34" t="s">
        <v>173</v>
      </c>
      <c r="G77" s="83">
        <v>5</v>
      </c>
      <c r="H77" s="85">
        <v>130</v>
      </c>
      <c r="I77" s="86">
        <f t="shared" si="1"/>
        <v>650</v>
      </c>
      <c r="J77" s="83">
        <v>20</v>
      </c>
      <c r="K77" s="83" t="s">
        <v>60</v>
      </c>
      <c r="L77" s="87" t="s">
        <v>103</v>
      </c>
    </row>
    <row r="78" spans="1:12" s="80" customFormat="1" ht="24.6" customHeight="1">
      <c r="A78" s="74">
        <v>5390</v>
      </c>
      <c r="B78" s="75" t="s">
        <v>965</v>
      </c>
      <c r="C78" s="76">
        <v>2</v>
      </c>
      <c r="D78" s="76" t="s">
        <v>57</v>
      </c>
      <c r="E78" s="77" t="s">
        <v>172</v>
      </c>
      <c r="F78" s="35" t="s">
        <v>1007</v>
      </c>
      <c r="G78" s="76">
        <v>5</v>
      </c>
      <c r="H78" s="78">
        <v>85</v>
      </c>
      <c r="I78" s="78">
        <f t="shared" si="1"/>
        <v>425</v>
      </c>
      <c r="J78" s="76">
        <v>20</v>
      </c>
      <c r="K78" s="76" t="s">
        <v>60</v>
      </c>
      <c r="L78" s="79" t="s">
        <v>103</v>
      </c>
    </row>
    <row r="79" spans="1:12" s="80" customFormat="1" ht="28.7" customHeight="1">
      <c r="A79" s="81">
        <v>5390</v>
      </c>
      <c r="B79" s="82" t="s">
        <v>965</v>
      </c>
      <c r="C79" s="83">
        <v>2</v>
      </c>
      <c r="D79" s="83" t="s">
        <v>57</v>
      </c>
      <c r="E79" s="84" t="s">
        <v>175</v>
      </c>
      <c r="F79" s="34" t="s">
        <v>1008</v>
      </c>
      <c r="G79" s="83">
        <v>2</v>
      </c>
      <c r="H79" s="85">
        <v>738</v>
      </c>
      <c r="I79" s="86">
        <f t="shared" si="1"/>
        <v>1476</v>
      </c>
      <c r="J79" s="83">
        <v>15</v>
      </c>
      <c r="K79" s="83" t="s">
        <v>60</v>
      </c>
      <c r="L79" s="87" t="s">
        <v>103</v>
      </c>
    </row>
    <row r="80" spans="1:12" s="80" customFormat="1" ht="24.6" customHeight="1">
      <c r="A80" s="74">
        <v>5390</v>
      </c>
      <c r="B80" s="75" t="s">
        <v>965</v>
      </c>
      <c r="C80" s="76">
        <v>2</v>
      </c>
      <c r="D80" s="76" t="s">
        <v>57</v>
      </c>
      <c r="E80" s="77" t="s">
        <v>177</v>
      </c>
      <c r="F80" s="35" t="s">
        <v>178</v>
      </c>
      <c r="G80" s="76">
        <v>6</v>
      </c>
      <c r="H80" s="78">
        <v>89</v>
      </c>
      <c r="I80" s="78">
        <f t="shared" si="1"/>
        <v>534</v>
      </c>
      <c r="J80" s="76">
        <v>10</v>
      </c>
      <c r="K80" s="76" t="s">
        <v>60</v>
      </c>
      <c r="L80" s="79" t="s">
        <v>62</v>
      </c>
    </row>
    <row r="81" spans="1:12" s="80" customFormat="1" ht="24.6" customHeight="1">
      <c r="A81" s="81">
        <v>5390</v>
      </c>
      <c r="B81" s="82" t="s">
        <v>965</v>
      </c>
      <c r="C81" s="83">
        <v>2</v>
      </c>
      <c r="D81" s="83" t="s">
        <v>57</v>
      </c>
      <c r="E81" s="84" t="s">
        <v>179</v>
      </c>
      <c r="F81" s="34" t="s">
        <v>1009</v>
      </c>
      <c r="G81" s="83">
        <v>2</v>
      </c>
      <c r="H81" s="85">
        <v>179</v>
      </c>
      <c r="I81" s="86">
        <f t="shared" si="1"/>
        <v>358</v>
      </c>
      <c r="J81" s="83">
        <v>10</v>
      </c>
      <c r="K81" s="83" t="s">
        <v>60</v>
      </c>
      <c r="L81" s="87" t="s">
        <v>66</v>
      </c>
    </row>
    <row r="82" spans="1:12" s="80" customFormat="1" ht="24.6" customHeight="1">
      <c r="A82" s="74">
        <v>5390</v>
      </c>
      <c r="B82" s="75" t="s">
        <v>965</v>
      </c>
      <c r="C82" s="76">
        <v>2</v>
      </c>
      <c r="D82" s="76" t="s">
        <v>57</v>
      </c>
      <c r="E82" s="77" t="s">
        <v>181</v>
      </c>
      <c r="F82" s="35" t="s">
        <v>1010</v>
      </c>
      <c r="G82" s="76">
        <v>14</v>
      </c>
      <c r="H82" s="78">
        <v>169</v>
      </c>
      <c r="I82" s="78">
        <f t="shared" si="1"/>
        <v>2366</v>
      </c>
      <c r="J82" s="76">
        <v>5</v>
      </c>
      <c r="K82" s="76" t="s">
        <v>60</v>
      </c>
      <c r="L82" s="79" t="s">
        <v>60</v>
      </c>
    </row>
    <row r="83" spans="1:12" s="80" customFormat="1" ht="24.6" customHeight="1">
      <c r="A83" s="81">
        <v>5390</v>
      </c>
      <c r="B83" s="82" t="s">
        <v>965</v>
      </c>
      <c r="C83" s="83">
        <v>2</v>
      </c>
      <c r="D83" s="83" t="s">
        <v>57</v>
      </c>
      <c r="E83" s="84" t="s">
        <v>183</v>
      </c>
      <c r="F83" s="34" t="s">
        <v>1011</v>
      </c>
      <c r="G83" s="83">
        <v>2</v>
      </c>
      <c r="H83" s="85">
        <v>194</v>
      </c>
      <c r="I83" s="86">
        <f t="shared" si="1"/>
        <v>388</v>
      </c>
      <c r="J83" s="83">
        <v>15</v>
      </c>
      <c r="K83" s="83" t="s">
        <v>60</v>
      </c>
      <c r="L83" s="87" t="s">
        <v>64</v>
      </c>
    </row>
    <row r="84" spans="1:12" s="80" customFormat="1" ht="24.6" customHeight="1">
      <c r="A84" s="74">
        <v>5390</v>
      </c>
      <c r="B84" s="75" t="s">
        <v>965</v>
      </c>
      <c r="C84" s="76">
        <v>2</v>
      </c>
      <c r="D84" s="76" t="s">
        <v>57</v>
      </c>
      <c r="E84" s="77" t="s">
        <v>185</v>
      </c>
      <c r="F84" s="35" t="s">
        <v>1012</v>
      </c>
      <c r="G84" s="76">
        <v>1</v>
      </c>
      <c r="H84" s="78">
        <v>529</v>
      </c>
      <c r="I84" s="78">
        <f t="shared" si="1"/>
        <v>529</v>
      </c>
      <c r="J84" s="76">
        <v>10</v>
      </c>
      <c r="K84" s="76">
        <v>2</v>
      </c>
      <c r="L84" s="79" t="s">
        <v>66</v>
      </c>
    </row>
    <row r="85" spans="1:12" s="80" customFormat="1" ht="24.6" customHeight="1">
      <c r="A85" s="81">
        <v>5390</v>
      </c>
      <c r="B85" s="82" t="s">
        <v>965</v>
      </c>
      <c r="C85" s="83">
        <v>2</v>
      </c>
      <c r="D85" s="83" t="s">
        <v>57</v>
      </c>
      <c r="E85" s="84" t="s">
        <v>185</v>
      </c>
      <c r="F85" s="34" t="s">
        <v>1013</v>
      </c>
      <c r="G85" s="83">
        <v>1</v>
      </c>
      <c r="H85" s="85">
        <v>349</v>
      </c>
      <c r="I85" s="86">
        <f t="shared" si="1"/>
        <v>349</v>
      </c>
      <c r="J85" s="83">
        <v>10</v>
      </c>
      <c r="K85" s="83">
        <v>2</v>
      </c>
      <c r="L85" s="87" t="s">
        <v>66</v>
      </c>
    </row>
    <row r="86" spans="1:12" s="80" customFormat="1" ht="24.6" customHeight="1">
      <c r="A86" s="74">
        <v>5390</v>
      </c>
      <c r="B86" s="75" t="s">
        <v>965</v>
      </c>
      <c r="C86" s="76">
        <v>2</v>
      </c>
      <c r="D86" s="76" t="s">
        <v>57</v>
      </c>
      <c r="E86" s="77" t="s">
        <v>34</v>
      </c>
      <c r="F86" s="35" t="s">
        <v>1014</v>
      </c>
      <c r="G86" s="76">
        <v>1</v>
      </c>
      <c r="H86" s="78">
        <v>145</v>
      </c>
      <c r="I86" s="78">
        <f t="shared" si="1"/>
        <v>145</v>
      </c>
      <c r="J86" s="76">
        <v>25</v>
      </c>
      <c r="K86" s="76" t="s">
        <v>60</v>
      </c>
      <c r="L86" s="79" t="s">
        <v>66</v>
      </c>
    </row>
    <row r="87" spans="1:12" s="80" customFormat="1" ht="24.6" customHeight="1">
      <c r="A87" s="81">
        <v>5390</v>
      </c>
      <c r="B87" s="82" t="s">
        <v>965</v>
      </c>
      <c r="C87" s="83">
        <v>2</v>
      </c>
      <c r="D87" s="83" t="s">
        <v>57</v>
      </c>
      <c r="E87" s="84" t="s">
        <v>189</v>
      </c>
      <c r="F87" s="34" t="s">
        <v>190</v>
      </c>
      <c r="G87" s="83">
        <v>1</v>
      </c>
      <c r="H87" s="85">
        <v>837</v>
      </c>
      <c r="I87" s="86">
        <f t="shared" si="1"/>
        <v>837</v>
      </c>
      <c r="J87" s="83">
        <v>20</v>
      </c>
      <c r="K87" s="83" t="s">
        <v>60</v>
      </c>
      <c r="L87" s="87" t="s">
        <v>103</v>
      </c>
    </row>
    <row r="88" spans="1:12" s="80" customFormat="1" ht="24.6" customHeight="1">
      <c r="A88" s="74">
        <v>5390</v>
      </c>
      <c r="B88" s="75" t="s">
        <v>965</v>
      </c>
      <c r="C88" s="76">
        <v>2</v>
      </c>
      <c r="D88" s="76" t="s">
        <v>57</v>
      </c>
      <c r="E88" s="77" t="s">
        <v>189</v>
      </c>
      <c r="F88" s="35" t="s">
        <v>191</v>
      </c>
      <c r="G88" s="76">
        <v>1</v>
      </c>
      <c r="H88" s="78">
        <v>725</v>
      </c>
      <c r="I88" s="78">
        <f t="shared" si="1"/>
        <v>725</v>
      </c>
      <c r="J88" s="76">
        <v>25</v>
      </c>
      <c r="K88" s="76" t="s">
        <v>60</v>
      </c>
      <c r="L88" s="79" t="s">
        <v>103</v>
      </c>
    </row>
    <row r="89" spans="1:12" s="80" customFormat="1" ht="28.5">
      <c r="A89" s="81">
        <v>5390</v>
      </c>
      <c r="B89" s="82" t="s">
        <v>965</v>
      </c>
      <c r="C89" s="83">
        <v>2</v>
      </c>
      <c r="D89" s="83" t="s">
        <v>57</v>
      </c>
      <c r="E89" s="84" t="s">
        <v>192</v>
      </c>
      <c r="F89" s="34" t="s">
        <v>193</v>
      </c>
      <c r="G89" s="83">
        <v>1</v>
      </c>
      <c r="H89" s="85">
        <v>250</v>
      </c>
      <c r="I89" s="86">
        <f t="shared" si="1"/>
        <v>250</v>
      </c>
      <c r="J89" s="83">
        <v>15</v>
      </c>
      <c r="K89" s="83" t="s">
        <v>60</v>
      </c>
      <c r="L89" s="87" t="s">
        <v>66</v>
      </c>
    </row>
    <row r="90" spans="1:12" s="80" customFormat="1" ht="24.6" customHeight="1">
      <c r="A90" s="74">
        <v>5390</v>
      </c>
      <c r="B90" s="75" t="s">
        <v>965</v>
      </c>
      <c r="C90" s="76">
        <v>2</v>
      </c>
      <c r="D90" s="76" t="s">
        <v>57</v>
      </c>
      <c r="E90" s="77" t="s">
        <v>35</v>
      </c>
      <c r="F90" s="35" t="s">
        <v>194</v>
      </c>
      <c r="G90" s="76">
        <v>1</v>
      </c>
      <c r="H90" s="78">
        <v>228</v>
      </c>
      <c r="I90" s="78">
        <f t="shared" si="1"/>
        <v>228</v>
      </c>
      <c r="J90" s="76">
        <v>25</v>
      </c>
      <c r="K90" s="76" t="s">
        <v>60</v>
      </c>
      <c r="L90" s="79" t="s">
        <v>66</v>
      </c>
    </row>
    <row r="91" spans="1:12" s="80" customFormat="1" ht="24.75" customHeight="1">
      <c r="A91" s="81">
        <v>5390</v>
      </c>
      <c r="B91" s="82" t="s">
        <v>965</v>
      </c>
      <c r="C91" s="83">
        <v>2</v>
      </c>
      <c r="D91" s="83" t="s">
        <v>57</v>
      </c>
      <c r="E91" s="84" t="s">
        <v>195</v>
      </c>
      <c r="F91" s="34" t="s">
        <v>1015</v>
      </c>
      <c r="G91" s="83">
        <v>1</v>
      </c>
      <c r="H91" s="85">
        <v>28201</v>
      </c>
      <c r="I91" s="86">
        <f t="shared" si="1"/>
        <v>28201</v>
      </c>
      <c r="J91" s="83">
        <v>20</v>
      </c>
      <c r="K91" s="83" t="s">
        <v>197</v>
      </c>
      <c r="L91" s="87" t="s">
        <v>62</v>
      </c>
    </row>
    <row r="92" spans="1:12" s="80" customFormat="1" ht="24.75" customHeight="1">
      <c r="A92" s="74">
        <v>5390</v>
      </c>
      <c r="B92" s="75" t="s">
        <v>965</v>
      </c>
      <c r="C92" s="76">
        <v>2</v>
      </c>
      <c r="D92" s="76" t="s">
        <v>57</v>
      </c>
      <c r="E92" s="77" t="s">
        <v>198</v>
      </c>
      <c r="F92" s="35" t="s">
        <v>1016</v>
      </c>
      <c r="G92" s="76">
        <v>1</v>
      </c>
      <c r="H92" s="78">
        <v>315</v>
      </c>
      <c r="I92" s="78">
        <f t="shared" si="1"/>
        <v>315</v>
      </c>
      <c r="J92" s="76">
        <v>12</v>
      </c>
      <c r="K92" s="76" t="s">
        <v>60</v>
      </c>
      <c r="L92" s="79" t="s">
        <v>66</v>
      </c>
    </row>
    <row r="93" spans="1:12" s="80" customFormat="1" ht="24.6" customHeight="1">
      <c r="A93" s="81">
        <v>5390</v>
      </c>
      <c r="B93" s="82" t="s">
        <v>965</v>
      </c>
      <c r="C93" s="83">
        <v>2</v>
      </c>
      <c r="D93" s="83" t="s">
        <v>57</v>
      </c>
      <c r="E93" s="84" t="s">
        <v>198</v>
      </c>
      <c r="F93" s="34" t="s">
        <v>200</v>
      </c>
      <c r="G93" s="83">
        <v>1</v>
      </c>
      <c r="H93" s="85">
        <v>121</v>
      </c>
      <c r="I93" s="86">
        <f t="shared" si="1"/>
        <v>121</v>
      </c>
      <c r="J93" s="83">
        <v>12</v>
      </c>
      <c r="K93" s="83" t="s">
        <v>60</v>
      </c>
      <c r="L93" s="87" t="s">
        <v>66</v>
      </c>
    </row>
    <row r="94" spans="1:12" s="80" customFormat="1" ht="24.6" customHeight="1">
      <c r="A94" s="74">
        <v>5390</v>
      </c>
      <c r="B94" s="75" t="s">
        <v>965</v>
      </c>
      <c r="C94" s="76">
        <v>2</v>
      </c>
      <c r="D94" s="76" t="s">
        <v>57</v>
      </c>
      <c r="E94" s="77" t="s">
        <v>201</v>
      </c>
      <c r="F94" s="35" t="s">
        <v>202</v>
      </c>
      <c r="G94" s="76">
        <v>3</v>
      </c>
      <c r="H94" s="78">
        <v>180</v>
      </c>
      <c r="I94" s="78">
        <f t="shared" si="1"/>
        <v>540</v>
      </c>
      <c r="J94" s="76">
        <v>5</v>
      </c>
      <c r="K94" s="76" t="s">
        <v>60</v>
      </c>
      <c r="L94" s="79" t="s">
        <v>103</v>
      </c>
    </row>
    <row r="95" spans="1:12" s="80" customFormat="1" ht="24.6" customHeight="1">
      <c r="A95" s="81">
        <v>5390</v>
      </c>
      <c r="B95" s="82" t="s">
        <v>965</v>
      </c>
      <c r="C95" s="83">
        <v>2</v>
      </c>
      <c r="D95" s="83" t="s">
        <v>57</v>
      </c>
      <c r="E95" s="84" t="s">
        <v>203</v>
      </c>
      <c r="F95" s="34" t="s">
        <v>204</v>
      </c>
      <c r="G95" s="83">
        <v>3</v>
      </c>
      <c r="H95" s="85">
        <v>900</v>
      </c>
      <c r="I95" s="86">
        <f t="shared" si="1"/>
        <v>2700</v>
      </c>
      <c r="J95" s="83">
        <v>5</v>
      </c>
      <c r="K95" s="83" t="s">
        <v>60</v>
      </c>
      <c r="L95" s="87" t="s">
        <v>66</v>
      </c>
    </row>
    <row r="96" spans="1:12" s="80" customFormat="1" ht="24.6" customHeight="1">
      <c r="A96" s="74">
        <v>5390</v>
      </c>
      <c r="B96" s="75" t="s">
        <v>965</v>
      </c>
      <c r="C96" s="76">
        <v>2</v>
      </c>
      <c r="D96" s="76" t="s">
        <v>57</v>
      </c>
      <c r="E96" s="77" t="s">
        <v>56</v>
      </c>
      <c r="F96" s="35" t="s">
        <v>205</v>
      </c>
      <c r="G96" s="76">
        <v>1</v>
      </c>
      <c r="H96" s="78">
        <v>180</v>
      </c>
      <c r="I96" s="78">
        <f t="shared" si="1"/>
        <v>180</v>
      </c>
      <c r="J96" s="76">
        <v>5</v>
      </c>
      <c r="K96" s="76" t="s">
        <v>60</v>
      </c>
      <c r="L96" s="79" t="s">
        <v>103</v>
      </c>
    </row>
    <row r="97" spans="1:12" s="80" customFormat="1" ht="24.6" customHeight="1">
      <c r="A97" s="81">
        <v>5390</v>
      </c>
      <c r="B97" s="82" t="s">
        <v>965</v>
      </c>
      <c r="C97" s="83">
        <v>2</v>
      </c>
      <c r="D97" s="83" t="s">
        <v>57</v>
      </c>
      <c r="E97" s="84" t="s">
        <v>206</v>
      </c>
      <c r="F97" s="34" t="s">
        <v>207</v>
      </c>
      <c r="G97" s="83">
        <v>2</v>
      </c>
      <c r="H97" s="85">
        <v>500</v>
      </c>
      <c r="I97" s="86">
        <f t="shared" si="1"/>
        <v>1000</v>
      </c>
      <c r="J97" s="83">
        <v>5</v>
      </c>
      <c r="K97" s="83" t="s">
        <v>60</v>
      </c>
      <c r="L97" s="87" t="s">
        <v>208</v>
      </c>
    </row>
    <row r="98" spans="1:12" s="80" customFormat="1" ht="24.6" customHeight="1">
      <c r="A98" s="74">
        <v>5390</v>
      </c>
      <c r="B98" s="75" t="s">
        <v>965</v>
      </c>
      <c r="C98" s="76">
        <v>2</v>
      </c>
      <c r="D98" s="76" t="s">
        <v>57</v>
      </c>
      <c r="E98" s="77" t="s">
        <v>206</v>
      </c>
      <c r="F98" s="35" t="s">
        <v>209</v>
      </c>
      <c r="G98" s="76">
        <v>1</v>
      </c>
      <c r="H98" s="78">
        <v>800</v>
      </c>
      <c r="I98" s="78">
        <f t="shared" si="1"/>
        <v>800</v>
      </c>
      <c r="J98" s="76">
        <v>20</v>
      </c>
      <c r="K98" s="76" t="s">
        <v>60</v>
      </c>
      <c r="L98" s="79" t="s">
        <v>79</v>
      </c>
    </row>
    <row r="99" spans="1:12" s="80" customFormat="1" ht="24.6" customHeight="1">
      <c r="A99" s="81">
        <v>5390</v>
      </c>
      <c r="B99" s="82" t="s">
        <v>965</v>
      </c>
      <c r="C99" s="83">
        <v>2</v>
      </c>
      <c r="D99" s="83" t="s">
        <v>57</v>
      </c>
      <c r="E99" s="84" t="s">
        <v>210</v>
      </c>
      <c r="F99" s="34" t="s">
        <v>211</v>
      </c>
      <c r="G99" s="83">
        <v>3</v>
      </c>
      <c r="H99" s="85">
        <v>135</v>
      </c>
      <c r="I99" s="86">
        <f t="shared" si="1"/>
        <v>405</v>
      </c>
      <c r="J99" s="83">
        <v>5</v>
      </c>
      <c r="K99" s="83" t="s">
        <v>60</v>
      </c>
      <c r="L99" s="87" t="s">
        <v>103</v>
      </c>
    </row>
    <row r="100" spans="1:12" s="80" customFormat="1" ht="24.6" customHeight="1">
      <c r="A100" s="74">
        <v>5390</v>
      </c>
      <c r="B100" s="75" t="s">
        <v>965</v>
      </c>
      <c r="C100" s="76">
        <v>2</v>
      </c>
      <c r="D100" s="76" t="s">
        <v>57</v>
      </c>
      <c r="E100" s="77" t="s">
        <v>212</v>
      </c>
      <c r="F100" s="35" t="s">
        <v>213</v>
      </c>
      <c r="G100" s="76">
        <v>1</v>
      </c>
      <c r="H100" s="78">
        <v>189</v>
      </c>
      <c r="I100" s="78">
        <f t="shared" si="1"/>
        <v>189</v>
      </c>
      <c r="J100" s="76">
        <v>10</v>
      </c>
      <c r="K100" s="76" t="s">
        <v>60</v>
      </c>
      <c r="L100" s="79" t="s">
        <v>60</v>
      </c>
    </row>
    <row r="101" spans="1:12" s="80" customFormat="1" ht="28.5">
      <c r="A101" s="81">
        <v>5390</v>
      </c>
      <c r="B101" s="82" t="s">
        <v>965</v>
      </c>
      <c r="C101" s="83">
        <v>2</v>
      </c>
      <c r="D101" s="83" t="s">
        <v>57</v>
      </c>
      <c r="E101" s="84" t="s">
        <v>40</v>
      </c>
      <c r="F101" s="34" t="s">
        <v>214</v>
      </c>
      <c r="G101" s="83">
        <v>1</v>
      </c>
      <c r="H101" s="85">
        <v>0</v>
      </c>
      <c r="I101" s="86">
        <f t="shared" si="1"/>
        <v>0</v>
      </c>
      <c r="J101" s="83">
        <v>5</v>
      </c>
      <c r="K101" s="83" t="s">
        <v>60</v>
      </c>
      <c r="L101" s="87" t="s">
        <v>79</v>
      </c>
    </row>
    <row r="102" spans="1:12" s="80" customFormat="1" ht="42.75">
      <c r="A102" s="74">
        <v>5390</v>
      </c>
      <c r="B102" s="75" t="s">
        <v>965</v>
      </c>
      <c r="C102" s="76">
        <v>2</v>
      </c>
      <c r="D102" s="76" t="s">
        <v>57</v>
      </c>
      <c r="E102" s="77" t="s">
        <v>40</v>
      </c>
      <c r="F102" s="35" t="s">
        <v>215</v>
      </c>
      <c r="G102" s="76">
        <v>7</v>
      </c>
      <c r="H102" s="78">
        <v>0</v>
      </c>
      <c r="I102" s="78">
        <f t="shared" si="1"/>
        <v>0</v>
      </c>
      <c r="J102" s="76">
        <v>5</v>
      </c>
      <c r="K102" s="76" t="s">
        <v>60</v>
      </c>
      <c r="L102" s="79" t="s">
        <v>79</v>
      </c>
    </row>
    <row r="103" spans="1:12" s="80" customFormat="1" ht="24.75" customHeight="1">
      <c r="A103" s="81">
        <v>5390</v>
      </c>
      <c r="B103" s="82" t="s">
        <v>965</v>
      </c>
      <c r="C103" s="83">
        <v>2</v>
      </c>
      <c r="D103" s="83" t="s">
        <v>57</v>
      </c>
      <c r="E103" s="84" t="s">
        <v>216</v>
      </c>
      <c r="F103" s="34" t="s">
        <v>1017</v>
      </c>
      <c r="G103" s="83">
        <v>1</v>
      </c>
      <c r="H103" s="85">
        <v>1110</v>
      </c>
      <c r="I103" s="86">
        <f t="shared" si="1"/>
        <v>1110</v>
      </c>
      <c r="J103" s="83">
        <v>20</v>
      </c>
      <c r="K103" s="83" t="s">
        <v>218</v>
      </c>
      <c r="L103" s="87" t="s">
        <v>62</v>
      </c>
    </row>
    <row r="104" spans="1:12" s="80" customFormat="1" ht="24.6" customHeight="1">
      <c r="A104" s="74">
        <v>5390</v>
      </c>
      <c r="B104" s="75" t="s">
        <v>965</v>
      </c>
      <c r="C104" s="76">
        <v>2</v>
      </c>
      <c r="D104" s="76" t="s">
        <v>57</v>
      </c>
      <c r="E104" s="77" t="s">
        <v>219</v>
      </c>
      <c r="F104" s="35" t="s">
        <v>60</v>
      </c>
      <c r="G104" s="76">
        <v>2</v>
      </c>
      <c r="H104" s="78">
        <v>234</v>
      </c>
      <c r="I104" s="78">
        <f t="shared" si="1"/>
        <v>468</v>
      </c>
      <c r="J104" s="76">
        <v>7</v>
      </c>
      <c r="K104" s="76" t="s">
        <v>60</v>
      </c>
      <c r="L104" s="79" t="s">
        <v>103</v>
      </c>
    </row>
    <row r="105" spans="1:12" ht="28.5">
      <c r="A105" s="81">
        <v>5390</v>
      </c>
      <c r="B105" s="82" t="s">
        <v>965</v>
      </c>
      <c r="C105" s="83">
        <v>2</v>
      </c>
      <c r="D105" s="83" t="s">
        <v>57</v>
      </c>
      <c r="E105" s="84" t="s">
        <v>220</v>
      </c>
      <c r="F105" s="34" t="s">
        <v>221</v>
      </c>
      <c r="G105" s="83">
        <v>2</v>
      </c>
      <c r="H105" s="85">
        <v>100</v>
      </c>
      <c r="I105" s="86">
        <f t="shared" si="1"/>
        <v>200</v>
      </c>
      <c r="J105" s="83">
        <v>10</v>
      </c>
      <c r="K105" s="83" t="s">
        <v>60</v>
      </c>
      <c r="L105" s="87" t="s">
        <v>64</v>
      </c>
    </row>
    <row r="106" spans="1:12" ht="28.5">
      <c r="A106" s="74">
        <v>5390</v>
      </c>
      <c r="B106" s="75" t="s">
        <v>965</v>
      </c>
      <c r="C106" s="76">
        <v>2</v>
      </c>
      <c r="D106" s="76" t="s">
        <v>57</v>
      </c>
      <c r="E106" s="77" t="s">
        <v>222</v>
      </c>
      <c r="F106" s="35" t="s">
        <v>223</v>
      </c>
      <c r="G106" s="76">
        <v>1</v>
      </c>
      <c r="H106" s="78">
        <v>990</v>
      </c>
      <c r="I106" s="78">
        <f t="shared" si="1"/>
        <v>990</v>
      </c>
      <c r="J106" s="76">
        <v>5</v>
      </c>
      <c r="K106" s="76" t="s">
        <v>60</v>
      </c>
      <c r="L106" s="79" t="s">
        <v>60</v>
      </c>
    </row>
    <row r="107" spans="1:12" ht="24.6" customHeight="1">
      <c r="A107" s="81">
        <v>5390</v>
      </c>
      <c r="B107" s="82" t="s">
        <v>965</v>
      </c>
      <c r="C107" s="83">
        <v>2</v>
      </c>
      <c r="D107" s="83" t="s">
        <v>57</v>
      </c>
      <c r="E107" s="84" t="s">
        <v>224</v>
      </c>
      <c r="F107" s="34" t="s">
        <v>1018</v>
      </c>
      <c r="G107" s="83">
        <v>1</v>
      </c>
      <c r="H107" s="85">
        <v>6395</v>
      </c>
      <c r="I107" s="86">
        <f t="shared" si="1"/>
        <v>6395</v>
      </c>
      <c r="J107" s="83">
        <v>20</v>
      </c>
      <c r="K107" s="83" t="s">
        <v>218</v>
      </c>
      <c r="L107" s="87" t="s">
        <v>62</v>
      </c>
    </row>
    <row r="108" spans="1:12" ht="24.6" customHeight="1">
      <c r="A108" s="74">
        <v>5390</v>
      </c>
      <c r="B108" s="75" t="s">
        <v>965</v>
      </c>
      <c r="C108" s="76">
        <v>2</v>
      </c>
      <c r="D108" s="76" t="s">
        <v>57</v>
      </c>
      <c r="E108" s="77" t="s">
        <v>47</v>
      </c>
      <c r="F108" s="35"/>
      <c r="G108" s="76">
        <v>12</v>
      </c>
      <c r="H108" s="78">
        <v>205</v>
      </c>
      <c r="I108" s="78">
        <f t="shared" si="1"/>
        <v>2460</v>
      </c>
      <c r="J108" s="76">
        <v>10</v>
      </c>
      <c r="K108" s="76" t="s">
        <v>60</v>
      </c>
      <c r="L108" s="79" t="s">
        <v>64</v>
      </c>
    </row>
    <row r="109" spans="1:12" ht="24.6" customHeight="1">
      <c r="A109" s="81">
        <v>5390</v>
      </c>
      <c r="B109" s="82" t="s">
        <v>965</v>
      </c>
      <c r="C109" s="83">
        <v>2</v>
      </c>
      <c r="D109" s="83" t="s">
        <v>57</v>
      </c>
      <c r="E109" s="84" t="s">
        <v>227</v>
      </c>
      <c r="F109" s="34" t="s">
        <v>228</v>
      </c>
      <c r="G109" s="83">
        <v>6</v>
      </c>
      <c r="H109" s="85">
        <v>670</v>
      </c>
      <c r="I109" s="86">
        <f t="shared" si="1"/>
        <v>4020</v>
      </c>
      <c r="J109" s="83">
        <v>20</v>
      </c>
      <c r="K109" s="83" t="s">
        <v>60</v>
      </c>
      <c r="L109" s="87" t="s">
        <v>62</v>
      </c>
    </row>
    <row r="110" spans="1:12" ht="24.6" customHeight="1">
      <c r="A110" s="74">
        <v>5390</v>
      </c>
      <c r="B110" s="75" t="s">
        <v>965</v>
      </c>
      <c r="C110" s="76">
        <v>2</v>
      </c>
      <c r="D110" s="76" t="s">
        <v>57</v>
      </c>
      <c r="E110" s="77" t="s">
        <v>48</v>
      </c>
      <c r="F110" s="35" t="s">
        <v>229</v>
      </c>
      <c r="G110" s="76">
        <v>1</v>
      </c>
      <c r="H110" s="78">
        <v>550</v>
      </c>
      <c r="I110" s="78">
        <f t="shared" si="1"/>
        <v>550</v>
      </c>
      <c r="J110" s="76">
        <v>25</v>
      </c>
      <c r="K110" s="76" t="s">
        <v>60</v>
      </c>
      <c r="L110" s="79" t="s">
        <v>66</v>
      </c>
    </row>
    <row r="111" spans="1:12" ht="24.6" customHeight="1">
      <c r="A111" s="81">
        <v>5390</v>
      </c>
      <c r="B111" s="82" t="s">
        <v>965</v>
      </c>
      <c r="C111" s="83">
        <v>2</v>
      </c>
      <c r="D111" s="83" t="s">
        <v>57</v>
      </c>
      <c r="E111" s="84" t="s">
        <v>230</v>
      </c>
      <c r="F111" s="34" t="s">
        <v>1019</v>
      </c>
      <c r="G111" s="83">
        <v>2</v>
      </c>
      <c r="H111" s="85">
        <v>620</v>
      </c>
      <c r="I111" s="86">
        <f t="shared" si="1"/>
        <v>1240</v>
      </c>
      <c r="J111" s="83">
        <v>12</v>
      </c>
      <c r="K111" s="83" t="s">
        <v>60</v>
      </c>
      <c r="L111" s="87" t="s">
        <v>66</v>
      </c>
    </row>
    <row r="112" spans="1:12" ht="24.6" customHeight="1">
      <c r="A112" s="74">
        <v>5390</v>
      </c>
      <c r="B112" s="75" t="s">
        <v>965</v>
      </c>
      <c r="C112" s="76">
        <v>2</v>
      </c>
      <c r="D112" s="76" t="s">
        <v>57</v>
      </c>
      <c r="E112" s="77" t="s">
        <v>230</v>
      </c>
      <c r="F112" s="35" t="s">
        <v>1020</v>
      </c>
      <c r="G112" s="76">
        <v>2</v>
      </c>
      <c r="H112" s="78">
        <v>265</v>
      </c>
      <c r="I112" s="78">
        <f t="shared" si="1"/>
        <v>530</v>
      </c>
      <c r="J112" s="76">
        <v>10</v>
      </c>
      <c r="K112" s="76" t="s">
        <v>60</v>
      </c>
      <c r="L112" s="79" t="s">
        <v>66</v>
      </c>
    </row>
    <row r="113" spans="1:12" ht="24.6" customHeight="1">
      <c r="A113" s="81">
        <v>5390</v>
      </c>
      <c r="B113" s="82" t="s">
        <v>965</v>
      </c>
      <c r="C113" s="83">
        <v>2</v>
      </c>
      <c r="D113" s="83" t="s">
        <v>57</v>
      </c>
      <c r="E113" s="84" t="s">
        <v>233</v>
      </c>
      <c r="F113" s="34" t="s">
        <v>1021</v>
      </c>
      <c r="G113" s="83">
        <v>1</v>
      </c>
      <c r="H113" s="85">
        <v>355</v>
      </c>
      <c r="I113" s="86">
        <f t="shared" si="1"/>
        <v>355</v>
      </c>
      <c r="J113" s="83">
        <v>5</v>
      </c>
      <c r="K113" s="83" t="s">
        <v>60</v>
      </c>
      <c r="L113" s="87" t="s">
        <v>66</v>
      </c>
    </row>
    <row r="114" spans="1:12" ht="24.75" customHeight="1">
      <c r="A114" s="74">
        <v>5390</v>
      </c>
      <c r="B114" s="75" t="s">
        <v>965</v>
      </c>
      <c r="C114" s="76">
        <v>2</v>
      </c>
      <c r="D114" s="76" t="s">
        <v>57</v>
      </c>
      <c r="E114" s="77" t="s">
        <v>235</v>
      </c>
      <c r="F114" s="35" t="s">
        <v>1022</v>
      </c>
      <c r="G114" s="76">
        <v>7</v>
      </c>
      <c r="H114" s="78">
        <v>1500</v>
      </c>
      <c r="I114" s="78">
        <f t="shared" si="1"/>
        <v>10500</v>
      </c>
      <c r="J114" s="76">
        <v>5</v>
      </c>
      <c r="K114" s="76" t="s">
        <v>60</v>
      </c>
      <c r="L114" s="79" t="s">
        <v>79</v>
      </c>
    </row>
    <row r="115" spans="1:12" ht="24.75" customHeight="1">
      <c r="A115" s="81">
        <v>5390</v>
      </c>
      <c r="B115" s="82" t="s">
        <v>965</v>
      </c>
      <c r="C115" s="83">
        <v>2</v>
      </c>
      <c r="D115" s="83" t="s">
        <v>57</v>
      </c>
      <c r="E115" s="84" t="s">
        <v>235</v>
      </c>
      <c r="F115" s="34" t="s">
        <v>988</v>
      </c>
      <c r="G115" s="83">
        <v>4</v>
      </c>
      <c r="H115" s="85">
        <v>1500</v>
      </c>
      <c r="I115" s="86">
        <f t="shared" si="1"/>
        <v>6000</v>
      </c>
      <c r="J115" s="83">
        <v>5</v>
      </c>
      <c r="K115" s="83" t="s">
        <v>60</v>
      </c>
      <c r="L115" s="87" t="s">
        <v>31</v>
      </c>
    </row>
    <row r="116" spans="1:12" ht="24.6" customHeight="1">
      <c r="A116" s="74">
        <v>5390</v>
      </c>
      <c r="B116" s="75" t="s">
        <v>965</v>
      </c>
      <c r="C116" s="76">
        <v>2</v>
      </c>
      <c r="D116" s="76" t="s">
        <v>57</v>
      </c>
      <c r="E116" s="77" t="s">
        <v>237</v>
      </c>
      <c r="F116" s="35" t="s">
        <v>1023</v>
      </c>
      <c r="G116" s="76">
        <v>2</v>
      </c>
      <c r="H116" s="78">
        <v>129</v>
      </c>
      <c r="I116" s="78">
        <f t="shared" si="1"/>
        <v>258</v>
      </c>
      <c r="J116" s="76">
        <v>5</v>
      </c>
      <c r="K116" s="76" t="s">
        <v>60</v>
      </c>
      <c r="L116" s="79" t="s">
        <v>103</v>
      </c>
    </row>
    <row r="117" spans="1:12" ht="24.6" customHeight="1">
      <c r="A117" s="81">
        <v>5390</v>
      </c>
      <c r="B117" s="82" t="s">
        <v>965</v>
      </c>
      <c r="C117" s="83">
        <v>2</v>
      </c>
      <c r="D117" s="83" t="s">
        <v>57</v>
      </c>
      <c r="E117" s="84" t="s">
        <v>239</v>
      </c>
      <c r="F117" s="34" t="s">
        <v>987</v>
      </c>
      <c r="G117" s="83">
        <v>3</v>
      </c>
      <c r="H117" s="85">
        <v>252</v>
      </c>
      <c r="I117" s="86">
        <f t="shared" si="1"/>
        <v>756</v>
      </c>
      <c r="J117" s="83">
        <v>10</v>
      </c>
      <c r="K117" s="83" t="s">
        <v>60</v>
      </c>
      <c r="L117" s="87" t="s">
        <v>103</v>
      </c>
    </row>
    <row r="118" spans="1:12" ht="24.6" customHeight="1">
      <c r="A118" s="74">
        <v>5390</v>
      </c>
      <c r="B118" s="75" t="s">
        <v>965</v>
      </c>
      <c r="C118" s="76">
        <v>2</v>
      </c>
      <c r="D118" s="76" t="s">
        <v>57</v>
      </c>
      <c r="E118" s="77" t="s">
        <v>241</v>
      </c>
      <c r="F118" s="35" t="s">
        <v>1024</v>
      </c>
      <c r="G118" s="76">
        <v>20</v>
      </c>
      <c r="H118" s="78">
        <v>22</v>
      </c>
      <c r="I118" s="78">
        <f t="shared" si="1"/>
        <v>440</v>
      </c>
      <c r="J118" s="76">
        <v>15</v>
      </c>
      <c r="K118" s="76" t="s">
        <v>60</v>
      </c>
      <c r="L118" s="79" t="s">
        <v>66</v>
      </c>
    </row>
    <row r="119" spans="1:12" ht="24.6" customHeight="1">
      <c r="A119" s="81">
        <v>5390</v>
      </c>
      <c r="B119" s="82" t="s">
        <v>965</v>
      </c>
      <c r="C119" s="83">
        <v>2</v>
      </c>
      <c r="D119" s="83" t="s">
        <v>57</v>
      </c>
      <c r="E119" s="84" t="s">
        <v>243</v>
      </c>
      <c r="F119" s="34" t="s">
        <v>1025</v>
      </c>
      <c r="G119" s="83">
        <v>7</v>
      </c>
      <c r="H119" s="85">
        <v>55</v>
      </c>
      <c r="I119" s="86">
        <f t="shared" si="1"/>
        <v>385</v>
      </c>
      <c r="J119" s="83">
        <v>10</v>
      </c>
      <c r="K119" s="83" t="s">
        <v>60</v>
      </c>
      <c r="L119" s="87" t="s">
        <v>103</v>
      </c>
    </row>
    <row r="120" spans="1:12" ht="28.5">
      <c r="A120" s="74">
        <v>5390</v>
      </c>
      <c r="B120" s="75" t="s">
        <v>965</v>
      </c>
      <c r="C120" s="76">
        <v>2</v>
      </c>
      <c r="D120" s="76" t="s">
        <v>57</v>
      </c>
      <c r="E120" s="77" t="s">
        <v>14</v>
      </c>
      <c r="F120" s="35" t="s">
        <v>245</v>
      </c>
      <c r="G120" s="76">
        <v>3</v>
      </c>
      <c r="H120" s="78">
        <v>200</v>
      </c>
      <c r="I120" s="78">
        <f t="shared" si="1"/>
        <v>600</v>
      </c>
      <c r="J120" s="76">
        <v>10</v>
      </c>
      <c r="K120" s="76" t="s">
        <v>60</v>
      </c>
      <c r="L120" s="79" t="s">
        <v>246</v>
      </c>
    </row>
    <row r="121" spans="1:12" ht="24.6" customHeight="1">
      <c r="A121" s="81">
        <v>5390</v>
      </c>
      <c r="B121" s="82" t="s">
        <v>965</v>
      </c>
      <c r="C121" s="83">
        <v>2</v>
      </c>
      <c r="D121" s="83" t="s">
        <v>57</v>
      </c>
      <c r="E121" s="84" t="s">
        <v>247</v>
      </c>
      <c r="F121" s="34" t="s">
        <v>248</v>
      </c>
      <c r="G121" s="83">
        <v>1</v>
      </c>
      <c r="H121" s="85">
        <v>200</v>
      </c>
      <c r="I121" s="86">
        <f t="shared" si="1"/>
        <v>200</v>
      </c>
      <c r="J121" s="83">
        <v>10</v>
      </c>
      <c r="K121" s="83" t="s">
        <v>60</v>
      </c>
      <c r="L121" s="87" t="s">
        <v>79</v>
      </c>
    </row>
    <row r="122" spans="1:12" ht="24.6" customHeight="1">
      <c r="A122" s="74">
        <v>5390</v>
      </c>
      <c r="B122" s="75" t="s">
        <v>965</v>
      </c>
      <c r="C122" s="76">
        <v>2</v>
      </c>
      <c r="D122" s="76" t="s">
        <v>57</v>
      </c>
      <c r="E122" s="77" t="s">
        <v>249</v>
      </c>
      <c r="F122" s="35" t="s">
        <v>250</v>
      </c>
      <c r="G122" s="76">
        <v>13</v>
      </c>
      <c r="H122" s="78">
        <v>200</v>
      </c>
      <c r="I122" s="78">
        <f t="shared" si="1"/>
        <v>2600</v>
      </c>
      <c r="J122" s="76">
        <v>5</v>
      </c>
      <c r="K122" s="76" t="s">
        <v>60</v>
      </c>
      <c r="L122" s="79" t="s">
        <v>103</v>
      </c>
    </row>
    <row r="123" spans="1:12" ht="24.6" customHeight="1">
      <c r="A123" s="81">
        <v>5390</v>
      </c>
      <c r="B123" s="82" t="s">
        <v>965</v>
      </c>
      <c r="C123" s="83">
        <v>2</v>
      </c>
      <c r="D123" s="83" t="s">
        <v>57</v>
      </c>
      <c r="E123" s="84" t="s">
        <v>249</v>
      </c>
      <c r="F123" s="34" t="s">
        <v>251</v>
      </c>
      <c r="G123" s="83">
        <v>20</v>
      </c>
      <c r="H123" s="85">
        <v>100</v>
      </c>
      <c r="I123" s="86">
        <f t="shared" si="1"/>
        <v>2000</v>
      </c>
      <c r="J123" s="83">
        <v>5</v>
      </c>
      <c r="K123" s="83" t="s">
        <v>60</v>
      </c>
      <c r="L123" s="87" t="s">
        <v>103</v>
      </c>
    </row>
    <row r="124" spans="1:12" ht="24.6" customHeight="1">
      <c r="A124" s="74">
        <v>5390</v>
      </c>
      <c r="B124" s="75" t="s">
        <v>965</v>
      </c>
      <c r="C124" s="76">
        <v>2</v>
      </c>
      <c r="D124" s="76" t="s">
        <v>57</v>
      </c>
      <c r="E124" s="77" t="s">
        <v>249</v>
      </c>
      <c r="F124" s="35" t="s">
        <v>252</v>
      </c>
      <c r="G124" s="76">
        <v>6</v>
      </c>
      <c r="H124" s="78">
        <v>100</v>
      </c>
      <c r="I124" s="78">
        <f t="shared" si="1"/>
        <v>600</v>
      </c>
      <c r="J124" s="76">
        <v>5</v>
      </c>
      <c r="K124" s="76" t="s">
        <v>60</v>
      </c>
      <c r="L124" s="79" t="s">
        <v>103</v>
      </c>
    </row>
    <row r="125" spans="1:12" ht="24.6" customHeight="1">
      <c r="A125" s="81">
        <v>5390</v>
      </c>
      <c r="B125" s="82" t="s">
        <v>965</v>
      </c>
      <c r="C125" s="83">
        <v>2</v>
      </c>
      <c r="D125" s="83" t="s">
        <v>57</v>
      </c>
      <c r="E125" s="84" t="s">
        <v>249</v>
      </c>
      <c r="F125" s="34" t="s">
        <v>253</v>
      </c>
      <c r="G125" s="83">
        <v>1</v>
      </c>
      <c r="H125" s="85">
        <v>200</v>
      </c>
      <c r="I125" s="86">
        <f t="shared" si="1"/>
        <v>200</v>
      </c>
      <c r="J125" s="83">
        <v>5</v>
      </c>
      <c r="K125" s="83" t="s">
        <v>60</v>
      </c>
      <c r="L125" s="87" t="s">
        <v>103</v>
      </c>
    </row>
    <row r="126" spans="1:12" ht="42.75">
      <c r="A126" s="74">
        <v>5390</v>
      </c>
      <c r="B126" s="75" t="s">
        <v>965</v>
      </c>
      <c r="C126" s="76">
        <v>2</v>
      </c>
      <c r="D126" s="76" t="s">
        <v>57</v>
      </c>
      <c r="E126" s="77" t="s">
        <v>254</v>
      </c>
      <c r="F126" s="35" t="s">
        <v>255</v>
      </c>
      <c r="G126" s="76">
        <v>1</v>
      </c>
      <c r="H126" s="78">
        <v>1010</v>
      </c>
      <c r="I126" s="78">
        <f t="shared" si="1"/>
        <v>1010</v>
      </c>
      <c r="J126" s="76">
        <v>5</v>
      </c>
      <c r="K126" s="76" t="s">
        <v>256</v>
      </c>
      <c r="L126" s="79" t="s">
        <v>66</v>
      </c>
    </row>
    <row r="127" spans="1:12" ht="24.6" customHeight="1">
      <c r="A127" s="81">
        <v>5390</v>
      </c>
      <c r="B127" s="82" t="s">
        <v>965</v>
      </c>
      <c r="C127" s="83">
        <v>2</v>
      </c>
      <c r="D127" s="83" t="s">
        <v>57</v>
      </c>
      <c r="E127" s="84" t="s">
        <v>257</v>
      </c>
      <c r="F127" s="34" t="s">
        <v>258</v>
      </c>
      <c r="G127" s="83">
        <v>3</v>
      </c>
      <c r="H127" s="85">
        <v>155</v>
      </c>
      <c r="I127" s="86">
        <f t="shared" si="1"/>
        <v>465</v>
      </c>
      <c r="J127" s="83">
        <v>12</v>
      </c>
      <c r="K127" s="83" t="s">
        <v>60</v>
      </c>
      <c r="L127" s="87" t="s">
        <v>259</v>
      </c>
    </row>
    <row r="128" spans="1:12" ht="24.6" customHeight="1">
      <c r="A128" s="74">
        <v>5390</v>
      </c>
      <c r="B128" s="75" t="s">
        <v>965</v>
      </c>
      <c r="C128" s="76">
        <v>2</v>
      </c>
      <c r="D128" s="76" t="s">
        <v>57</v>
      </c>
      <c r="E128" s="77" t="s">
        <v>260</v>
      </c>
      <c r="F128" s="35" t="s">
        <v>986</v>
      </c>
      <c r="G128" s="76">
        <v>2</v>
      </c>
      <c r="H128" s="78">
        <v>201</v>
      </c>
      <c r="I128" s="78">
        <f t="shared" si="1"/>
        <v>402</v>
      </c>
      <c r="J128" s="76">
        <v>15</v>
      </c>
      <c r="K128" s="76" t="s">
        <v>60</v>
      </c>
      <c r="L128" s="79" t="s">
        <v>64</v>
      </c>
    </row>
    <row r="129" spans="1:12" ht="28.5">
      <c r="A129" s="81">
        <v>5390</v>
      </c>
      <c r="B129" s="82" t="s">
        <v>965</v>
      </c>
      <c r="C129" s="83">
        <v>2</v>
      </c>
      <c r="D129" s="83" t="s">
        <v>57</v>
      </c>
      <c r="E129" s="84" t="s">
        <v>262</v>
      </c>
      <c r="F129" s="34" t="s">
        <v>985</v>
      </c>
      <c r="G129" s="83">
        <v>1</v>
      </c>
      <c r="H129" s="85">
        <v>3005</v>
      </c>
      <c r="I129" s="86">
        <f t="shared" si="1"/>
        <v>3005</v>
      </c>
      <c r="J129" s="83">
        <v>15</v>
      </c>
      <c r="K129" s="83" t="s">
        <v>264</v>
      </c>
      <c r="L129" s="87" t="s">
        <v>66</v>
      </c>
    </row>
    <row r="130" spans="1:12" ht="24.6" customHeight="1">
      <c r="A130" s="74">
        <v>5390</v>
      </c>
      <c r="B130" s="75" t="s">
        <v>965</v>
      </c>
      <c r="C130" s="76">
        <v>2</v>
      </c>
      <c r="D130" s="76" t="s">
        <v>57</v>
      </c>
      <c r="E130" s="77" t="s">
        <v>262</v>
      </c>
      <c r="F130" s="35" t="s">
        <v>984</v>
      </c>
      <c r="G130" s="76">
        <v>1</v>
      </c>
      <c r="H130" s="78">
        <v>1800</v>
      </c>
      <c r="I130" s="78">
        <f t="shared" si="1"/>
        <v>1800</v>
      </c>
      <c r="J130" s="76">
        <v>20</v>
      </c>
      <c r="K130" s="76" t="s">
        <v>264</v>
      </c>
      <c r="L130" s="79" t="s">
        <v>66</v>
      </c>
    </row>
    <row r="131" spans="1:12" ht="24.6" customHeight="1">
      <c r="A131" s="81">
        <v>5390</v>
      </c>
      <c r="B131" s="82" t="s">
        <v>965</v>
      </c>
      <c r="C131" s="83">
        <v>2</v>
      </c>
      <c r="D131" s="83" t="s">
        <v>57</v>
      </c>
      <c r="E131" s="84" t="s">
        <v>262</v>
      </c>
      <c r="F131" s="34" t="s">
        <v>983</v>
      </c>
      <c r="G131" s="83">
        <v>1</v>
      </c>
      <c r="H131" s="85">
        <v>810</v>
      </c>
      <c r="I131" s="86">
        <f t="shared" si="1"/>
        <v>810</v>
      </c>
      <c r="J131" s="83">
        <v>10</v>
      </c>
      <c r="K131" s="83" t="s">
        <v>60</v>
      </c>
      <c r="L131" s="87" t="s">
        <v>66</v>
      </c>
    </row>
    <row r="132" spans="1:12" ht="24.75" customHeight="1">
      <c r="A132" s="74">
        <v>5390</v>
      </c>
      <c r="B132" s="75" t="s">
        <v>965</v>
      </c>
      <c r="C132" s="76">
        <v>2</v>
      </c>
      <c r="D132" s="76" t="s">
        <v>57</v>
      </c>
      <c r="E132" s="77" t="s">
        <v>262</v>
      </c>
      <c r="F132" s="35" t="s">
        <v>982</v>
      </c>
      <c r="G132" s="76">
        <v>1</v>
      </c>
      <c r="H132" s="78">
        <v>134</v>
      </c>
      <c r="I132" s="78">
        <f t="shared" si="1"/>
        <v>134</v>
      </c>
      <c r="J132" s="76">
        <v>10</v>
      </c>
      <c r="K132" s="76" t="s">
        <v>60</v>
      </c>
      <c r="L132" s="79" t="s">
        <v>66</v>
      </c>
    </row>
    <row r="133" spans="1:12" ht="24.6" customHeight="1">
      <c r="A133" s="81">
        <v>5390</v>
      </c>
      <c r="B133" s="82" t="s">
        <v>965</v>
      </c>
      <c r="C133" s="83">
        <v>2</v>
      </c>
      <c r="D133" s="83" t="s">
        <v>57</v>
      </c>
      <c r="E133" s="84" t="s">
        <v>268</v>
      </c>
      <c r="F133" s="34" t="s">
        <v>269</v>
      </c>
      <c r="G133" s="83">
        <v>2</v>
      </c>
      <c r="H133" s="85">
        <v>250</v>
      </c>
      <c r="I133" s="86">
        <f t="shared" si="1"/>
        <v>500</v>
      </c>
      <c r="J133" s="83">
        <v>15</v>
      </c>
      <c r="K133" s="83" t="s">
        <v>60</v>
      </c>
      <c r="L133" s="87" t="s">
        <v>103</v>
      </c>
    </row>
    <row r="134" spans="1:12" ht="24.6" customHeight="1">
      <c r="A134" s="74">
        <v>5390</v>
      </c>
      <c r="B134" s="75" t="s">
        <v>965</v>
      </c>
      <c r="C134" s="76">
        <v>2</v>
      </c>
      <c r="D134" s="76" t="s">
        <v>57</v>
      </c>
      <c r="E134" s="77" t="s">
        <v>270</v>
      </c>
      <c r="F134" s="77" t="s">
        <v>271</v>
      </c>
      <c r="G134" s="76">
        <v>1</v>
      </c>
      <c r="H134" s="78">
        <v>990</v>
      </c>
      <c r="I134" s="78">
        <f t="shared" si="1"/>
        <v>990</v>
      </c>
      <c r="J134" s="76">
        <v>15</v>
      </c>
      <c r="K134" s="76" t="s">
        <v>60</v>
      </c>
      <c r="L134" s="79" t="s">
        <v>272</v>
      </c>
    </row>
    <row r="135" spans="1:12" s="91" customFormat="1" ht="24.6" customHeight="1">
      <c r="A135" s="81">
        <v>5390</v>
      </c>
      <c r="B135" s="82" t="s">
        <v>965</v>
      </c>
      <c r="C135" s="88">
        <v>2</v>
      </c>
      <c r="D135" s="88" t="s">
        <v>57</v>
      </c>
      <c r="E135" s="89" t="s">
        <v>273</v>
      </c>
      <c r="F135" s="89" t="s">
        <v>274</v>
      </c>
      <c r="G135" s="88">
        <v>1</v>
      </c>
      <c r="H135" s="86">
        <v>4395</v>
      </c>
      <c r="I135" s="86">
        <f t="shared" si="1"/>
        <v>4395</v>
      </c>
      <c r="J135" s="88">
        <v>15</v>
      </c>
      <c r="K135" s="88" t="s">
        <v>275</v>
      </c>
      <c r="L135" s="90" t="s">
        <v>98</v>
      </c>
    </row>
    <row r="136" spans="1:12" ht="24.6" customHeight="1">
      <c r="A136" s="74">
        <v>5390</v>
      </c>
      <c r="B136" s="75" t="s">
        <v>965</v>
      </c>
      <c r="C136" s="76">
        <v>2</v>
      </c>
      <c r="D136" s="76" t="s">
        <v>57</v>
      </c>
      <c r="E136" s="77" t="s">
        <v>276</v>
      </c>
      <c r="F136" s="35" t="s">
        <v>277</v>
      </c>
      <c r="G136" s="76">
        <v>2</v>
      </c>
      <c r="H136" s="78">
        <v>417</v>
      </c>
      <c r="I136" s="78">
        <f t="shared" si="1"/>
        <v>834</v>
      </c>
      <c r="J136" s="76">
        <v>20</v>
      </c>
      <c r="K136" s="76" t="s">
        <v>60</v>
      </c>
      <c r="L136" s="79" t="s">
        <v>103</v>
      </c>
    </row>
    <row r="137" spans="1:12" ht="24.6" customHeight="1">
      <c r="A137" s="81">
        <v>5390</v>
      </c>
      <c r="B137" s="82" t="s">
        <v>965</v>
      </c>
      <c r="C137" s="83">
        <v>2</v>
      </c>
      <c r="D137" s="83" t="s">
        <v>57</v>
      </c>
      <c r="E137" s="84" t="s">
        <v>278</v>
      </c>
      <c r="F137" s="34" t="s">
        <v>279</v>
      </c>
      <c r="G137" s="83">
        <v>1</v>
      </c>
      <c r="H137" s="85">
        <v>800</v>
      </c>
      <c r="I137" s="86">
        <f t="shared" si="1"/>
        <v>800</v>
      </c>
      <c r="J137" s="83">
        <v>15</v>
      </c>
      <c r="K137" s="83">
        <v>2</v>
      </c>
      <c r="L137" s="87" t="s">
        <v>66</v>
      </c>
    </row>
    <row r="138" spans="1:12" ht="24.6" customHeight="1">
      <c r="A138" s="74">
        <v>5390</v>
      </c>
      <c r="B138" s="75" t="s">
        <v>965</v>
      </c>
      <c r="C138" s="76">
        <v>2</v>
      </c>
      <c r="D138" s="76" t="s">
        <v>57</v>
      </c>
      <c r="E138" s="77" t="s">
        <v>278</v>
      </c>
      <c r="F138" s="35" t="s">
        <v>280</v>
      </c>
      <c r="G138" s="76">
        <v>1</v>
      </c>
      <c r="H138" s="78">
        <v>350</v>
      </c>
      <c r="I138" s="78">
        <f t="shared" ref="I138:I166" si="2">H138*G138</f>
        <v>350</v>
      </c>
      <c r="J138" s="76">
        <v>12</v>
      </c>
      <c r="K138" s="76">
        <v>2</v>
      </c>
      <c r="L138" s="79" t="s">
        <v>66</v>
      </c>
    </row>
    <row r="139" spans="1:12" ht="24.6" customHeight="1">
      <c r="A139" s="81">
        <v>5390</v>
      </c>
      <c r="B139" s="82" t="s">
        <v>965</v>
      </c>
      <c r="C139" s="83">
        <v>2</v>
      </c>
      <c r="D139" s="83" t="s">
        <v>57</v>
      </c>
      <c r="E139" s="84" t="s">
        <v>281</v>
      </c>
      <c r="F139" s="34" t="s">
        <v>282</v>
      </c>
      <c r="G139" s="83">
        <v>1</v>
      </c>
      <c r="H139" s="85">
        <v>130</v>
      </c>
      <c r="I139" s="86">
        <f t="shared" si="2"/>
        <v>130</v>
      </c>
      <c r="J139" s="83">
        <v>15</v>
      </c>
      <c r="K139" s="83" t="s">
        <v>60</v>
      </c>
      <c r="L139" s="87" t="s">
        <v>103</v>
      </c>
    </row>
    <row r="140" spans="1:12" ht="24.6" customHeight="1">
      <c r="A140" s="74">
        <v>5390</v>
      </c>
      <c r="B140" s="75" t="s">
        <v>965</v>
      </c>
      <c r="C140" s="76">
        <v>2</v>
      </c>
      <c r="D140" s="76" t="s">
        <v>57</v>
      </c>
      <c r="E140" s="77" t="s">
        <v>283</v>
      </c>
      <c r="F140" s="35" t="s">
        <v>284</v>
      </c>
      <c r="G140" s="76">
        <v>1</v>
      </c>
      <c r="H140" s="78">
        <v>500</v>
      </c>
      <c r="I140" s="78">
        <f t="shared" si="2"/>
        <v>500</v>
      </c>
      <c r="J140" s="76">
        <v>7</v>
      </c>
      <c r="K140" s="76" t="s">
        <v>60</v>
      </c>
      <c r="L140" s="79" t="s">
        <v>103</v>
      </c>
    </row>
    <row r="141" spans="1:12" ht="24.6" customHeight="1">
      <c r="A141" s="81">
        <v>5390</v>
      </c>
      <c r="B141" s="82" t="s">
        <v>965</v>
      </c>
      <c r="C141" s="83">
        <v>2</v>
      </c>
      <c r="D141" s="83" t="s">
        <v>57</v>
      </c>
      <c r="E141" s="84" t="s">
        <v>285</v>
      </c>
      <c r="F141" s="34" t="s">
        <v>286</v>
      </c>
      <c r="G141" s="83">
        <v>1</v>
      </c>
      <c r="H141" s="85">
        <v>219</v>
      </c>
      <c r="I141" s="86">
        <f t="shared" si="2"/>
        <v>219</v>
      </c>
      <c r="J141" s="83">
        <v>8</v>
      </c>
      <c r="K141" s="83" t="s">
        <v>60</v>
      </c>
      <c r="L141" s="87" t="s">
        <v>66</v>
      </c>
    </row>
    <row r="142" spans="1:12" ht="24.75" customHeight="1">
      <c r="A142" s="74">
        <v>5390</v>
      </c>
      <c r="B142" s="75" t="s">
        <v>965</v>
      </c>
      <c r="C142" s="76">
        <v>2</v>
      </c>
      <c r="D142" s="76" t="s">
        <v>57</v>
      </c>
      <c r="E142" s="77" t="s">
        <v>287</v>
      </c>
      <c r="F142" s="35" t="s">
        <v>981</v>
      </c>
      <c r="G142" s="76">
        <v>14</v>
      </c>
      <c r="H142" s="78">
        <v>140</v>
      </c>
      <c r="I142" s="78">
        <f t="shared" si="2"/>
        <v>1960</v>
      </c>
      <c r="J142" s="76">
        <v>10</v>
      </c>
      <c r="K142" s="76" t="s">
        <v>60</v>
      </c>
      <c r="L142" s="79" t="s">
        <v>103</v>
      </c>
    </row>
    <row r="143" spans="1:12" ht="24.6" customHeight="1">
      <c r="A143" s="81">
        <v>5390</v>
      </c>
      <c r="B143" s="82" t="s">
        <v>965</v>
      </c>
      <c r="C143" s="83">
        <v>2</v>
      </c>
      <c r="D143" s="83" t="s">
        <v>57</v>
      </c>
      <c r="E143" s="84" t="s">
        <v>287</v>
      </c>
      <c r="F143" s="34" t="s">
        <v>289</v>
      </c>
      <c r="G143" s="83">
        <v>5</v>
      </c>
      <c r="H143" s="85">
        <v>151</v>
      </c>
      <c r="I143" s="86">
        <f t="shared" si="2"/>
        <v>755</v>
      </c>
      <c r="J143" s="83">
        <v>20</v>
      </c>
      <c r="K143" s="83" t="s">
        <v>60</v>
      </c>
      <c r="L143" s="87" t="s">
        <v>103</v>
      </c>
    </row>
    <row r="144" spans="1:12" ht="28.5">
      <c r="A144" s="74">
        <v>5390</v>
      </c>
      <c r="B144" s="75" t="s">
        <v>965</v>
      </c>
      <c r="C144" s="76">
        <v>2</v>
      </c>
      <c r="D144" s="76" t="s">
        <v>57</v>
      </c>
      <c r="E144" s="77" t="s">
        <v>287</v>
      </c>
      <c r="F144" s="35" t="s">
        <v>980</v>
      </c>
      <c r="G144" s="76">
        <v>2</v>
      </c>
      <c r="H144" s="78">
        <v>200</v>
      </c>
      <c r="I144" s="78">
        <f t="shared" si="2"/>
        <v>400</v>
      </c>
      <c r="J144" s="76">
        <v>20</v>
      </c>
      <c r="K144" s="76" t="s">
        <v>60</v>
      </c>
      <c r="L144" s="79" t="s">
        <v>103</v>
      </c>
    </row>
    <row r="145" spans="1:12" ht="24.75" customHeight="1">
      <c r="A145" s="81">
        <v>5390</v>
      </c>
      <c r="B145" s="82" t="s">
        <v>965</v>
      </c>
      <c r="C145" s="83">
        <v>2</v>
      </c>
      <c r="D145" s="83" t="s">
        <v>57</v>
      </c>
      <c r="E145" s="84" t="s">
        <v>291</v>
      </c>
      <c r="F145" s="34" t="s">
        <v>979</v>
      </c>
      <c r="G145" s="83">
        <v>1</v>
      </c>
      <c r="H145" s="85">
        <v>975</v>
      </c>
      <c r="I145" s="86">
        <f t="shared" si="2"/>
        <v>975</v>
      </c>
      <c r="J145" s="83">
        <v>10</v>
      </c>
      <c r="K145" s="83" t="s">
        <v>60</v>
      </c>
      <c r="L145" s="87" t="s">
        <v>66</v>
      </c>
    </row>
    <row r="146" spans="1:12" ht="24.6" customHeight="1">
      <c r="A146" s="74">
        <v>5390</v>
      </c>
      <c r="B146" s="75" t="s">
        <v>965</v>
      </c>
      <c r="C146" s="76">
        <v>2</v>
      </c>
      <c r="D146" s="76" t="s">
        <v>57</v>
      </c>
      <c r="E146" s="77" t="s">
        <v>293</v>
      </c>
      <c r="F146" s="35" t="s">
        <v>978</v>
      </c>
      <c r="G146" s="76">
        <v>1</v>
      </c>
      <c r="H146" s="78">
        <v>714</v>
      </c>
      <c r="I146" s="78">
        <f t="shared" si="2"/>
        <v>714</v>
      </c>
      <c r="J146" s="76">
        <v>15</v>
      </c>
      <c r="K146" s="76" t="s">
        <v>60</v>
      </c>
      <c r="L146" s="79" t="s">
        <v>66</v>
      </c>
    </row>
    <row r="147" spans="1:12" ht="24.6" customHeight="1">
      <c r="A147" s="81">
        <v>5390</v>
      </c>
      <c r="B147" s="82" t="s">
        <v>965</v>
      </c>
      <c r="C147" s="83">
        <v>2</v>
      </c>
      <c r="D147" s="83" t="s">
        <v>57</v>
      </c>
      <c r="E147" s="84" t="s">
        <v>295</v>
      </c>
      <c r="F147" s="34" t="s">
        <v>977</v>
      </c>
      <c r="G147" s="83">
        <v>6</v>
      </c>
      <c r="H147" s="85">
        <v>117</v>
      </c>
      <c r="I147" s="86">
        <f t="shared" si="2"/>
        <v>702</v>
      </c>
      <c r="J147" s="83">
        <v>5</v>
      </c>
      <c r="K147" s="83" t="s">
        <v>60</v>
      </c>
      <c r="L147" s="87" t="s">
        <v>103</v>
      </c>
    </row>
    <row r="148" spans="1:12" ht="24.6" customHeight="1">
      <c r="A148" s="74">
        <v>5390</v>
      </c>
      <c r="B148" s="75" t="s">
        <v>965</v>
      </c>
      <c r="C148" s="76">
        <v>2</v>
      </c>
      <c r="D148" s="76" t="s">
        <v>57</v>
      </c>
      <c r="E148" s="77" t="s">
        <v>297</v>
      </c>
      <c r="F148" s="35" t="s">
        <v>976</v>
      </c>
      <c r="G148" s="76">
        <v>1</v>
      </c>
      <c r="H148" s="78">
        <v>370</v>
      </c>
      <c r="I148" s="78">
        <f t="shared" si="2"/>
        <v>370</v>
      </c>
      <c r="J148" s="76">
        <v>10</v>
      </c>
      <c r="K148" s="76">
        <v>2</v>
      </c>
      <c r="L148" s="79" t="s">
        <v>66</v>
      </c>
    </row>
    <row r="149" spans="1:12" ht="24.6" customHeight="1">
      <c r="A149" s="81">
        <v>5390</v>
      </c>
      <c r="B149" s="82" t="s">
        <v>965</v>
      </c>
      <c r="C149" s="83">
        <v>2</v>
      </c>
      <c r="D149" s="83" t="s">
        <v>57</v>
      </c>
      <c r="E149" s="84" t="s">
        <v>297</v>
      </c>
      <c r="F149" s="34" t="s">
        <v>975</v>
      </c>
      <c r="G149" s="83">
        <v>1</v>
      </c>
      <c r="H149" s="85">
        <v>179</v>
      </c>
      <c r="I149" s="86">
        <f t="shared" si="2"/>
        <v>179</v>
      </c>
      <c r="J149" s="83">
        <v>10</v>
      </c>
      <c r="K149" s="83">
        <v>2</v>
      </c>
      <c r="L149" s="87" t="s">
        <v>66</v>
      </c>
    </row>
    <row r="150" spans="1:12" ht="24.6" customHeight="1">
      <c r="A150" s="74">
        <v>5390</v>
      </c>
      <c r="B150" s="75" t="s">
        <v>965</v>
      </c>
      <c r="C150" s="76">
        <v>2</v>
      </c>
      <c r="D150" s="76" t="s">
        <v>57</v>
      </c>
      <c r="E150" s="77" t="s">
        <v>300</v>
      </c>
      <c r="F150" s="35" t="s">
        <v>974</v>
      </c>
      <c r="G150" s="76">
        <v>10</v>
      </c>
      <c r="H150" s="78">
        <v>130</v>
      </c>
      <c r="I150" s="78">
        <f t="shared" si="2"/>
        <v>1300</v>
      </c>
      <c r="J150" s="76">
        <v>15</v>
      </c>
      <c r="K150" s="76" t="s">
        <v>60</v>
      </c>
      <c r="L150" s="79" t="s">
        <v>103</v>
      </c>
    </row>
    <row r="151" spans="1:12" ht="28.5">
      <c r="A151" s="81">
        <v>5390</v>
      </c>
      <c r="B151" s="82" t="s">
        <v>965</v>
      </c>
      <c r="C151" s="83">
        <v>2</v>
      </c>
      <c r="D151" s="83" t="s">
        <v>57</v>
      </c>
      <c r="E151" s="84" t="s">
        <v>302</v>
      </c>
      <c r="F151" s="34" t="s">
        <v>303</v>
      </c>
      <c r="G151" s="83">
        <v>1</v>
      </c>
      <c r="H151" s="85">
        <v>950</v>
      </c>
      <c r="I151" s="86">
        <f t="shared" si="2"/>
        <v>950</v>
      </c>
      <c r="J151" s="83">
        <v>5</v>
      </c>
      <c r="K151" s="83" t="s">
        <v>60</v>
      </c>
      <c r="L151" s="87" t="s">
        <v>60</v>
      </c>
    </row>
    <row r="152" spans="1:12" ht="24.6" customHeight="1">
      <c r="A152" s="74">
        <v>5390</v>
      </c>
      <c r="B152" s="75" t="s">
        <v>965</v>
      </c>
      <c r="C152" s="76">
        <v>2</v>
      </c>
      <c r="D152" s="76" t="s">
        <v>57</v>
      </c>
      <c r="E152" s="77" t="s">
        <v>304</v>
      </c>
      <c r="F152" s="35"/>
      <c r="G152" s="76">
        <v>14</v>
      </c>
      <c r="H152" s="78">
        <v>400</v>
      </c>
      <c r="I152" s="78">
        <f t="shared" si="2"/>
        <v>5600</v>
      </c>
      <c r="J152" s="76">
        <v>5</v>
      </c>
      <c r="K152" s="76" t="s">
        <v>306</v>
      </c>
      <c r="L152" s="79" t="s">
        <v>60</v>
      </c>
    </row>
    <row r="153" spans="1:12" ht="24.6" customHeight="1">
      <c r="A153" s="81">
        <v>5390</v>
      </c>
      <c r="B153" s="82" t="s">
        <v>965</v>
      </c>
      <c r="C153" s="83">
        <v>2</v>
      </c>
      <c r="D153" s="83" t="s">
        <v>57</v>
      </c>
      <c r="E153" s="34" t="s">
        <v>307</v>
      </c>
      <c r="F153" s="34" t="s">
        <v>308</v>
      </c>
      <c r="G153" s="83">
        <v>1</v>
      </c>
      <c r="H153" s="85">
        <v>384</v>
      </c>
      <c r="I153" s="86">
        <f t="shared" si="2"/>
        <v>384</v>
      </c>
      <c r="J153" s="83">
        <v>10</v>
      </c>
      <c r="K153" s="83">
        <v>2</v>
      </c>
      <c r="L153" s="87" t="s">
        <v>66</v>
      </c>
    </row>
    <row r="154" spans="1:12" ht="24.6" customHeight="1">
      <c r="A154" s="74">
        <v>5390</v>
      </c>
      <c r="B154" s="75" t="s">
        <v>965</v>
      </c>
      <c r="C154" s="76">
        <v>2</v>
      </c>
      <c r="D154" s="76" t="s">
        <v>57</v>
      </c>
      <c r="E154" s="35" t="s">
        <v>307</v>
      </c>
      <c r="F154" s="35" t="s">
        <v>309</v>
      </c>
      <c r="G154" s="76">
        <v>1</v>
      </c>
      <c r="H154" s="78">
        <v>300</v>
      </c>
      <c r="I154" s="78">
        <f t="shared" si="2"/>
        <v>300</v>
      </c>
      <c r="J154" s="76">
        <v>10</v>
      </c>
      <c r="K154" s="76" t="s">
        <v>60</v>
      </c>
      <c r="L154" s="79" t="s">
        <v>66</v>
      </c>
    </row>
    <row r="155" spans="1:12" ht="24.6" customHeight="1">
      <c r="A155" s="81">
        <v>5390</v>
      </c>
      <c r="B155" s="82" t="s">
        <v>965</v>
      </c>
      <c r="C155" s="83">
        <v>2</v>
      </c>
      <c r="D155" s="83" t="s">
        <v>57</v>
      </c>
      <c r="E155" s="84" t="s">
        <v>310</v>
      </c>
      <c r="F155" s="34" t="s">
        <v>311</v>
      </c>
      <c r="G155" s="83">
        <v>4</v>
      </c>
      <c r="H155" s="85">
        <v>350</v>
      </c>
      <c r="I155" s="86">
        <f t="shared" si="2"/>
        <v>1400</v>
      </c>
      <c r="J155" s="83">
        <v>15</v>
      </c>
      <c r="K155" s="83" t="s">
        <v>60</v>
      </c>
      <c r="L155" s="87" t="s">
        <v>66</v>
      </c>
    </row>
    <row r="156" spans="1:12" ht="24.6" customHeight="1">
      <c r="A156" s="74">
        <v>5390</v>
      </c>
      <c r="B156" s="75" t="s">
        <v>965</v>
      </c>
      <c r="C156" s="76">
        <v>2</v>
      </c>
      <c r="D156" s="76" t="s">
        <v>57</v>
      </c>
      <c r="E156" s="77" t="s">
        <v>310</v>
      </c>
      <c r="F156" s="35" t="s">
        <v>973</v>
      </c>
      <c r="G156" s="76">
        <v>3</v>
      </c>
      <c r="H156" s="78">
        <v>300</v>
      </c>
      <c r="I156" s="78">
        <f t="shared" si="2"/>
        <v>900</v>
      </c>
      <c r="J156" s="76">
        <v>10</v>
      </c>
      <c r="K156" s="76" t="s">
        <v>60</v>
      </c>
      <c r="L156" s="79" t="s">
        <v>66</v>
      </c>
    </row>
    <row r="157" spans="1:12" ht="24.6" customHeight="1">
      <c r="A157" s="81">
        <v>5390</v>
      </c>
      <c r="B157" s="82" t="s">
        <v>965</v>
      </c>
      <c r="C157" s="83">
        <v>2</v>
      </c>
      <c r="D157" s="83" t="s">
        <v>57</v>
      </c>
      <c r="E157" s="84" t="s">
        <v>313</v>
      </c>
      <c r="F157" s="34" t="s">
        <v>314</v>
      </c>
      <c r="G157" s="83">
        <v>13</v>
      </c>
      <c r="H157" s="85">
        <v>60</v>
      </c>
      <c r="I157" s="86">
        <f t="shared" si="2"/>
        <v>780</v>
      </c>
      <c r="J157" s="83">
        <v>5</v>
      </c>
      <c r="K157" s="83" t="s">
        <v>60</v>
      </c>
      <c r="L157" s="87" t="s">
        <v>64</v>
      </c>
    </row>
    <row r="158" spans="1:12" ht="24.6" customHeight="1">
      <c r="A158" s="74">
        <v>5390</v>
      </c>
      <c r="B158" s="75" t="s">
        <v>965</v>
      </c>
      <c r="C158" s="76">
        <v>2</v>
      </c>
      <c r="D158" s="76" t="s">
        <v>57</v>
      </c>
      <c r="E158" s="77" t="s">
        <v>315</v>
      </c>
      <c r="F158" s="35" t="s">
        <v>972</v>
      </c>
      <c r="G158" s="76">
        <v>6</v>
      </c>
      <c r="H158" s="78">
        <v>121</v>
      </c>
      <c r="I158" s="78">
        <f t="shared" si="2"/>
        <v>726</v>
      </c>
      <c r="J158" s="76">
        <v>10</v>
      </c>
      <c r="K158" s="76" t="s">
        <v>60</v>
      </c>
      <c r="L158" s="79" t="s">
        <v>103</v>
      </c>
    </row>
    <row r="159" spans="1:12" ht="24.75" customHeight="1">
      <c r="A159" s="81">
        <v>5390</v>
      </c>
      <c r="B159" s="82" t="s">
        <v>965</v>
      </c>
      <c r="C159" s="83">
        <v>2</v>
      </c>
      <c r="D159" s="83" t="s">
        <v>57</v>
      </c>
      <c r="E159" s="84" t="s">
        <v>317</v>
      </c>
      <c r="F159" s="34" t="s">
        <v>971</v>
      </c>
      <c r="G159" s="83">
        <v>2</v>
      </c>
      <c r="H159" s="85">
        <v>153</v>
      </c>
      <c r="I159" s="86">
        <f t="shared" si="2"/>
        <v>306</v>
      </c>
      <c r="J159" s="83">
        <v>10</v>
      </c>
      <c r="K159" s="83" t="s">
        <v>60</v>
      </c>
      <c r="L159" s="87" t="s">
        <v>103</v>
      </c>
    </row>
    <row r="160" spans="1:12" ht="24" customHeight="1">
      <c r="A160" s="74">
        <v>5390</v>
      </c>
      <c r="B160" s="75" t="s">
        <v>965</v>
      </c>
      <c r="C160" s="76">
        <v>2</v>
      </c>
      <c r="D160" s="76" t="s">
        <v>57</v>
      </c>
      <c r="E160" s="77" t="s">
        <v>319</v>
      </c>
      <c r="F160" s="35" t="s">
        <v>970</v>
      </c>
      <c r="G160" s="76">
        <v>1</v>
      </c>
      <c r="H160" s="78">
        <v>650</v>
      </c>
      <c r="I160" s="78">
        <f t="shared" si="2"/>
        <v>650</v>
      </c>
      <c r="J160" s="76">
        <v>10</v>
      </c>
      <c r="K160" s="76">
        <v>2</v>
      </c>
      <c r="L160" s="79" t="s">
        <v>66</v>
      </c>
    </row>
    <row r="161" spans="1:12" ht="24.6" customHeight="1">
      <c r="A161" s="81">
        <v>5390</v>
      </c>
      <c r="B161" s="82" t="s">
        <v>965</v>
      </c>
      <c r="C161" s="83">
        <v>2</v>
      </c>
      <c r="D161" s="83" t="s">
        <v>57</v>
      </c>
      <c r="E161" s="84" t="s">
        <v>319</v>
      </c>
      <c r="F161" s="34" t="s">
        <v>321</v>
      </c>
      <c r="G161" s="83">
        <v>1</v>
      </c>
      <c r="H161" s="85">
        <v>455</v>
      </c>
      <c r="I161" s="86">
        <f t="shared" si="2"/>
        <v>455</v>
      </c>
      <c r="J161" s="83">
        <v>10</v>
      </c>
      <c r="K161" s="83">
        <v>2</v>
      </c>
      <c r="L161" s="87" t="s">
        <v>66</v>
      </c>
    </row>
    <row r="162" spans="1:12" ht="24.6" customHeight="1">
      <c r="A162" s="74">
        <v>5390</v>
      </c>
      <c r="B162" s="75" t="s">
        <v>965</v>
      </c>
      <c r="C162" s="76">
        <v>2</v>
      </c>
      <c r="D162" s="76" t="s">
        <v>57</v>
      </c>
      <c r="E162" s="77" t="s">
        <v>322</v>
      </c>
      <c r="F162" s="35" t="s">
        <v>323</v>
      </c>
      <c r="G162" s="76">
        <v>1</v>
      </c>
      <c r="H162" s="78">
        <v>120</v>
      </c>
      <c r="I162" s="78">
        <f t="shared" si="2"/>
        <v>120</v>
      </c>
      <c r="J162" s="76">
        <v>15</v>
      </c>
      <c r="K162" s="76" t="s">
        <v>60</v>
      </c>
      <c r="L162" s="79" t="s">
        <v>103</v>
      </c>
    </row>
    <row r="163" spans="1:12" ht="42.75">
      <c r="A163" s="81">
        <v>5390</v>
      </c>
      <c r="B163" s="82" t="s">
        <v>965</v>
      </c>
      <c r="C163" s="83">
        <v>2</v>
      </c>
      <c r="D163" s="83" t="s">
        <v>57</v>
      </c>
      <c r="E163" s="84" t="s">
        <v>324</v>
      </c>
      <c r="F163" s="34" t="s">
        <v>325</v>
      </c>
      <c r="G163" s="83">
        <v>2</v>
      </c>
      <c r="H163" s="85">
        <v>160</v>
      </c>
      <c r="I163" s="86">
        <f t="shared" si="2"/>
        <v>320</v>
      </c>
      <c r="J163" s="83">
        <v>10</v>
      </c>
      <c r="K163" s="83" t="s">
        <v>60</v>
      </c>
      <c r="L163" s="87" t="s">
        <v>60</v>
      </c>
    </row>
    <row r="164" spans="1:12" ht="24.6" customHeight="1">
      <c r="A164" s="74">
        <v>5390</v>
      </c>
      <c r="B164" s="75" t="s">
        <v>965</v>
      </c>
      <c r="C164" s="76">
        <v>2</v>
      </c>
      <c r="D164" s="76" t="s">
        <v>57</v>
      </c>
      <c r="E164" s="77" t="s">
        <v>326</v>
      </c>
      <c r="F164" s="35" t="s">
        <v>327</v>
      </c>
      <c r="G164" s="76">
        <v>2</v>
      </c>
      <c r="H164" s="78">
        <v>33315</v>
      </c>
      <c r="I164" s="78">
        <f t="shared" si="2"/>
        <v>66630</v>
      </c>
      <c r="J164" s="76">
        <v>10</v>
      </c>
      <c r="K164" s="76" t="s">
        <v>328</v>
      </c>
      <c r="L164" s="79" t="s">
        <v>98</v>
      </c>
    </row>
    <row r="165" spans="1:12" ht="24.6" customHeight="1">
      <c r="A165" s="81">
        <v>5390</v>
      </c>
      <c r="B165" s="82" t="s">
        <v>965</v>
      </c>
      <c r="C165" s="83">
        <v>2</v>
      </c>
      <c r="D165" s="83" t="s">
        <v>57</v>
      </c>
      <c r="E165" s="84" t="s">
        <v>326</v>
      </c>
      <c r="F165" s="34" t="s">
        <v>329</v>
      </c>
      <c r="G165" s="83">
        <v>1</v>
      </c>
      <c r="H165" s="85">
        <v>36572</v>
      </c>
      <c r="I165" s="86">
        <f t="shared" si="2"/>
        <v>36572</v>
      </c>
      <c r="J165" s="83">
        <v>10</v>
      </c>
      <c r="K165" s="83" t="s">
        <v>60</v>
      </c>
      <c r="L165" s="87" t="s">
        <v>98</v>
      </c>
    </row>
    <row r="166" spans="1:12" ht="24.6" customHeight="1">
      <c r="A166" s="74">
        <v>5390</v>
      </c>
      <c r="B166" s="75" t="s">
        <v>965</v>
      </c>
      <c r="C166" s="76">
        <v>2</v>
      </c>
      <c r="D166" s="76" t="s">
        <v>57</v>
      </c>
      <c r="E166" s="77" t="s">
        <v>968</v>
      </c>
      <c r="F166" s="35" t="s">
        <v>969</v>
      </c>
      <c r="G166" s="76">
        <v>1</v>
      </c>
      <c r="H166" s="78">
        <v>20328</v>
      </c>
      <c r="I166" s="78">
        <f t="shared" si="2"/>
        <v>20328</v>
      </c>
      <c r="J166" s="76">
        <v>10</v>
      </c>
      <c r="K166" s="76" t="s">
        <v>332</v>
      </c>
      <c r="L166" s="79" t="s">
        <v>98</v>
      </c>
    </row>
  </sheetData>
  <autoFilter ref="A7:L166" xr:uid="{00000000-0009-0000-0000-000000000000}">
    <sortState xmlns:xlrd2="http://schemas.microsoft.com/office/spreadsheetml/2017/richdata2" ref="A8:L166">
      <sortCondition ref="E7:E166"/>
    </sortState>
  </autoFilter>
  <sortState xmlns:xlrd2="http://schemas.microsoft.com/office/spreadsheetml/2017/richdata2" ref="A7:L7">
    <sortCondition ref="E7"/>
  </sortState>
  <mergeCells count="2">
    <mergeCell ref="A4:L4"/>
    <mergeCell ref="B3:L3"/>
  </mergeCells>
  <dataValidations count="1">
    <dataValidation type="list" allowBlank="1" showInputMessage="1" showErrorMessage="1" sqref="L8:L122" xr:uid="{00000000-0002-0000-00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6" fitToHeight="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421"/>
  <sheetViews>
    <sheetView topLeftCell="A334" zoomScale="80" zoomScaleNormal="80" workbookViewId="0">
      <selection activeCell="F426" sqref="F426"/>
    </sheetView>
  </sheetViews>
  <sheetFormatPr baseColWidth="10" defaultColWidth="21.7109375" defaultRowHeight="15"/>
  <cols>
    <col min="1" max="1" width="13.42578125" style="1" customWidth="1"/>
    <col min="2" max="2" width="25" style="1" customWidth="1"/>
    <col min="3" max="3" width="13.140625" style="2" customWidth="1"/>
    <col min="4" max="4" width="24.85546875" style="2" bestFit="1" customWidth="1"/>
    <col min="5" max="5" width="36.42578125" style="3" customWidth="1"/>
    <col min="6" max="6" width="84.140625" style="3" customWidth="1"/>
    <col min="7" max="7" width="12.5703125" style="2" customWidth="1"/>
    <col min="8" max="9" width="14.7109375" style="2" customWidth="1"/>
    <col min="10" max="10" width="16.85546875" style="2" customWidth="1"/>
    <col min="11" max="11" width="38.85546875" style="2" customWidth="1"/>
    <col min="12" max="12" width="10.5703125" style="1" customWidth="1"/>
    <col min="13" max="16384" width="21.7109375" style="2"/>
  </cols>
  <sheetData>
    <row r="3" spans="1:12" ht="21">
      <c r="B3" s="98" t="str">
        <f>MAO!B3</f>
        <v>NOM DU PROGRAMME - DEP HORTICULTURE ET JARDINERIE (5390)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7.25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6" spans="1:12" ht="15.75" thickBot="1"/>
    <row r="7" spans="1:12" s="3" customFormat="1" ht="45">
      <c r="A7" s="4" t="s">
        <v>0</v>
      </c>
      <c r="B7" s="5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58</v>
      </c>
      <c r="I7" s="7" t="s">
        <v>9</v>
      </c>
      <c r="J7" s="6" t="s">
        <v>12</v>
      </c>
      <c r="K7" s="6" t="s">
        <v>25</v>
      </c>
      <c r="L7" s="8" t="s">
        <v>8</v>
      </c>
    </row>
    <row r="8" spans="1:12" s="3" customFormat="1" ht="28.5">
      <c r="A8" s="16">
        <v>5390</v>
      </c>
      <c r="B8" s="17" t="s">
        <v>965</v>
      </c>
      <c r="C8" s="18">
        <v>3</v>
      </c>
      <c r="D8" s="18" t="s">
        <v>23</v>
      </c>
      <c r="E8" s="24" t="s">
        <v>333</v>
      </c>
      <c r="F8" s="24" t="s">
        <v>334</v>
      </c>
      <c r="G8" s="23">
        <v>1</v>
      </c>
      <c r="H8" s="25">
        <v>430</v>
      </c>
      <c r="I8" s="19">
        <f>H8*G8</f>
        <v>430</v>
      </c>
      <c r="J8" s="23">
        <v>100</v>
      </c>
      <c r="K8" s="23" t="s">
        <v>60</v>
      </c>
      <c r="L8" s="26" t="s">
        <v>60</v>
      </c>
    </row>
    <row r="9" spans="1:12" s="3" customFormat="1" ht="24.75" customHeight="1">
      <c r="A9" s="20">
        <v>5390</v>
      </c>
      <c r="B9" s="21" t="s">
        <v>965</v>
      </c>
      <c r="C9" s="22">
        <v>3</v>
      </c>
      <c r="D9" s="22" t="s">
        <v>23</v>
      </c>
      <c r="E9" s="28" t="s">
        <v>335</v>
      </c>
      <c r="F9" s="28" t="s">
        <v>336</v>
      </c>
      <c r="G9" s="27">
        <v>4</v>
      </c>
      <c r="H9" s="29">
        <v>10</v>
      </c>
      <c r="I9" s="33">
        <f t="shared" ref="I9:I72" si="0">H9*G9</f>
        <v>40</v>
      </c>
      <c r="J9" s="27">
        <v>50</v>
      </c>
      <c r="K9" s="27" t="s">
        <v>60</v>
      </c>
      <c r="L9" s="30" t="s">
        <v>66</v>
      </c>
    </row>
    <row r="10" spans="1:12" s="3" customFormat="1" ht="28.5">
      <c r="A10" s="16">
        <v>5390</v>
      </c>
      <c r="B10" s="17" t="s">
        <v>965</v>
      </c>
      <c r="C10" s="18">
        <v>3</v>
      </c>
      <c r="D10" s="18" t="s">
        <v>23</v>
      </c>
      <c r="E10" s="24" t="s">
        <v>337</v>
      </c>
      <c r="F10" s="24" t="s">
        <v>338</v>
      </c>
      <c r="G10" s="23">
        <v>13</v>
      </c>
      <c r="H10" s="25">
        <v>250</v>
      </c>
      <c r="I10" s="19">
        <f t="shared" si="0"/>
        <v>3250</v>
      </c>
      <c r="J10" s="23">
        <v>70</v>
      </c>
      <c r="K10" s="23" t="s">
        <v>60</v>
      </c>
      <c r="L10" s="26" t="s">
        <v>339</v>
      </c>
    </row>
    <row r="11" spans="1:12" s="3" customFormat="1" ht="24.75" customHeight="1">
      <c r="A11" s="20">
        <v>5390</v>
      </c>
      <c r="B11" s="21" t="s">
        <v>965</v>
      </c>
      <c r="C11" s="22">
        <v>3</v>
      </c>
      <c r="D11" s="22" t="s">
        <v>23</v>
      </c>
      <c r="E11" s="28" t="s">
        <v>340</v>
      </c>
      <c r="F11" s="28" t="s">
        <v>341</v>
      </c>
      <c r="G11" s="27">
        <v>1</v>
      </c>
      <c r="H11" s="29">
        <v>77</v>
      </c>
      <c r="I11" s="33">
        <f t="shared" si="0"/>
        <v>77</v>
      </c>
      <c r="J11" s="27">
        <v>20</v>
      </c>
      <c r="K11" s="27" t="s">
        <v>60</v>
      </c>
      <c r="L11" s="30" t="s">
        <v>246</v>
      </c>
    </row>
    <row r="12" spans="1:12" s="3" customFormat="1" ht="28.7" customHeight="1">
      <c r="A12" s="16">
        <v>5390</v>
      </c>
      <c r="B12" s="17" t="s">
        <v>965</v>
      </c>
      <c r="C12" s="18">
        <v>3</v>
      </c>
      <c r="D12" s="18" t="s">
        <v>23</v>
      </c>
      <c r="E12" s="24" t="s">
        <v>342</v>
      </c>
      <c r="F12" s="24" t="s">
        <v>1027</v>
      </c>
      <c r="G12" s="23">
        <v>1</v>
      </c>
      <c r="H12" s="25">
        <v>150</v>
      </c>
      <c r="I12" s="19">
        <f t="shared" si="0"/>
        <v>150</v>
      </c>
      <c r="J12" s="23">
        <v>100</v>
      </c>
      <c r="K12" s="23" t="s">
        <v>60</v>
      </c>
      <c r="L12" s="26" t="s">
        <v>246</v>
      </c>
    </row>
    <row r="13" spans="1:12" s="3" customFormat="1" ht="42.75">
      <c r="A13" s="20">
        <v>5390</v>
      </c>
      <c r="B13" s="21" t="s">
        <v>965</v>
      </c>
      <c r="C13" s="22">
        <v>3</v>
      </c>
      <c r="D13" s="22" t="s">
        <v>23</v>
      </c>
      <c r="E13" s="28" t="s">
        <v>344</v>
      </c>
      <c r="F13" s="28" t="s">
        <v>345</v>
      </c>
      <c r="G13" s="27">
        <v>1</v>
      </c>
      <c r="H13" s="29">
        <v>76</v>
      </c>
      <c r="I13" s="33">
        <f t="shared" si="0"/>
        <v>76</v>
      </c>
      <c r="J13" s="92">
        <v>6.666666666666667</v>
      </c>
      <c r="K13" s="27" t="s">
        <v>60</v>
      </c>
      <c r="L13" s="30" t="s">
        <v>66</v>
      </c>
    </row>
    <row r="14" spans="1:12" s="3" customFormat="1" ht="24.75" customHeight="1">
      <c r="A14" s="16">
        <v>5390</v>
      </c>
      <c r="B14" s="17" t="s">
        <v>965</v>
      </c>
      <c r="C14" s="18">
        <v>3</v>
      </c>
      <c r="D14" s="18" t="s">
        <v>23</v>
      </c>
      <c r="E14" s="24" t="s">
        <v>346</v>
      </c>
      <c r="F14" s="24" t="s">
        <v>347</v>
      </c>
      <c r="G14" s="23">
        <v>13</v>
      </c>
      <c r="H14" s="25">
        <v>19</v>
      </c>
      <c r="I14" s="19">
        <f t="shared" si="0"/>
        <v>247</v>
      </c>
      <c r="J14" s="23">
        <v>50</v>
      </c>
      <c r="K14" s="23" t="s">
        <v>60</v>
      </c>
      <c r="L14" s="26" t="s">
        <v>60</v>
      </c>
    </row>
    <row r="15" spans="1:12" s="3" customFormat="1" ht="24.75" customHeight="1">
      <c r="A15" s="20">
        <v>5390</v>
      </c>
      <c r="B15" s="21" t="s">
        <v>965</v>
      </c>
      <c r="C15" s="22">
        <v>3</v>
      </c>
      <c r="D15" s="22" t="s">
        <v>23</v>
      </c>
      <c r="E15" s="28" t="s">
        <v>346</v>
      </c>
      <c r="F15" s="28" t="s">
        <v>348</v>
      </c>
      <c r="G15" s="27">
        <v>4</v>
      </c>
      <c r="H15" s="29">
        <v>9</v>
      </c>
      <c r="I15" s="33">
        <f t="shared" si="0"/>
        <v>36</v>
      </c>
      <c r="J15" s="27">
        <v>100</v>
      </c>
      <c r="K15" s="27" t="s">
        <v>60</v>
      </c>
      <c r="L15" s="30" t="s">
        <v>60</v>
      </c>
    </row>
    <row r="16" spans="1:12" s="3" customFormat="1" ht="24.75" customHeight="1">
      <c r="A16" s="16">
        <v>5390</v>
      </c>
      <c r="B16" s="17" t="s">
        <v>965</v>
      </c>
      <c r="C16" s="18">
        <v>3</v>
      </c>
      <c r="D16" s="18" t="s">
        <v>23</v>
      </c>
      <c r="E16" s="24" t="s">
        <v>349</v>
      </c>
      <c r="F16" s="24" t="s">
        <v>350</v>
      </c>
      <c r="G16" s="23">
        <v>3</v>
      </c>
      <c r="H16" s="25">
        <v>52</v>
      </c>
      <c r="I16" s="19">
        <f t="shared" si="0"/>
        <v>156</v>
      </c>
      <c r="J16" s="23">
        <v>10</v>
      </c>
      <c r="K16" s="23" t="s">
        <v>60</v>
      </c>
      <c r="L16" s="26" t="s">
        <v>60</v>
      </c>
    </row>
    <row r="17" spans="1:12" s="3" customFormat="1" ht="24.75" customHeight="1">
      <c r="A17" s="20">
        <v>5390</v>
      </c>
      <c r="B17" s="21" t="s">
        <v>965</v>
      </c>
      <c r="C17" s="22">
        <v>3</v>
      </c>
      <c r="D17" s="22" t="s">
        <v>23</v>
      </c>
      <c r="E17" s="28" t="s">
        <v>349</v>
      </c>
      <c r="F17" s="28" t="s">
        <v>351</v>
      </c>
      <c r="G17" s="27">
        <v>2</v>
      </c>
      <c r="H17" s="29">
        <v>16</v>
      </c>
      <c r="I17" s="33">
        <f t="shared" si="0"/>
        <v>32</v>
      </c>
      <c r="J17" s="27">
        <v>10</v>
      </c>
      <c r="K17" s="27" t="s">
        <v>60</v>
      </c>
      <c r="L17" s="30" t="s">
        <v>60</v>
      </c>
    </row>
    <row r="18" spans="1:12" s="3" customFormat="1" ht="24.75" customHeight="1">
      <c r="A18" s="16">
        <v>5390</v>
      </c>
      <c r="B18" s="17" t="s">
        <v>965</v>
      </c>
      <c r="C18" s="18">
        <v>3</v>
      </c>
      <c r="D18" s="18" t="s">
        <v>23</v>
      </c>
      <c r="E18" s="24" t="s">
        <v>352</v>
      </c>
      <c r="F18" s="24" t="s">
        <v>353</v>
      </c>
      <c r="G18" s="23">
        <v>4</v>
      </c>
      <c r="H18" s="25">
        <v>50</v>
      </c>
      <c r="I18" s="19">
        <f t="shared" si="0"/>
        <v>200</v>
      </c>
      <c r="J18" s="23">
        <v>100</v>
      </c>
      <c r="K18" s="23" t="s">
        <v>60</v>
      </c>
      <c r="L18" s="26" t="s">
        <v>60</v>
      </c>
    </row>
    <row r="19" spans="1:12" s="3" customFormat="1" ht="28.5">
      <c r="A19" s="20">
        <v>5390</v>
      </c>
      <c r="B19" s="21" t="s">
        <v>965</v>
      </c>
      <c r="C19" s="22">
        <v>3</v>
      </c>
      <c r="D19" s="22" t="s">
        <v>23</v>
      </c>
      <c r="E19" s="28" t="s">
        <v>354</v>
      </c>
      <c r="F19" s="28" t="s">
        <v>355</v>
      </c>
      <c r="G19" s="27">
        <v>7</v>
      </c>
      <c r="H19" s="29">
        <v>6</v>
      </c>
      <c r="I19" s="33">
        <f t="shared" si="0"/>
        <v>42</v>
      </c>
      <c r="J19" s="27">
        <v>100</v>
      </c>
      <c r="K19" s="27" t="s">
        <v>60</v>
      </c>
      <c r="L19" s="30" t="s">
        <v>62</v>
      </c>
    </row>
    <row r="20" spans="1:12" s="3" customFormat="1" ht="24.75" customHeight="1">
      <c r="A20" s="16">
        <v>5390</v>
      </c>
      <c r="B20" s="17" t="s">
        <v>965</v>
      </c>
      <c r="C20" s="18">
        <v>3</v>
      </c>
      <c r="D20" s="18" t="s">
        <v>23</v>
      </c>
      <c r="E20" s="24" t="s">
        <v>356</v>
      </c>
      <c r="F20" s="24" t="s">
        <v>357</v>
      </c>
      <c r="G20" s="23">
        <v>2</v>
      </c>
      <c r="H20" s="25">
        <v>171</v>
      </c>
      <c r="I20" s="19">
        <f t="shared" si="0"/>
        <v>342</v>
      </c>
      <c r="J20" s="23">
        <v>100</v>
      </c>
      <c r="K20" s="23" t="s">
        <v>60</v>
      </c>
      <c r="L20" s="26" t="s">
        <v>60</v>
      </c>
    </row>
    <row r="21" spans="1:12" s="3" customFormat="1" ht="24.75" customHeight="1">
      <c r="A21" s="20">
        <v>5390</v>
      </c>
      <c r="B21" s="21" t="s">
        <v>965</v>
      </c>
      <c r="C21" s="22">
        <v>3</v>
      </c>
      <c r="D21" s="22" t="s">
        <v>23</v>
      </c>
      <c r="E21" s="28" t="s">
        <v>358</v>
      </c>
      <c r="F21" s="28" t="s">
        <v>359</v>
      </c>
      <c r="G21" s="27">
        <v>52</v>
      </c>
      <c r="H21" s="29">
        <v>20</v>
      </c>
      <c r="I21" s="33">
        <f t="shared" si="0"/>
        <v>1040</v>
      </c>
      <c r="J21" s="27">
        <v>100</v>
      </c>
      <c r="K21" s="27" t="s">
        <v>60</v>
      </c>
      <c r="L21" s="30" t="s">
        <v>64</v>
      </c>
    </row>
    <row r="22" spans="1:12" s="3" customFormat="1" ht="24.75" customHeight="1">
      <c r="A22" s="16">
        <v>5390</v>
      </c>
      <c r="B22" s="17" t="s">
        <v>965</v>
      </c>
      <c r="C22" s="18">
        <v>3</v>
      </c>
      <c r="D22" s="18" t="s">
        <v>23</v>
      </c>
      <c r="E22" s="24" t="s">
        <v>358</v>
      </c>
      <c r="F22" s="24" t="s">
        <v>360</v>
      </c>
      <c r="G22" s="23">
        <v>2</v>
      </c>
      <c r="H22" s="25">
        <v>20</v>
      </c>
      <c r="I22" s="19">
        <f t="shared" si="0"/>
        <v>40</v>
      </c>
      <c r="J22" s="23">
        <v>100</v>
      </c>
      <c r="K22" s="23" t="s">
        <v>60</v>
      </c>
      <c r="L22" s="26" t="s">
        <v>64</v>
      </c>
    </row>
    <row r="23" spans="1:12" s="3" customFormat="1" ht="24.75" customHeight="1">
      <c r="A23" s="20">
        <v>5390</v>
      </c>
      <c r="B23" s="21" t="s">
        <v>965</v>
      </c>
      <c r="C23" s="22">
        <v>3</v>
      </c>
      <c r="D23" s="22" t="s">
        <v>23</v>
      </c>
      <c r="E23" s="28" t="s">
        <v>358</v>
      </c>
      <c r="F23" s="28" t="s">
        <v>361</v>
      </c>
      <c r="G23" s="27">
        <v>1</v>
      </c>
      <c r="H23" s="29">
        <v>30</v>
      </c>
      <c r="I23" s="33">
        <f t="shared" si="0"/>
        <v>30</v>
      </c>
      <c r="J23" s="27">
        <v>100</v>
      </c>
      <c r="K23" s="27" t="s">
        <v>60</v>
      </c>
      <c r="L23" s="30" t="s">
        <v>64</v>
      </c>
    </row>
    <row r="24" spans="1:12" s="3" customFormat="1" ht="24.75" customHeight="1">
      <c r="A24" s="16">
        <v>5390</v>
      </c>
      <c r="B24" s="17" t="s">
        <v>965</v>
      </c>
      <c r="C24" s="18">
        <v>3</v>
      </c>
      <c r="D24" s="18" t="s">
        <v>23</v>
      </c>
      <c r="E24" s="24" t="s">
        <v>122</v>
      </c>
      <c r="F24" s="24" t="s">
        <v>362</v>
      </c>
      <c r="G24" s="23">
        <v>3</v>
      </c>
      <c r="H24" s="25">
        <v>80</v>
      </c>
      <c r="I24" s="19">
        <f t="shared" si="0"/>
        <v>240</v>
      </c>
      <c r="J24" s="23">
        <v>100</v>
      </c>
      <c r="K24" s="23" t="s">
        <v>60</v>
      </c>
      <c r="L24" s="26" t="s">
        <v>60</v>
      </c>
    </row>
    <row r="25" spans="1:12" s="3" customFormat="1" ht="24.75" customHeight="1">
      <c r="A25" s="20">
        <v>5390</v>
      </c>
      <c r="B25" s="21" t="s">
        <v>965</v>
      </c>
      <c r="C25" s="22">
        <v>3</v>
      </c>
      <c r="D25" s="22" t="s">
        <v>23</v>
      </c>
      <c r="E25" s="28" t="s">
        <v>363</v>
      </c>
      <c r="F25" s="28" t="s">
        <v>364</v>
      </c>
      <c r="G25" s="27">
        <v>1</v>
      </c>
      <c r="H25" s="29">
        <v>200</v>
      </c>
      <c r="I25" s="33">
        <f t="shared" si="0"/>
        <v>200</v>
      </c>
      <c r="J25" s="27">
        <v>20</v>
      </c>
      <c r="K25" s="27" t="s">
        <v>60</v>
      </c>
      <c r="L25" s="30" t="s">
        <v>246</v>
      </c>
    </row>
    <row r="26" spans="1:12" s="3" customFormat="1" ht="24.75" customHeight="1">
      <c r="A26" s="16">
        <v>5390</v>
      </c>
      <c r="B26" s="17" t="s">
        <v>965</v>
      </c>
      <c r="C26" s="18">
        <v>3</v>
      </c>
      <c r="D26" s="18" t="s">
        <v>23</v>
      </c>
      <c r="E26" s="24" t="s">
        <v>363</v>
      </c>
      <c r="F26" s="24" t="s">
        <v>365</v>
      </c>
      <c r="G26" s="23">
        <v>1</v>
      </c>
      <c r="H26" s="25">
        <v>25</v>
      </c>
      <c r="I26" s="19">
        <f t="shared" si="0"/>
        <v>25</v>
      </c>
      <c r="J26" s="23">
        <v>10</v>
      </c>
      <c r="K26" s="23" t="s">
        <v>60</v>
      </c>
      <c r="L26" s="26" t="s">
        <v>246</v>
      </c>
    </row>
    <row r="27" spans="1:12" s="3" customFormat="1" ht="28.5">
      <c r="A27" s="20">
        <v>5390</v>
      </c>
      <c r="B27" s="21" t="s">
        <v>965</v>
      </c>
      <c r="C27" s="22">
        <v>3</v>
      </c>
      <c r="D27" s="22" t="s">
        <v>23</v>
      </c>
      <c r="E27" s="28" t="s">
        <v>366</v>
      </c>
      <c r="F27" s="28" t="s">
        <v>367</v>
      </c>
      <c r="G27" s="27">
        <v>13</v>
      </c>
      <c r="H27" s="29">
        <v>125</v>
      </c>
      <c r="I27" s="33">
        <f t="shared" si="0"/>
        <v>1625</v>
      </c>
      <c r="J27" s="27">
        <v>100</v>
      </c>
      <c r="K27" s="27" t="s">
        <v>60</v>
      </c>
      <c r="L27" s="30" t="s">
        <v>98</v>
      </c>
    </row>
    <row r="28" spans="1:12" s="3" customFormat="1" ht="24.75" customHeight="1">
      <c r="A28" s="16">
        <v>5390</v>
      </c>
      <c r="B28" s="17" t="s">
        <v>965</v>
      </c>
      <c r="C28" s="18">
        <v>3</v>
      </c>
      <c r="D28" s="18" t="s">
        <v>23</v>
      </c>
      <c r="E28" s="24" t="s">
        <v>368</v>
      </c>
      <c r="F28" s="24" t="s">
        <v>1028</v>
      </c>
      <c r="G28" s="23">
        <v>14</v>
      </c>
      <c r="H28" s="25">
        <v>19</v>
      </c>
      <c r="I28" s="19">
        <f t="shared" si="0"/>
        <v>266</v>
      </c>
      <c r="J28" s="23">
        <v>10</v>
      </c>
      <c r="K28" s="23" t="s">
        <v>60</v>
      </c>
      <c r="L28" s="26" t="s">
        <v>103</v>
      </c>
    </row>
    <row r="29" spans="1:12" s="3" customFormat="1" ht="24.75" customHeight="1">
      <c r="A29" s="20">
        <v>5390</v>
      </c>
      <c r="B29" s="21" t="s">
        <v>965</v>
      </c>
      <c r="C29" s="22">
        <v>3</v>
      </c>
      <c r="D29" s="22" t="s">
        <v>23</v>
      </c>
      <c r="E29" s="28" t="s">
        <v>368</v>
      </c>
      <c r="F29" s="28" t="s">
        <v>788</v>
      </c>
      <c r="G29" s="27">
        <v>14</v>
      </c>
      <c r="H29" s="29">
        <v>9</v>
      </c>
      <c r="I29" s="33">
        <f t="shared" si="0"/>
        <v>126</v>
      </c>
      <c r="J29" s="27">
        <v>10</v>
      </c>
      <c r="K29" s="27" t="s">
        <v>60</v>
      </c>
      <c r="L29" s="30" t="s">
        <v>103</v>
      </c>
    </row>
    <row r="30" spans="1:12" s="3" customFormat="1" ht="24.75" customHeight="1">
      <c r="A30" s="16">
        <v>5390</v>
      </c>
      <c r="B30" s="17" t="s">
        <v>965</v>
      </c>
      <c r="C30" s="18">
        <v>3</v>
      </c>
      <c r="D30" s="18" t="s">
        <v>23</v>
      </c>
      <c r="E30" s="24" t="s">
        <v>371</v>
      </c>
      <c r="F30" s="24" t="s">
        <v>1029</v>
      </c>
      <c r="G30" s="23">
        <v>2</v>
      </c>
      <c r="H30" s="25">
        <v>70</v>
      </c>
      <c r="I30" s="19">
        <f t="shared" si="0"/>
        <v>140</v>
      </c>
      <c r="J30" s="23">
        <v>10</v>
      </c>
      <c r="K30" s="23" t="s">
        <v>60</v>
      </c>
      <c r="L30" s="26" t="s">
        <v>132</v>
      </c>
    </row>
    <row r="31" spans="1:12" s="3" customFormat="1" ht="24.75" customHeight="1">
      <c r="A31" s="20">
        <v>5390</v>
      </c>
      <c r="B31" s="21" t="s">
        <v>965</v>
      </c>
      <c r="C31" s="22">
        <v>3</v>
      </c>
      <c r="D31" s="22" t="s">
        <v>23</v>
      </c>
      <c r="E31" s="28" t="s">
        <v>371</v>
      </c>
      <c r="F31" s="28" t="s">
        <v>1030</v>
      </c>
      <c r="G31" s="27">
        <v>2</v>
      </c>
      <c r="H31" s="29">
        <v>35</v>
      </c>
      <c r="I31" s="33">
        <f t="shared" si="0"/>
        <v>70</v>
      </c>
      <c r="J31" s="27">
        <v>10</v>
      </c>
      <c r="K31" s="27" t="s">
        <v>60</v>
      </c>
      <c r="L31" s="30" t="s">
        <v>132</v>
      </c>
    </row>
    <row r="32" spans="1:12" s="3" customFormat="1" ht="24.75" customHeight="1">
      <c r="A32" s="16">
        <v>5390</v>
      </c>
      <c r="B32" s="17" t="s">
        <v>965</v>
      </c>
      <c r="C32" s="18">
        <v>3</v>
      </c>
      <c r="D32" s="18" t="s">
        <v>23</v>
      </c>
      <c r="E32" s="24" t="s">
        <v>371</v>
      </c>
      <c r="F32" s="24" t="s">
        <v>1031</v>
      </c>
      <c r="G32" s="23">
        <v>2</v>
      </c>
      <c r="H32" s="25">
        <v>29</v>
      </c>
      <c r="I32" s="19">
        <f t="shared" si="0"/>
        <v>58</v>
      </c>
      <c r="J32" s="23">
        <v>10</v>
      </c>
      <c r="K32" s="23" t="s">
        <v>60</v>
      </c>
      <c r="L32" s="26" t="s">
        <v>132</v>
      </c>
    </row>
    <row r="33" spans="1:12" s="3" customFormat="1" ht="24.75" customHeight="1">
      <c r="A33" s="20">
        <v>5390</v>
      </c>
      <c r="B33" s="21" t="s">
        <v>965</v>
      </c>
      <c r="C33" s="22">
        <v>3</v>
      </c>
      <c r="D33" s="22" t="s">
        <v>23</v>
      </c>
      <c r="E33" s="28" t="s">
        <v>130</v>
      </c>
      <c r="F33" s="28" t="s">
        <v>1032</v>
      </c>
      <c r="G33" s="27">
        <v>7</v>
      </c>
      <c r="H33" s="29">
        <v>40</v>
      </c>
      <c r="I33" s="33">
        <f t="shared" si="0"/>
        <v>280</v>
      </c>
      <c r="J33" s="27">
        <v>10</v>
      </c>
      <c r="K33" s="27" t="s">
        <v>60</v>
      </c>
      <c r="L33" s="30" t="s">
        <v>132</v>
      </c>
    </row>
    <row r="34" spans="1:12" s="3" customFormat="1" ht="24.75" customHeight="1">
      <c r="A34" s="16">
        <v>5390</v>
      </c>
      <c r="B34" s="17" t="s">
        <v>965</v>
      </c>
      <c r="C34" s="18">
        <v>3</v>
      </c>
      <c r="D34" s="18" t="s">
        <v>23</v>
      </c>
      <c r="E34" s="24" t="s">
        <v>376</v>
      </c>
      <c r="F34" s="24" t="s">
        <v>506</v>
      </c>
      <c r="G34" s="23">
        <v>16</v>
      </c>
      <c r="H34" s="25">
        <v>29</v>
      </c>
      <c r="I34" s="19">
        <f t="shared" si="0"/>
        <v>464</v>
      </c>
      <c r="J34" s="23">
        <v>20</v>
      </c>
      <c r="K34" s="23" t="s">
        <v>60</v>
      </c>
      <c r="L34" s="26" t="s">
        <v>64</v>
      </c>
    </row>
    <row r="35" spans="1:12" s="3" customFormat="1" ht="24.75" customHeight="1">
      <c r="A35" s="20">
        <v>5390</v>
      </c>
      <c r="B35" s="21" t="s">
        <v>965</v>
      </c>
      <c r="C35" s="22">
        <v>3</v>
      </c>
      <c r="D35" s="22" t="s">
        <v>23</v>
      </c>
      <c r="E35" s="28" t="s">
        <v>378</v>
      </c>
      <c r="F35" s="28" t="s">
        <v>379</v>
      </c>
      <c r="G35" s="27">
        <v>50</v>
      </c>
      <c r="H35" s="29">
        <v>0.71</v>
      </c>
      <c r="I35" s="33">
        <f t="shared" si="0"/>
        <v>35.5</v>
      </c>
      <c r="J35" s="27">
        <v>20</v>
      </c>
      <c r="K35" s="27" t="s">
        <v>60</v>
      </c>
      <c r="L35" s="30" t="s">
        <v>103</v>
      </c>
    </row>
    <row r="36" spans="1:12" s="3" customFormat="1" ht="24.75" customHeight="1">
      <c r="A36" s="16">
        <v>5390</v>
      </c>
      <c r="B36" s="17" t="s">
        <v>965</v>
      </c>
      <c r="C36" s="18">
        <v>3</v>
      </c>
      <c r="D36" s="18" t="s">
        <v>23</v>
      </c>
      <c r="E36" s="24" t="s">
        <v>378</v>
      </c>
      <c r="F36" s="24" t="s">
        <v>380</v>
      </c>
      <c r="G36" s="23">
        <v>1</v>
      </c>
      <c r="H36" s="25">
        <v>21.45</v>
      </c>
      <c r="I36" s="19">
        <f t="shared" si="0"/>
        <v>21.45</v>
      </c>
      <c r="J36" s="23">
        <v>100</v>
      </c>
      <c r="K36" s="23" t="s">
        <v>60</v>
      </c>
      <c r="L36" s="26" t="s">
        <v>103</v>
      </c>
    </row>
    <row r="37" spans="1:12" s="3" customFormat="1" ht="24.75" customHeight="1">
      <c r="A37" s="20">
        <v>5390</v>
      </c>
      <c r="B37" s="21" t="s">
        <v>965</v>
      </c>
      <c r="C37" s="22">
        <v>3</v>
      </c>
      <c r="D37" s="22" t="s">
        <v>23</v>
      </c>
      <c r="E37" s="28" t="s">
        <v>381</v>
      </c>
      <c r="F37" s="28" t="s">
        <v>1033</v>
      </c>
      <c r="G37" s="27">
        <v>2</v>
      </c>
      <c r="H37" s="29">
        <v>17</v>
      </c>
      <c r="I37" s="33">
        <f t="shared" si="0"/>
        <v>34</v>
      </c>
      <c r="J37" s="27">
        <v>100</v>
      </c>
      <c r="K37" s="27" t="s">
        <v>60</v>
      </c>
      <c r="L37" s="30" t="s">
        <v>103</v>
      </c>
    </row>
    <row r="38" spans="1:12" s="3" customFormat="1" ht="24.75" customHeight="1">
      <c r="A38" s="16">
        <v>5390</v>
      </c>
      <c r="B38" s="17" t="s">
        <v>965</v>
      </c>
      <c r="C38" s="18">
        <v>3</v>
      </c>
      <c r="D38" s="18" t="s">
        <v>23</v>
      </c>
      <c r="E38" s="24" t="s">
        <v>134</v>
      </c>
      <c r="F38" s="24" t="s">
        <v>383</v>
      </c>
      <c r="G38" s="23">
        <v>3</v>
      </c>
      <c r="H38" s="25">
        <v>85</v>
      </c>
      <c r="I38" s="19">
        <f t="shared" si="0"/>
        <v>255</v>
      </c>
      <c r="J38" s="23">
        <v>7</v>
      </c>
      <c r="K38" s="23" t="s">
        <v>60</v>
      </c>
      <c r="L38" s="26" t="s">
        <v>132</v>
      </c>
    </row>
    <row r="39" spans="1:12" s="3" customFormat="1" ht="28.5">
      <c r="A39" s="20">
        <v>5390</v>
      </c>
      <c r="B39" s="21" t="s">
        <v>965</v>
      </c>
      <c r="C39" s="22">
        <v>3</v>
      </c>
      <c r="D39" s="22" t="s">
        <v>23</v>
      </c>
      <c r="E39" s="28" t="s">
        <v>134</v>
      </c>
      <c r="F39" s="28" t="s">
        <v>384</v>
      </c>
      <c r="G39" s="27">
        <v>13</v>
      </c>
      <c r="H39" s="29">
        <v>5</v>
      </c>
      <c r="I39" s="33">
        <f t="shared" si="0"/>
        <v>65</v>
      </c>
      <c r="J39" s="27">
        <v>10</v>
      </c>
      <c r="K39" s="27" t="s">
        <v>60</v>
      </c>
      <c r="L39" s="30" t="s">
        <v>132</v>
      </c>
    </row>
    <row r="40" spans="1:12" s="3" customFormat="1" ht="24.75" customHeight="1">
      <c r="A40" s="16">
        <v>5390</v>
      </c>
      <c r="B40" s="17" t="s">
        <v>965</v>
      </c>
      <c r="C40" s="18">
        <v>3</v>
      </c>
      <c r="D40" s="18" t="s">
        <v>23</v>
      </c>
      <c r="E40" s="24" t="s">
        <v>385</v>
      </c>
      <c r="F40" s="24" t="s">
        <v>1034</v>
      </c>
      <c r="G40" s="23">
        <v>13</v>
      </c>
      <c r="H40" s="25">
        <v>6</v>
      </c>
      <c r="I40" s="19">
        <f t="shared" si="0"/>
        <v>78</v>
      </c>
      <c r="J40" s="23">
        <v>10</v>
      </c>
      <c r="K40" s="23" t="s">
        <v>60</v>
      </c>
      <c r="L40" s="26" t="s">
        <v>246</v>
      </c>
    </row>
    <row r="41" spans="1:12" s="3" customFormat="1" ht="24.75" customHeight="1">
      <c r="A41" s="20">
        <v>5390</v>
      </c>
      <c r="B41" s="21" t="s">
        <v>965</v>
      </c>
      <c r="C41" s="22">
        <v>3</v>
      </c>
      <c r="D41" s="22" t="s">
        <v>23</v>
      </c>
      <c r="E41" s="28" t="s">
        <v>387</v>
      </c>
      <c r="F41" s="28" t="s">
        <v>1035</v>
      </c>
      <c r="G41" s="27">
        <v>14</v>
      </c>
      <c r="H41" s="29">
        <v>17</v>
      </c>
      <c r="I41" s="33">
        <f t="shared" si="0"/>
        <v>238</v>
      </c>
      <c r="J41" s="27">
        <v>10</v>
      </c>
      <c r="K41" s="27" t="s">
        <v>60</v>
      </c>
      <c r="L41" s="30" t="s">
        <v>103</v>
      </c>
    </row>
    <row r="42" spans="1:12" s="3" customFormat="1" ht="24.75" customHeight="1">
      <c r="A42" s="16">
        <v>5390</v>
      </c>
      <c r="B42" s="17" t="s">
        <v>965</v>
      </c>
      <c r="C42" s="18">
        <v>3</v>
      </c>
      <c r="D42" s="18" t="s">
        <v>23</v>
      </c>
      <c r="E42" s="24" t="s">
        <v>387</v>
      </c>
      <c r="F42" s="24" t="s">
        <v>389</v>
      </c>
      <c r="G42" s="23">
        <v>5</v>
      </c>
      <c r="H42" s="25">
        <v>35</v>
      </c>
      <c r="I42" s="19">
        <f t="shared" si="0"/>
        <v>175</v>
      </c>
      <c r="J42" s="23">
        <v>20</v>
      </c>
      <c r="K42" s="23" t="s">
        <v>60</v>
      </c>
      <c r="L42" s="26" t="s">
        <v>103</v>
      </c>
    </row>
    <row r="43" spans="1:12" s="3" customFormat="1" ht="24.75" customHeight="1">
      <c r="A43" s="20">
        <v>5390</v>
      </c>
      <c r="B43" s="21" t="s">
        <v>965</v>
      </c>
      <c r="C43" s="22">
        <v>3</v>
      </c>
      <c r="D43" s="22" t="s">
        <v>23</v>
      </c>
      <c r="E43" s="28" t="s">
        <v>387</v>
      </c>
      <c r="F43" s="28" t="s">
        <v>390</v>
      </c>
      <c r="G43" s="27">
        <v>14</v>
      </c>
      <c r="H43" s="29">
        <v>11</v>
      </c>
      <c r="I43" s="33">
        <f t="shared" si="0"/>
        <v>154</v>
      </c>
      <c r="J43" s="27">
        <v>10</v>
      </c>
      <c r="K43" s="27" t="s">
        <v>60</v>
      </c>
      <c r="L43" s="30" t="s">
        <v>103</v>
      </c>
    </row>
    <row r="44" spans="1:12" s="3" customFormat="1" ht="24.75" customHeight="1">
      <c r="A44" s="16">
        <v>5390</v>
      </c>
      <c r="B44" s="17" t="s">
        <v>965</v>
      </c>
      <c r="C44" s="18">
        <v>3</v>
      </c>
      <c r="D44" s="18" t="s">
        <v>23</v>
      </c>
      <c r="E44" s="24" t="s">
        <v>387</v>
      </c>
      <c r="F44" s="24" t="s">
        <v>391</v>
      </c>
      <c r="G44" s="23">
        <v>14</v>
      </c>
      <c r="H44" s="25">
        <v>8</v>
      </c>
      <c r="I44" s="19">
        <f t="shared" si="0"/>
        <v>112</v>
      </c>
      <c r="J44" s="23">
        <v>10</v>
      </c>
      <c r="K44" s="23" t="s">
        <v>60</v>
      </c>
      <c r="L44" s="26" t="s">
        <v>103</v>
      </c>
    </row>
    <row r="45" spans="1:12" s="3" customFormat="1" ht="24.75" customHeight="1">
      <c r="A45" s="20">
        <v>5390</v>
      </c>
      <c r="B45" s="21" t="s">
        <v>965</v>
      </c>
      <c r="C45" s="22">
        <v>3</v>
      </c>
      <c r="D45" s="22" t="s">
        <v>23</v>
      </c>
      <c r="E45" s="28" t="s">
        <v>392</v>
      </c>
      <c r="F45" s="28" t="s">
        <v>393</v>
      </c>
      <c r="G45" s="27">
        <v>5</v>
      </c>
      <c r="H45" s="29">
        <v>13</v>
      </c>
      <c r="I45" s="33">
        <f t="shared" si="0"/>
        <v>65</v>
      </c>
      <c r="J45" s="27">
        <v>10</v>
      </c>
      <c r="K45" s="27" t="s">
        <v>60</v>
      </c>
      <c r="L45" s="30" t="s">
        <v>103</v>
      </c>
    </row>
    <row r="46" spans="1:12" s="3" customFormat="1" ht="24.75" customHeight="1">
      <c r="A46" s="16">
        <v>5390</v>
      </c>
      <c r="B46" s="17" t="s">
        <v>965</v>
      </c>
      <c r="C46" s="18">
        <v>3</v>
      </c>
      <c r="D46" s="18" t="s">
        <v>23</v>
      </c>
      <c r="E46" s="24" t="s">
        <v>394</v>
      </c>
      <c r="F46" s="24" t="s">
        <v>395</v>
      </c>
      <c r="G46" s="23">
        <v>1</v>
      </c>
      <c r="H46" s="25">
        <v>4.5</v>
      </c>
      <c r="I46" s="19">
        <f t="shared" si="0"/>
        <v>4.5</v>
      </c>
      <c r="J46" s="23">
        <v>100</v>
      </c>
      <c r="K46" s="23" t="s">
        <v>60</v>
      </c>
      <c r="L46" s="26" t="s">
        <v>103</v>
      </c>
    </row>
    <row r="47" spans="1:12" s="3" customFormat="1" ht="24.75" customHeight="1">
      <c r="A47" s="20">
        <v>5390</v>
      </c>
      <c r="B47" s="21" t="s">
        <v>965</v>
      </c>
      <c r="C47" s="22">
        <v>3</v>
      </c>
      <c r="D47" s="22" t="s">
        <v>23</v>
      </c>
      <c r="E47" s="28" t="s">
        <v>396</v>
      </c>
      <c r="F47" s="28" t="s">
        <v>397</v>
      </c>
      <c r="G47" s="27">
        <v>13</v>
      </c>
      <c r="H47" s="29">
        <v>5</v>
      </c>
      <c r="I47" s="33">
        <f t="shared" si="0"/>
        <v>65</v>
      </c>
      <c r="J47" s="27">
        <v>100</v>
      </c>
      <c r="K47" s="27" t="s">
        <v>60</v>
      </c>
      <c r="L47" s="30" t="s">
        <v>66</v>
      </c>
    </row>
    <row r="48" spans="1:12" s="3" customFormat="1" ht="24.75" customHeight="1">
      <c r="A48" s="16">
        <v>5390</v>
      </c>
      <c r="B48" s="17" t="s">
        <v>965</v>
      </c>
      <c r="C48" s="18">
        <v>3</v>
      </c>
      <c r="D48" s="18" t="s">
        <v>23</v>
      </c>
      <c r="E48" s="24" t="s">
        <v>396</v>
      </c>
      <c r="F48" s="24" t="s">
        <v>398</v>
      </c>
      <c r="G48" s="23">
        <v>1</v>
      </c>
      <c r="H48" s="25">
        <v>50</v>
      </c>
      <c r="I48" s="19">
        <f t="shared" si="0"/>
        <v>50</v>
      </c>
      <c r="J48" s="23">
        <v>20</v>
      </c>
      <c r="K48" s="23" t="s">
        <v>60</v>
      </c>
      <c r="L48" s="26" t="s">
        <v>66</v>
      </c>
    </row>
    <row r="49" spans="1:12" s="3" customFormat="1" ht="24.75" customHeight="1">
      <c r="A49" s="20">
        <v>5390</v>
      </c>
      <c r="B49" s="21" t="s">
        <v>965</v>
      </c>
      <c r="C49" s="22">
        <v>3</v>
      </c>
      <c r="D49" s="22" t="s">
        <v>23</v>
      </c>
      <c r="E49" s="28" t="s">
        <v>399</v>
      </c>
      <c r="F49" s="28" t="s">
        <v>400</v>
      </c>
      <c r="G49" s="27">
        <v>7</v>
      </c>
      <c r="H49" s="29">
        <v>8</v>
      </c>
      <c r="I49" s="33">
        <f t="shared" si="0"/>
        <v>56</v>
      </c>
      <c r="J49" s="27">
        <v>20</v>
      </c>
      <c r="K49" s="27" t="s">
        <v>60</v>
      </c>
      <c r="L49" s="30" t="s">
        <v>103</v>
      </c>
    </row>
    <row r="50" spans="1:12" s="3" customFormat="1" ht="24.75" customHeight="1">
      <c r="A50" s="16">
        <v>5390</v>
      </c>
      <c r="B50" s="17" t="s">
        <v>965</v>
      </c>
      <c r="C50" s="18">
        <v>3</v>
      </c>
      <c r="D50" s="18" t="s">
        <v>23</v>
      </c>
      <c r="E50" s="24" t="s">
        <v>401</v>
      </c>
      <c r="F50" s="24" t="s">
        <v>402</v>
      </c>
      <c r="G50" s="23">
        <v>1</v>
      </c>
      <c r="H50" s="25">
        <v>150</v>
      </c>
      <c r="I50" s="19">
        <f t="shared" si="0"/>
        <v>150</v>
      </c>
      <c r="J50" s="23">
        <v>20</v>
      </c>
      <c r="K50" s="23" t="s">
        <v>60</v>
      </c>
      <c r="L50" s="26" t="s">
        <v>103</v>
      </c>
    </row>
    <row r="51" spans="1:12" s="3" customFormat="1" ht="24.75" customHeight="1">
      <c r="A51" s="20">
        <v>5390</v>
      </c>
      <c r="B51" s="21" t="s">
        <v>965</v>
      </c>
      <c r="C51" s="22">
        <v>3</v>
      </c>
      <c r="D51" s="22" t="s">
        <v>23</v>
      </c>
      <c r="E51" s="28" t="s">
        <v>403</v>
      </c>
      <c r="F51" s="28" t="s">
        <v>404</v>
      </c>
      <c r="G51" s="27">
        <v>6</v>
      </c>
      <c r="H51" s="29">
        <v>30</v>
      </c>
      <c r="I51" s="33">
        <f t="shared" si="0"/>
        <v>180</v>
      </c>
      <c r="J51" s="27">
        <v>20</v>
      </c>
      <c r="K51" s="27" t="s">
        <v>60</v>
      </c>
      <c r="L51" s="30" t="s">
        <v>103</v>
      </c>
    </row>
    <row r="52" spans="1:12" s="3" customFormat="1" ht="24.75" customHeight="1">
      <c r="A52" s="16">
        <v>5390</v>
      </c>
      <c r="B52" s="17" t="s">
        <v>965</v>
      </c>
      <c r="C52" s="18">
        <v>3</v>
      </c>
      <c r="D52" s="18" t="s">
        <v>23</v>
      </c>
      <c r="E52" s="24" t="s">
        <v>405</v>
      </c>
      <c r="F52" s="24" t="s">
        <v>406</v>
      </c>
      <c r="G52" s="23">
        <v>2</v>
      </c>
      <c r="H52" s="25">
        <v>20</v>
      </c>
      <c r="I52" s="19">
        <f t="shared" si="0"/>
        <v>40</v>
      </c>
      <c r="J52" s="23">
        <v>10</v>
      </c>
      <c r="K52" s="23" t="s">
        <v>60</v>
      </c>
      <c r="L52" s="26" t="s">
        <v>66</v>
      </c>
    </row>
    <row r="53" spans="1:12" s="3" customFormat="1" ht="24.75" customHeight="1">
      <c r="A53" s="20">
        <v>5390</v>
      </c>
      <c r="B53" s="21" t="s">
        <v>965</v>
      </c>
      <c r="C53" s="22">
        <v>3</v>
      </c>
      <c r="D53" s="22" t="s">
        <v>23</v>
      </c>
      <c r="E53" s="28" t="s">
        <v>407</v>
      </c>
      <c r="F53" s="28" t="s">
        <v>408</v>
      </c>
      <c r="G53" s="27">
        <v>7</v>
      </c>
      <c r="H53" s="29">
        <v>17</v>
      </c>
      <c r="I53" s="33">
        <f t="shared" si="0"/>
        <v>119</v>
      </c>
      <c r="J53" s="27">
        <v>10</v>
      </c>
      <c r="K53" s="27" t="s">
        <v>60</v>
      </c>
      <c r="L53" s="30" t="s">
        <v>103</v>
      </c>
    </row>
    <row r="54" spans="1:12" s="3" customFormat="1" ht="24.75" customHeight="1">
      <c r="A54" s="16">
        <v>5390</v>
      </c>
      <c r="B54" s="17" t="s">
        <v>965</v>
      </c>
      <c r="C54" s="18">
        <v>3</v>
      </c>
      <c r="D54" s="18" t="s">
        <v>23</v>
      </c>
      <c r="E54" s="24" t="s">
        <v>407</v>
      </c>
      <c r="F54" s="24" t="s">
        <v>409</v>
      </c>
      <c r="G54" s="23">
        <v>14</v>
      </c>
      <c r="H54" s="25">
        <v>30</v>
      </c>
      <c r="I54" s="19">
        <f t="shared" si="0"/>
        <v>420</v>
      </c>
      <c r="J54" s="23">
        <v>10</v>
      </c>
      <c r="K54" s="23" t="s">
        <v>60</v>
      </c>
      <c r="L54" s="26" t="s">
        <v>103</v>
      </c>
    </row>
    <row r="55" spans="1:12" s="3" customFormat="1" ht="24.75" customHeight="1">
      <c r="A55" s="20">
        <v>5390</v>
      </c>
      <c r="B55" s="21" t="s">
        <v>965</v>
      </c>
      <c r="C55" s="22">
        <v>3</v>
      </c>
      <c r="D55" s="22" t="s">
        <v>23</v>
      </c>
      <c r="E55" s="28" t="s">
        <v>407</v>
      </c>
      <c r="F55" s="28" t="s">
        <v>1036</v>
      </c>
      <c r="G55" s="27">
        <v>14</v>
      </c>
      <c r="H55" s="29">
        <v>21</v>
      </c>
      <c r="I55" s="33">
        <f t="shared" si="0"/>
        <v>294</v>
      </c>
      <c r="J55" s="27">
        <v>10</v>
      </c>
      <c r="K55" s="27" t="s">
        <v>60</v>
      </c>
      <c r="L55" s="30" t="s">
        <v>103</v>
      </c>
    </row>
    <row r="56" spans="1:12" s="3" customFormat="1" ht="24.75" customHeight="1">
      <c r="A56" s="16">
        <v>5390</v>
      </c>
      <c r="B56" s="17" t="s">
        <v>965</v>
      </c>
      <c r="C56" s="18">
        <v>3</v>
      </c>
      <c r="D56" s="18" t="s">
        <v>23</v>
      </c>
      <c r="E56" s="24" t="s">
        <v>411</v>
      </c>
      <c r="F56" s="24" t="s">
        <v>412</v>
      </c>
      <c r="G56" s="23">
        <v>10</v>
      </c>
      <c r="H56" s="25">
        <v>4.1500000000000004</v>
      </c>
      <c r="I56" s="19">
        <f t="shared" si="0"/>
        <v>41.5</v>
      </c>
      <c r="J56" s="23">
        <v>50</v>
      </c>
      <c r="K56" s="23" t="s">
        <v>60</v>
      </c>
      <c r="L56" s="26" t="s">
        <v>103</v>
      </c>
    </row>
    <row r="57" spans="1:12" s="3" customFormat="1" ht="24.75" customHeight="1">
      <c r="A57" s="20">
        <v>5390</v>
      </c>
      <c r="B57" s="21" t="s">
        <v>965</v>
      </c>
      <c r="C57" s="22">
        <v>3</v>
      </c>
      <c r="D57" s="22" t="s">
        <v>23</v>
      </c>
      <c r="E57" s="28" t="s">
        <v>151</v>
      </c>
      <c r="F57" s="28" t="s">
        <v>413</v>
      </c>
      <c r="G57" s="27">
        <v>1</v>
      </c>
      <c r="H57" s="29">
        <v>200</v>
      </c>
      <c r="I57" s="33">
        <f t="shared" si="0"/>
        <v>200</v>
      </c>
      <c r="J57" s="27">
        <v>100</v>
      </c>
      <c r="K57" s="27" t="s">
        <v>60</v>
      </c>
      <c r="L57" s="30" t="s">
        <v>66</v>
      </c>
    </row>
    <row r="58" spans="1:12" s="3" customFormat="1" ht="28.5">
      <c r="A58" s="16">
        <v>5390</v>
      </c>
      <c r="B58" s="17" t="s">
        <v>965</v>
      </c>
      <c r="C58" s="18">
        <v>3</v>
      </c>
      <c r="D58" s="18" t="s">
        <v>23</v>
      </c>
      <c r="E58" s="24" t="s">
        <v>151</v>
      </c>
      <c r="F58" s="24" t="s">
        <v>414</v>
      </c>
      <c r="G58" s="23">
        <v>24</v>
      </c>
      <c r="H58" s="25">
        <v>2.5</v>
      </c>
      <c r="I58" s="19">
        <f t="shared" si="0"/>
        <v>60</v>
      </c>
      <c r="J58" s="23">
        <v>10</v>
      </c>
      <c r="K58" s="23" t="s">
        <v>60</v>
      </c>
      <c r="L58" s="26" t="s">
        <v>66</v>
      </c>
    </row>
    <row r="59" spans="1:12" s="3" customFormat="1" ht="24.75" customHeight="1">
      <c r="A59" s="20">
        <v>5390</v>
      </c>
      <c r="B59" s="21" t="s">
        <v>965</v>
      </c>
      <c r="C59" s="22">
        <v>3</v>
      </c>
      <c r="D59" s="22" t="s">
        <v>23</v>
      </c>
      <c r="E59" s="28" t="s">
        <v>151</v>
      </c>
      <c r="F59" s="28" t="s">
        <v>415</v>
      </c>
      <c r="G59" s="27">
        <v>1</v>
      </c>
      <c r="H59" s="29">
        <v>16.5</v>
      </c>
      <c r="I59" s="33">
        <f t="shared" si="0"/>
        <v>16.5</v>
      </c>
      <c r="J59" s="27">
        <v>50</v>
      </c>
      <c r="K59" s="27" t="s">
        <v>60</v>
      </c>
      <c r="L59" s="30" t="s">
        <v>66</v>
      </c>
    </row>
    <row r="60" spans="1:12" s="3" customFormat="1" ht="24.75" customHeight="1">
      <c r="A60" s="16">
        <v>5390</v>
      </c>
      <c r="B60" s="17" t="s">
        <v>965</v>
      </c>
      <c r="C60" s="18">
        <v>3</v>
      </c>
      <c r="D60" s="18" t="s">
        <v>23</v>
      </c>
      <c r="E60" s="24" t="s">
        <v>416</v>
      </c>
      <c r="F60" s="24" t="s">
        <v>417</v>
      </c>
      <c r="G60" s="23">
        <v>2</v>
      </c>
      <c r="H60" s="25">
        <v>27</v>
      </c>
      <c r="I60" s="19">
        <f t="shared" si="0"/>
        <v>54</v>
      </c>
      <c r="J60" s="93">
        <v>33.333333333333336</v>
      </c>
      <c r="K60" s="23" t="s">
        <v>60</v>
      </c>
      <c r="L60" s="26" t="s">
        <v>246</v>
      </c>
    </row>
    <row r="61" spans="1:12" s="3" customFormat="1" ht="24.75" customHeight="1">
      <c r="A61" s="20">
        <v>5390</v>
      </c>
      <c r="B61" s="21" t="s">
        <v>965</v>
      </c>
      <c r="C61" s="22">
        <v>3</v>
      </c>
      <c r="D61" s="22" t="s">
        <v>23</v>
      </c>
      <c r="E61" s="28" t="s">
        <v>418</v>
      </c>
      <c r="F61" s="28" t="s">
        <v>419</v>
      </c>
      <c r="G61" s="27">
        <v>4</v>
      </c>
      <c r="H61" s="29">
        <v>5.99</v>
      </c>
      <c r="I61" s="33">
        <f t="shared" si="0"/>
        <v>23.96</v>
      </c>
      <c r="J61" s="27">
        <v>100</v>
      </c>
      <c r="K61" s="27" t="s">
        <v>60</v>
      </c>
      <c r="L61" s="30" t="s">
        <v>66</v>
      </c>
    </row>
    <row r="62" spans="1:12" s="3" customFormat="1" ht="28.5">
      <c r="A62" s="16">
        <v>5390</v>
      </c>
      <c r="B62" s="17" t="s">
        <v>965</v>
      </c>
      <c r="C62" s="18">
        <v>3</v>
      </c>
      <c r="D62" s="18" t="s">
        <v>23</v>
      </c>
      <c r="E62" s="24" t="s">
        <v>420</v>
      </c>
      <c r="F62" s="24" t="s">
        <v>421</v>
      </c>
      <c r="G62" s="23">
        <v>1</v>
      </c>
      <c r="H62" s="25">
        <v>9.2799999999999994</v>
      </c>
      <c r="I62" s="19">
        <f t="shared" si="0"/>
        <v>9.2799999999999994</v>
      </c>
      <c r="J62" s="23">
        <v>100</v>
      </c>
      <c r="K62" s="23" t="s">
        <v>60</v>
      </c>
      <c r="L62" s="26" t="s">
        <v>60</v>
      </c>
    </row>
    <row r="63" spans="1:12" s="3" customFormat="1" ht="24.75" customHeight="1">
      <c r="A63" s="20">
        <v>5390</v>
      </c>
      <c r="B63" s="21" t="s">
        <v>965</v>
      </c>
      <c r="C63" s="22">
        <v>3</v>
      </c>
      <c r="D63" s="22" t="s">
        <v>23</v>
      </c>
      <c r="E63" s="28" t="s">
        <v>422</v>
      </c>
      <c r="F63" s="28" t="s">
        <v>423</v>
      </c>
      <c r="G63" s="27">
        <v>1</v>
      </c>
      <c r="H63" s="29">
        <v>79</v>
      </c>
      <c r="I63" s="33">
        <f t="shared" si="0"/>
        <v>79</v>
      </c>
      <c r="J63" s="27">
        <v>5</v>
      </c>
      <c r="K63" s="27" t="s">
        <v>60</v>
      </c>
      <c r="L63" s="30" t="s">
        <v>66</v>
      </c>
    </row>
    <row r="64" spans="1:12" s="3" customFormat="1" ht="24.75" customHeight="1">
      <c r="A64" s="16">
        <v>5390</v>
      </c>
      <c r="B64" s="17" t="s">
        <v>965</v>
      </c>
      <c r="C64" s="18">
        <v>3</v>
      </c>
      <c r="D64" s="18" t="s">
        <v>23</v>
      </c>
      <c r="E64" s="24" t="s">
        <v>155</v>
      </c>
      <c r="F64" s="24" t="s">
        <v>424</v>
      </c>
      <c r="G64" s="23">
        <v>1</v>
      </c>
      <c r="H64" s="25">
        <v>140</v>
      </c>
      <c r="I64" s="19">
        <f t="shared" si="0"/>
        <v>140</v>
      </c>
      <c r="J64" s="23">
        <v>20</v>
      </c>
      <c r="K64" s="23" t="s">
        <v>60</v>
      </c>
      <c r="L64" s="26" t="s">
        <v>132</v>
      </c>
    </row>
    <row r="65" spans="1:12" s="3" customFormat="1" ht="24.75" customHeight="1">
      <c r="A65" s="20">
        <v>5390</v>
      </c>
      <c r="B65" s="21" t="s">
        <v>965</v>
      </c>
      <c r="C65" s="22">
        <v>3</v>
      </c>
      <c r="D65" s="22" t="s">
        <v>23</v>
      </c>
      <c r="E65" s="28" t="s">
        <v>425</v>
      </c>
      <c r="F65" s="28" t="s">
        <v>1037</v>
      </c>
      <c r="G65" s="27">
        <v>5</v>
      </c>
      <c r="H65" s="29">
        <v>23</v>
      </c>
      <c r="I65" s="33">
        <f t="shared" si="0"/>
        <v>115</v>
      </c>
      <c r="J65" s="27">
        <v>10</v>
      </c>
      <c r="K65" s="27" t="s">
        <v>60</v>
      </c>
      <c r="L65" s="30" t="s">
        <v>132</v>
      </c>
    </row>
    <row r="66" spans="1:12" s="3" customFormat="1" ht="24.75" customHeight="1">
      <c r="A66" s="16">
        <v>5390</v>
      </c>
      <c r="B66" s="17" t="s">
        <v>965</v>
      </c>
      <c r="C66" s="18">
        <v>3</v>
      </c>
      <c r="D66" s="18" t="s">
        <v>23</v>
      </c>
      <c r="E66" s="24" t="s">
        <v>425</v>
      </c>
      <c r="F66" s="24" t="s">
        <v>1038</v>
      </c>
      <c r="G66" s="23">
        <v>5</v>
      </c>
      <c r="H66" s="25">
        <v>17</v>
      </c>
      <c r="I66" s="19">
        <f t="shared" si="0"/>
        <v>85</v>
      </c>
      <c r="J66" s="23">
        <v>10</v>
      </c>
      <c r="K66" s="23" t="s">
        <v>60</v>
      </c>
      <c r="L66" s="26" t="s">
        <v>132</v>
      </c>
    </row>
    <row r="67" spans="1:12" s="3" customFormat="1" ht="24.75" customHeight="1">
      <c r="A67" s="20">
        <v>5390</v>
      </c>
      <c r="B67" s="21" t="s">
        <v>965</v>
      </c>
      <c r="C67" s="22">
        <v>3</v>
      </c>
      <c r="D67" s="22" t="s">
        <v>23</v>
      </c>
      <c r="E67" s="28" t="s">
        <v>425</v>
      </c>
      <c r="F67" s="28" t="s">
        <v>1039</v>
      </c>
      <c r="G67" s="27">
        <v>5</v>
      </c>
      <c r="H67" s="29">
        <v>15</v>
      </c>
      <c r="I67" s="33">
        <f t="shared" si="0"/>
        <v>75</v>
      </c>
      <c r="J67" s="27">
        <v>10</v>
      </c>
      <c r="K67" s="27" t="s">
        <v>60</v>
      </c>
      <c r="L67" s="30" t="s">
        <v>132</v>
      </c>
    </row>
    <row r="68" spans="1:12" s="3" customFormat="1" ht="24.75" customHeight="1">
      <c r="A68" s="16">
        <v>5390</v>
      </c>
      <c r="B68" s="17" t="s">
        <v>965</v>
      </c>
      <c r="C68" s="18">
        <v>3</v>
      </c>
      <c r="D68" s="18" t="s">
        <v>23</v>
      </c>
      <c r="E68" s="24" t="s">
        <v>425</v>
      </c>
      <c r="F68" s="24" t="s">
        <v>1040</v>
      </c>
      <c r="G68" s="23">
        <v>5</v>
      </c>
      <c r="H68" s="25">
        <v>14</v>
      </c>
      <c r="I68" s="19">
        <f t="shared" si="0"/>
        <v>70</v>
      </c>
      <c r="J68" s="23">
        <v>10</v>
      </c>
      <c r="K68" s="23" t="s">
        <v>60</v>
      </c>
      <c r="L68" s="26" t="s">
        <v>132</v>
      </c>
    </row>
    <row r="69" spans="1:12" s="3" customFormat="1" ht="24.75" customHeight="1">
      <c r="A69" s="20">
        <v>5390</v>
      </c>
      <c r="B69" s="21" t="s">
        <v>965</v>
      </c>
      <c r="C69" s="22">
        <v>3</v>
      </c>
      <c r="D69" s="22" t="s">
        <v>23</v>
      </c>
      <c r="E69" s="28" t="s">
        <v>430</v>
      </c>
      <c r="F69" s="28" t="s">
        <v>431</v>
      </c>
      <c r="G69" s="27">
        <v>1</v>
      </c>
      <c r="H69" s="29">
        <v>9</v>
      </c>
      <c r="I69" s="33">
        <f t="shared" si="0"/>
        <v>9</v>
      </c>
      <c r="J69" s="27">
        <v>50</v>
      </c>
      <c r="K69" s="27" t="s">
        <v>60</v>
      </c>
      <c r="L69" s="30" t="s">
        <v>60</v>
      </c>
    </row>
    <row r="70" spans="1:12" s="3" customFormat="1" ht="24.75" customHeight="1">
      <c r="A70" s="16">
        <v>5390</v>
      </c>
      <c r="B70" s="17" t="s">
        <v>965</v>
      </c>
      <c r="C70" s="18">
        <v>3</v>
      </c>
      <c r="D70" s="18" t="s">
        <v>23</v>
      </c>
      <c r="E70" s="24" t="s">
        <v>432</v>
      </c>
      <c r="F70" s="24" t="s">
        <v>433</v>
      </c>
      <c r="G70" s="23">
        <v>7</v>
      </c>
      <c r="H70" s="25">
        <v>30</v>
      </c>
      <c r="I70" s="19">
        <f t="shared" si="0"/>
        <v>210</v>
      </c>
      <c r="J70" s="93">
        <v>33.333333333333336</v>
      </c>
      <c r="K70" s="23" t="s">
        <v>60</v>
      </c>
      <c r="L70" s="26" t="s">
        <v>103</v>
      </c>
    </row>
    <row r="71" spans="1:12" s="3" customFormat="1" ht="24.75" customHeight="1">
      <c r="A71" s="20">
        <v>5390</v>
      </c>
      <c r="B71" s="21" t="s">
        <v>965</v>
      </c>
      <c r="C71" s="22">
        <v>3</v>
      </c>
      <c r="D71" s="22" t="s">
        <v>23</v>
      </c>
      <c r="E71" s="28" t="s">
        <v>432</v>
      </c>
      <c r="F71" s="28" t="s">
        <v>434</v>
      </c>
      <c r="G71" s="27">
        <v>13</v>
      </c>
      <c r="H71" s="29">
        <v>12</v>
      </c>
      <c r="I71" s="33">
        <f t="shared" si="0"/>
        <v>156</v>
      </c>
      <c r="J71" s="27">
        <v>10</v>
      </c>
      <c r="K71" s="27" t="s">
        <v>60</v>
      </c>
      <c r="L71" s="30" t="s">
        <v>103</v>
      </c>
    </row>
    <row r="72" spans="1:12" s="3" customFormat="1" ht="24.75" customHeight="1">
      <c r="A72" s="16">
        <v>5390</v>
      </c>
      <c r="B72" s="17" t="s">
        <v>965</v>
      </c>
      <c r="C72" s="18">
        <v>3</v>
      </c>
      <c r="D72" s="18" t="s">
        <v>23</v>
      </c>
      <c r="E72" s="24" t="s">
        <v>432</v>
      </c>
      <c r="F72" s="24" t="s">
        <v>435</v>
      </c>
      <c r="G72" s="23">
        <v>13</v>
      </c>
      <c r="H72" s="25">
        <v>6</v>
      </c>
      <c r="I72" s="19">
        <f t="shared" si="0"/>
        <v>78</v>
      </c>
      <c r="J72" s="23">
        <v>20</v>
      </c>
      <c r="K72" s="23" t="s">
        <v>60</v>
      </c>
      <c r="L72" s="26" t="s">
        <v>79</v>
      </c>
    </row>
    <row r="73" spans="1:12" s="3" customFormat="1" ht="24.75" customHeight="1">
      <c r="A73" s="20">
        <v>5390</v>
      </c>
      <c r="B73" s="21" t="s">
        <v>965</v>
      </c>
      <c r="C73" s="22">
        <v>3</v>
      </c>
      <c r="D73" s="22" t="s">
        <v>23</v>
      </c>
      <c r="E73" s="28" t="s">
        <v>436</v>
      </c>
      <c r="F73" s="28" t="s">
        <v>437</v>
      </c>
      <c r="G73" s="27">
        <v>5</v>
      </c>
      <c r="H73" s="29">
        <v>3</v>
      </c>
      <c r="I73" s="33">
        <f t="shared" ref="I73:I136" si="1">H73*G73</f>
        <v>15</v>
      </c>
      <c r="J73" s="27">
        <v>20</v>
      </c>
      <c r="K73" s="27" t="s">
        <v>60</v>
      </c>
      <c r="L73" s="30" t="s">
        <v>103</v>
      </c>
    </row>
    <row r="74" spans="1:12" s="3" customFormat="1" ht="28.5">
      <c r="A74" s="16">
        <v>5390</v>
      </c>
      <c r="B74" s="17" t="s">
        <v>965</v>
      </c>
      <c r="C74" s="18">
        <v>3</v>
      </c>
      <c r="D74" s="18" t="s">
        <v>23</v>
      </c>
      <c r="E74" s="24" t="s">
        <v>438</v>
      </c>
      <c r="F74" s="24" t="s">
        <v>439</v>
      </c>
      <c r="G74" s="23">
        <v>13</v>
      </c>
      <c r="H74" s="25">
        <v>40</v>
      </c>
      <c r="I74" s="19">
        <f t="shared" si="1"/>
        <v>520</v>
      </c>
      <c r="J74" s="23">
        <v>100</v>
      </c>
      <c r="K74" s="23" t="s">
        <v>60</v>
      </c>
      <c r="L74" s="26" t="s">
        <v>66</v>
      </c>
    </row>
    <row r="75" spans="1:12" s="3" customFormat="1" ht="24.75" customHeight="1">
      <c r="A75" s="20">
        <v>5390</v>
      </c>
      <c r="B75" s="21" t="s">
        <v>965</v>
      </c>
      <c r="C75" s="22">
        <v>3</v>
      </c>
      <c r="D75" s="22" t="s">
        <v>23</v>
      </c>
      <c r="E75" s="28" t="s">
        <v>440</v>
      </c>
      <c r="F75" s="28" t="s">
        <v>441</v>
      </c>
      <c r="G75" s="27">
        <v>3</v>
      </c>
      <c r="H75" s="29">
        <v>18</v>
      </c>
      <c r="I75" s="33">
        <f t="shared" si="1"/>
        <v>54</v>
      </c>
      <c r="J75" s="27">
        <v>10</v>
      </c>
      <c r="K75" s="27" t="s">
        <v>60</v>
      </c>
      <c r="L75" s="30" t="s">
        <v>103</v>
      </c>
    </row>
    <row r="76" spans="1:12" s="3" customFormat="1" ht="24.75" customHeight="1">
      <c r="A76" s="16">
        <v>5390</v>
      </c>
      <c r="B76" s="17" t="s">
        <v>965</v>
      </c>
      <c r="C76" s="18">
        <v>3</v>
      </c>
      <c r="D76" s="18" t="s">
        <v>23</v>
      </c>
      <c r="E76" s="24" t="s">
        <v>442</v>
      </c>
      <c r="F76" s="24" t="s">
        <v>1041</v>
      </c>
      <c r="G76" s="23">
        <v>16</v>
      </c>
      <c r="H76" s="25">
        <v>3</v>
      </c>
      <c r="I76" s="19">
        <f t="shared" si="1"/>
        <v>48</v>
      </c>
      <c r="J76" s="23">
        <v>20</v>
      </c>
      <c r="K76" s="23" t="s">
        <v>60</v>
      </c>
      <c r="L76" s="26" t="s">
        <v>64</v>
      </c>
    </row>
    <row r="77" spans="1:12" s="3" customFormat="1" ht="24.75" customHeight="1">
      <c r="A77" s="20">
        <v>5390</v>
      </c>
      <c r="B77" s="21" t="s">
        <v>965</v>
      </c>
      <c r="C77" s="22">
        <v>3</v>
      </c>
      <c r="D77" s="22" t="s">
        <v>23</v>
      </c>
      <c r="E77" s="28" t="s">
        <v>442</v>
      </c>
      <c r="F77" s="28" t="s">
        <v>444</v>
      </c>
      <c r="G77" s="27">
        <v>4</v>
      </c>
      <c r="H77" s="29">
        <v>6</v>
      </c>
      <c r="I77" s="33">
        <f t="shared" si="1"/>
        <v>24</v>
      </c>
      <c r="J77" s="27">
        <v>100</v>
      </c>
      <c r="K77" s="27" t="s">
        <v>60</v>
      </c>
      <c r="L77" s="30" t="s">
        <v>66</v>
      </c>
    </row>
    <row r="78" spans="1:12" s="3" customFormat="1" ht="24.75" customHeight="1">
      <c r="A78" s="16">
        <v>5390</v>
      </c>
      <c r="B78" s="17" t="s">
        <v>965</v>
      </c>
      <c r="C78" s="18">
        <v>3</v>
      </c>
      <c r="D78" s="18" t="s">
        <v>23</v>
      </c>
      <c r="E78" s="24" t="s">
        <v>445</v>
      </c>
      <c r="F78" s="24" t="s">
        <v>1042</v>
      </c>
      <c r="G78" s="23">
        <v>6</v>
      </c>
      <c r="H78" s="25">
        <v>9</v>
      </c>
      <c r="I78" s="19">
        <f t="shared" si="1"/>
        <v>54</v>
      </c>
      <c r="J78" s="93">
        <v>33.333333333333336</v>
      </c>
      <c r="K78" s="23" t="s">
        <v>60</v>
      </c>
      <c r="L78" s="26" t="s">
        <v>66</v>
      </c>
    </row>
    <row r="79" spans="1:12" s="3" customFormat="1" ht="24.75" customHeight="1">
      <c r="A79" s="20">
        <v>5390</v>
      </c>
      <c r="B79" s="21" t="s">
        <v>965</v>
      </c>
      <c r="C79" s="22">
        <v>3</v>
      </c>
      <c r="D79" s="22" t="s">
        <v>23</v>
      </c>
      <c r="E79" s="28" t="s">
        <v>447</v>
      </c>
      <c r="F79" s="28" t="s">
        <v>448</v>
      </c>
      <c r="G79" s="27">
        <v>2</v>
      </c>
      <c r="H79" s="29">
        <v>70</v>
      </c>
      <c r="I79" s="33">
        <f t="shared" si="1"/>
        <v>140</v>
      </c>
      <c r="J79" s="27">
        <v>10</v>
      </c>
      <c r="K79" s="27" t="s">
        <v>60</v>
      </c>
      <c r="L79" s="30" t="s">
        <v>81</v>
      </c>
    </row>
    <row r="80" spans="1:12" s="3" customFormat="1" ht="24.75" customHeight="1">
      <c r="A80" s="16">
        <v>5390</v>
      </c>
      <c r="B80" s="17" t="s">
        <v>965</v>
      </c>
      <c r="C80" s="18">
        <v>3</v>
      </c>
      <c r="D80" s="18" t="s">
        <v>23</v>
      </c>
      <c r="E80" s="24" t="s">
        <v>447</v>
      </c>
      <c r="F80" s="24" t="s">
        <v>449</v>
      </c>
      <c r="G80" s="23">
        <v>13</v>
      </c>
      <c r="H80" s="25">
        <v>14.5</v>
      </c>
      <c r="I80" s="19">
        <f t="shared" si="1"/>
        <v>188.5</v>
      </c>
      <c r="J80" s="23">
        <v>10</v>
      </c>
      <c r="K80" s="23" t="s">
        <v>60</v>
      </c>
      <c r="L80" s="26" t="s">
        <v>81</v>
      </c>
    </row>
    <row r="81" spans="1:12" s="3" customFormat="1" ht="24.75" customHeight="1">
      <c r="A81" s="20">
        <v>5390</v>
      </c>
      <c r="B81" s="21" t="s">
        <v>965</v>
      </c>
      <c r="C81" s="22">
        <v>3</v>
      </c>
      <c r="D81" s="22" t="s">
        <v>23</v>
      </c>
      <c r="E81" s="28" t="s">
        <v>450</v>
      </c>
      <c r="F81" s="28" t="s">
        <v>451</v>
      </c>
      <c r="G81" s="27">
        <v>3</v>
      </c>
      <c r="H81" s="29">
        <v>13</v>
      </c>
      <c r="I81" s="33">
        <f t="shared" si="1"/>
        <v>39</v>
      </c>
      <c r="J81" s="27">
        <v>100</v>
      </c>
      <c r="K81" s="27" t="s">
        <v>60</v>
      </c>
      <c r="L81" s="30" t="s">
        <v>66</v>
      </c>
    </row>
    <row r="82" spans="1:12" s="3" customFormat="1" ht="24.75" customHeight="1">
      <c r="A82" s="16">
        <v>5390</v>
      </c>
      <c r="B82" s="17" t="s">
        <v>965</v>
      </c>
      <c r="C82" s="18">
        <v>3</v>
      </c>
      <c r="D82" s="18" t="s">
        <v>23</v>
      </c>
      <c r="E82" s="24" t="s">
        <v>452</v>
      </c>
      <c r="F82" s="24" t="s">
        <v>60</v>
      </c>
      <c r="G82" s="23">
        <v>14</v>
      </c>
      <c r="H82" s="25">
        <v>18</v>
      </c>
      <c r="I82" s="19">
        <f t="shared" si="1"/>
        <v>252</v>
      </c>
      <c r="J82" s="23">
        <v>10</v>
      </c>
      <c r="K82" s="23" t="s">
        <v>60</v>
      </c>
      <c r="L82" s="26" t="s">
        <v>103</v>
      </c>
    </row>
    <row r="83" spans="1:12" s="3" customFormat="1" ht="24.75" customHeight="1">
      <c r="A83" s="20">
        <v>5390</v>
      </c>
      <c r="B83" s="21" t="s">
        <v>965</v>
      </c>
      <c r="C83" s="22">
        <v>3</v>
      </c>
      <c r="D83" s="22" t="s">
        <v>23</v>
      </c>
      <c r="E83" s="28" t="s">
        <v>453</v>
      </c>
      <c r="F83" s="28" t="s">
        <v>454</v>
      </c>
      <c r="G83" s="27">
        <v>300</v>
      </c>
      <c r="H83" s="29">
        <v>0.49</v>
      </c>
      <c r="I83" s="33">
        <f t="shared" si="1"/>
        <v>147</v>
      </c>
      <c r="J83" s="27">
        <v>100</v>
      </c>
      <c r="K83" s="27" t="s">
        <v>60</v>
      </c>
      <c r="L83" s="30" t="s">
        <v>62</v>
      </c>
    </row>
    <row r="84" spans="1:12" s="3" customFormat="1" ht="24.75" customHeight="1">
      <c r="A84" s="16">
        <v>5390</v>
      </c>
      <c r="B84" s="17" t="s">
        <v>965</v>
      </c>
      <c r="C84" s="18">
        <v>3</v>
      </c>
      <c r="D84" s="18" t="s">
        <v>23</v>
      </c>
      <c r="E84" s="24" t="s">
        <v>453</v>
      </c>
      <c r="F84" s="24" t="s">
        <v>455</v>
      </c>
      <c r="G84" s="23">
        <v>2</v>
      </c>
      <c r="H84" s="25">
        <v>70</v>
      </c>
      <c r="I84" s="19">
        <f t="shared" si="1"/>
        <v>140</v>
      </c>
      <c r="J84" s="23">
        <v>100</v>
      </c>
      <c r="K84" s="23" t="s">
        <v>60</v>
      </c>
      <c r="L84" s="26" t="s">
        <v>81</v>
      </c>
    </row>
    <row r="85" spans="1:12" s="3" customFormat="1" ht="24.75" customHeight="1">
      <c r="A85" s="20">
        <v>5390</v>
      </c>
      <c r="B85" s="21" t="s">
        <v>965</v>
      </c>
      <c r="C85" s="22">
        <v>3</v>
      </c>
      <c r="D85" s="22" t="s">
        <v>23</v>
      </c>
      <c r="E85" s="28" t="s">
        <v>453</v>
      </c>
      <c r="F85" s="28" t="s">
        <v>456</v>
      </c>
      <c r="G85" s="27">
        <v>150</v>
      </c>
      <c r="H85" s="29">
        <v>0.57999999999999996</v>
      </c>
      <c r="I85" s="33">
        <f t="shared" si="1"/>
        <v>87</v>
      </c>
      <c r="J85" s="27">
        <v>50</v>
      </c>
      <c r="K85" s="27" t="s">
        <v>60</v>
      </c>
      <c r="L85" s="30" t="s">
        <v>62</v>
      </c>
    </row>
    <row r="86" spans="1:12" s="3" customFormat="1" ht="24.75" customHeight="1">
      <c r="A86" s="16">
        <v>5390</v>
      </c>
      <c r="B86" s="17" t="s">
        <v>965</v>
      </c>
      <c r="C86" s="18">
        <v>3</v>
      </c>
      <c r="D86" s="18" t="s">
        <v>23</v>
      </c>
      <c r="E86" s="24" t="s">
        <v>453</v>
      </c>
      <c r="F86" s="24" t="s">
        <v>457</v>
      </c>
      <c r="G86" s="23">
        <v>150</v>
      </c>
      <c r="H86" s="25">
        <v>0.28000000000000003</v>
      </c>
      <c r="I86" s="19">
        <f t="shared" si="1"/>
        <v>42.000000000000007</v>
      </c>
      <c r="J86" s="23">
        <v>100</v>
      </c>
      <c r="K86" s="23" t="s">
        <v>60</v>
      </c>
      <c r="L86" s="26" t="s">
        <v>62</v>
      </c>
    </row>
    <row r="87" spans="1:12" s="3" customFormat="1" ht="28.5">
      <c r="A87" s="20">
        <v>5390</v>
      </c>
      <c r="B87" s="21" t="s">
        <v>965</v>
      </c>
      <c r="C87" s="22">
        <v>3</v>
      </c>
      <c r="D87" s="22" t="s">
        <v>23</v>
      </c>
      <c r="E87" s="28" t="s">
        <v>21</v>
      </c>
      <c r="F87" s="28" t="s">
        <v>458</v>
      </c>
      <c r="G87" s="27">
        <v>30</v>
      </c>
      <c r="H87" s="29">
        <v>19</v>
      </c>
      <c r="I87" s="33">
        <f t="shared" si="1"/>
        <v>570</v>
      </c>
      <c r="J87" s="27">
        <v>100</v>
      </c>
      <c r="K87" s="27" t="s">
        <v>60</v>
      </c>
      <c r="L87" s="30" t="s">
        <v>66</v>
      </c>
    </row>
    <row r="88" spans="1:12" s="3" customFormat="1" ht="24.75" customHeight="1">
      <c r="A88" s="16">
        <v>5390</v>
      </c>
      <c r="B88" s="17" t="s">
        <v>965</v>
      </c>
      <c r="C88" s="18">
        <v>3</v>
      </c>
      <c r="D88" s="18" t="s">
        <v>23</v>
      </c>
      <c r="E88" s="24" t="s">
        <v>21</v>
      </c>
      <c r="F88" s="24" t="s">
        <v>459</v>
      </c>
      <c r="G88" s="23">
        <v>1</v>
      </c>
      <c r="H88" s="25">
        <v>273</v>
      </c>
      <c r="I88" s="19">
        <f t="shared" si="1"/>
        <v>273</v>
      </c>
      <c r="J88" s="23">
        <v>50</v>
      </c>
      <c r="K88" s="23" t="s">
        <v>60</v>
      </c>
      <c r="L88" s="26" t="s">
        <v>66</v>
      </c>
    </row>
    <row r="89" spans="1:12" s="3" customFormat="1" ht="24.75" customHeight="1">
      <c r="A89" s="20">
        <v>5390</v>
      </c>
      <c r="B89" s="21" t="s">
        <v>965</v>
      </c>
      <c r="C89" s="22">
        <v>3</v>
      </c>
      <c r="D89" s="22" t="s">
        <v>23</v>
      </c>
      <c r="E89" s="28" t="s">
        <v>21</v>
      </c>
      <c r="F89" s="28" t="s">
        <v>460</v>
      </c>
      <c r="G89" s="27">
        <v>2</v>
      </c>
      <c r="H89" s="29">
        <v>131</v>
      </c>
      <c r="I89" s="33">
        <f t="shared" si="1"/>
        <v>262</v>
      </c>
      <c r="J89" s="27">
        <v>100</v>
      </c>
      <c r="K89" s="27" t="s">
        <v>60</v>
      </c>
      <c r="L89" s="30" t="s">
        <v>79</v>
      </c>
    </row>
    <row r="90" spans="1:12" s="3" customFormat="1" ht="24.75" customHeight="1">
      <c r="A90" s="16">
        <v>5390</v>
      </c>
      <c r="B90" s="17" t="s">
        <v>965</v>
      </c>
      <c r="C90" s="18">
        <v>3</v>
      </c>
      <c r="D90" s="18" t="s">
        <v>23</v>
      </c>
      <c r="E90" s="24" t="s">
        <v>461</v>
      </c>
      <c r="F90" s="24" t="s">
        <v>462</v>
      </c>
      <c r="G90" s="23">
        <v>1</v>
      </c>
      <c r="H90" s="25">
        <v>51.45</v>
      </c>
      <c r="I90" s="19">
        <f t="shared" si="1"/>
        <v>51.45</v>
      </c>
      <c r="J90" s="23">
        <v>12.5</v>
      </c>
      <c r="K90" s="23" t="s">
        <v>60</v>
      </c>
      <c r="L90" s="26" t="s">
        <v>66</v>
      </c>
    </row>
    <row r="91" spans="1:12" s="3" customFormat="1" ht="24.75" customHeight="1">
      <c r="A91" s="20">
        <v>5390</v>
      </c>
      <c r="B91" s="21" t="s">
        <v>965</v>
      </c>
      <c r="C91" s="22">
        <v>3</v>
      </c>
      <c r="D91" s="22" t="s">
        <v>23</v>
      </c>
      <c r="E91" s="28" t="s">
        <v>463</v>
      </c>
      <c r="F91" s="28" t="s">
        <v>464</v>
      </c>
      <c r="G91" s="27">
        <v>2</v>
      </c>
      <c r="H91" s="29">
        <v>180</v>
      </c>
      <c r="I91" s="33">
        <f t="shared" si="1"/>
        <v>360</v>
      </c>
      <c r="J91" s="27">
        <v>20</v>
      </c>
      <c r="K91" s="27" t="s">
        <v>60</v>
      </c>
      <c r="L91" s="30" t="s">
        <v>60</v>
      </c>
    </row>
    <row r="92" spans="1:12" s="3" customFormat="1" ht="28.5">
      <c r="A92" s="16">
        <v>5390</v>
      </c>
      <c r="B92" s="17" t="s">
        <v>965</v>
      </c>
      <c r="C92" s="18">
        <v>3</v>
      </c>
      <c r="D92" s="18" t="s">
        <v>23</v>
      </c>
      <c r="E92" s="24" t="s">
        <v>465</v>
      </c>
      <c r="F92" s="24" t="s">
        <v>1043</v>
      </c>
      <c r="G92" s="23">
        <v>2</v>
      </c>
      <c r="H92" s="25">
        <v>60</v>
      </c>
      <c r="I92" s="19">
        <f t="shared" si="1"/>
        <v>120</v>
      </c>
      <c r="J92" s="23">
        <v>10</v>
      </c>
      <c r="K92" s="23" t="s">
        <v>60</v>
      </c>
      <c r="L92" s="26" t="s">
        <v>66</v>
      </c>
    </row>
    <row r="93" spans="1:12" s="3" customFormat="1" ht="24.75" customHeight="1">
      <c r="A93" s="20">
        <v>5390</v>
      </c>
      <c r="B93" s="21" t="s">
        <v>965</v>
      </c>
      <c r="C93" s="22">
        <v>3</v>
      </c>
      <c r="D93" s="22" t="s">
        <v>23</v>
      </c>
      <c r="E93" s="28" t="s">
        <v>467</v>
      </c>
      <c r="F93" s="28" t="s">
        <v>468</v>
      </c>
      <c r="G93" s="27">
        <v>13</v>
      </c>
      <c r="H93" s="29">
        <v>4</v>
      </c>
      <c r="I93" s="33">
        <f t="shared" si="1"/>
        <v>52</v>
      </c>
      <c r="J93" s="27">
        <v>20</v>
      </c>
      <c r="K93" s="27" t="s">
        <v>60</v>
      </c>
      <c r="L93" s="30" t="s">
        <v>66</v>
      </c>
    </row>
    <row r="94" spans="1:12" s="3" customFormat="1" ht="24.75" customHeight="1">
      <c r="A94" s="16">
        <v>5390</v>
      </c>
      <c r="B94" s="17" t="s">
        <v>965</v>
      </c>
      <c r="C94" s="18">
        <v>3</v>
      </c>
      <c r="D94" s="18" t="s">
        <v>23</v>
      </c>
      <c r="E94" s="24" t="s">
        <v>469</v>
      </c>
      <c r="F94" s="24" t="s">
        <v>470</v>
      </c>
      <c r="G94" s="23">
        <v>1</v>
      </c>
      <c r="H94" s="25">
        <v>3445</v>
      </c>
      <c r="I94" s="19">
        <f t="shared" si="1"/>
        <v>3445</v>
      </c>
      <c r="J94" s="23">
        <v>100</v>
      </c>
      <c r="K94" s="23" t="s">
        <v>60</v>
      </c>
      <c r="L94" s="26" t="s">
        <v>60</v>
      </c>
    </row>
    <row r="95" spans="1:12" s="3" customFormat="1" ht="24.75" customHeight="1">
      <c r="A95" s="20">
        <v>5390</v>
      </c>
      <c r="B95" s="21" t="s">
        <v>965</v>
      </c>
      <c r="C95" s="22">
        <v>3</v>
      </c>
      <c r="D95" s="22" t="s">
        <v>23</v>
      </c>
      <c r="E95" s="28" t="s">
        <v>471</v>
      </c>
      <c r="F95" s="28" t="s">
        <v>472</v>
      </c>
      <c r="G95" s="27">
        <v>2</v>
      </c>
      <c r="H95" s="29">
        <v>11</v>
      </c>
      <c r="I95" s="33">
        <f t="shared" si="1"/>
        <v>22</v>
      </c>
      <c r="J95" s="27">
        <v>100</v>
      </c>
      <c r="K95" s="27" t="s">
        <v>60</v>
      </c>
      <c r="L95" s="30" t="s">
        <v>103</v>
      </c>
    </row>
    <row r="96" spans="1:12" s="3" customFormat="1" ht="24.75" customHeight="1">
      <c r="A96" s="16">
        <v>5390</v>
      </c>
      <c r="B96" s="17" t="s">
        <v>965</v>
      </c>
      <c r="C96" s="18">
        <v>3</v>
      </c>
      <c r="D96" s="18" t="s">
        <v>23</v>
      </c>
      <c r="E96" s="24" t="s">
        <v>473</v>
      </c>
      <c r="F96" s="24" t="s">
        <v>1044</v>
      </c>
      <c r="G96" s="23">
        <v>8</v>
      </c>
      <c r="H96" s="25">
        <v>21</v>
      </c>
      <c r="I96" s="19">
        <f t="shared" si="1"/>
        <v>168</v>
      </c>
      <c r="J96" s="23">
        <v>10</v>
      </c>
      <c r="K96" s="23" t="s">
        <v>60</v>
      </c>
      <c r="L96" s="26" t="s">
        <v>66</v>
      </c>
    </row>
    <row r="97" spans="1:12" s="3" customFormat="1" ht="24.75" customHeight="1">
      <c r="A97" s="20">
        <v>5390</v>
      </c>
      <c r="B97" s="21" t="s">
        <v>965</v>
      </c>
      <c r="C97" s="22">
        <v>3</v>
      </c>
      <c r="D97" s="22" t="s">
        <v>23</v>
      </c>
      <c r="E97" s="28" t="s">
        <v>475</v>
      </c>
      <c r="F97" s="28" t="s">
        <v>476</v>
      </c>
      <c r="G97" s="27">
        <v>14</v>
      </c>
      <c r="H97" s="29">
        <v>8</v>
      </c>
      <c r="I97" s="33">
        <f t="shared" si="1"/>
        <v>112</v>
      </c>
      <c r="J97" s="27">
        <v>10</v>
      </c>
      <c r="K97" s="27" t="s">
        <v>60</v>
      </c>
      <c r="L97" s="30" t="s">
        <v>103</v>
      </c>
    </row>
    <row r="98" spans="1:12" s="3" customFormat="1" ht="24.75" customHeight="1">
      <c r="A98" s="16">
        <v>5390</v>
      </c>
      <c r="B98" s="17" t="s">
        <v>965</v>
      </c>
      <c r="C98" s="18">
        <v>3</v>
      </c>
      <c r="D98" s="18" t="s">
        <v>23</v>
      </c>
      <c r="E98" s="24" t="s">
        <v>170</v>
      </c>
      <c r="F98" s="24" t="s">
        <v>477</v>
      </c>
      <c r="G98" s="23">
        <v>5</v>
      </c>
      <c r="H98" s="25">
        <v>30</v>
      </c>
      <c r="I98" s="19">
        <f t="shared" si="1"/>
        <v>150</v>
      </c>
      <c r="J98" s="23">
        <v>5</v>
      </c>
      <c r="K98" s="23" t="s">
        <v>60</v>
      </c>
      <c r="L98" s="26" t="s">
        <v>103</v>
      </c>
    </row>
    <row r="99" spans="1:12" s="3" customFormat="1" ht="24.75" customHeight="1">
      <c r="A99" s="20">
        <v>5390</v>
      </c>
      <c r="B99" s="21" t="s">
        <v>965</v>
      </c>
      <c r="C99" s="22">
        <v>3</v>
      </c>
      <c r="D99" s="22" t="s">
        <v>23</v>
      </c>
      <c r="E99" s="28" t="s">
        <v>170</v>
      </c>
      <c r="F99" s="28" t="s">
        <v>478</v>
      </c>
      <c r="G99" s="27">
        <v>5</v>
      </c>
      <c r="H99" s="29">
        <v>30</v>
      </c>
      <c r="I99" s="33">
        <f t="shared" si="1"/>
        <v>150</v>
      </c>
      <c r="J99" s="27">
        <v>7</v>
      </c>
      <c r="K99" s="27" t="s">
        <v>60</v>
      </c>
      <c r="L99" s="30" t="s">
        <v>103</v>
      </c>
    </row>
    <row r="100" spans="1:12" s="3" customFormat="1" ht="24.75" customHeight="1">
      <c r="A100" s="16">
        <v>5390</v>
      </c>
      <c r="B100" s="17" t="s">
        <v>965</v>
      </c>
      <c r="C100" s="18">
        <v>3</v>
      </c>
      <c r="D100" s="18" t="s">
        <v>23</v>
      </c>
      <c r="E100" s="24" t="s">
        <v>170</v>
      </c>
      <c r="F100" s="24" t="s">
        <v>479</v>
      </c>
      <c r="G100" s="23">
        <v>5</v>
      </c>
      <c r="H100" s="25">
        <v>30</v>
      </c>
      <c r="I100" s="19">
        <f t="shared" si="1"/>
        <v>150</v>
      </c>
      <c r="J100" s="23">
        <v>7</v>
      </c>
      <c r="K100" s="23" t="s">
        <v>60</v>
      </c>
      <c r="L100" s="26" t="s">
        <v>103</v>
      </c>
    </row>
    <row r="101" spans="1:12" s="3" customFormat="1" ht="24.75" customHeight="1">
      <c r="A101" s="20">
        <v>5390</v>
      </c>
      <c r="B101" s="21" t="s">
        <v>965</v>
      </c>
      <c r="C101" s="22">
        <v>3</v>
      </c>
      <c r="D101" s="22" t="s">
        <v>23</v>
      </c>
      <c r="E101" s="28" t="s">
        <v>480</v>
      </c>
      <c r="F101" s="28" t="s">
        <v>1045</v>
      </c>
      <c r="G101" s="27">
        <v>6</v>
      </c>
      <c r="H101" s="29">
        <v>14</v>
      </c>
      <c r="I101" s="33">
        <f t="shared" si="1"/>
        <v>84</v>
      </c>
      <c r="J101" s="27">
        <v>20</v>
      </c>
      <c r="K101" s="27" t="s">
        <v>60</v>
      </c>
      <c r="L101" s="30" t="s">
        <v>31</v>
      </c>
    </row>
    <row r="102" spans="1:12" s="3" customFormat="1" ht="24.75" customHeight="1">
      <c r="A102" s="16">
        <v>5390</v>
      </c>
      <c r="B102" s="17" t="s">
        <v>965</v>
      </c>
      <c r="C102" s="18">
        <v>3</v>
      </c>
      <c r="D102" s="18" t="s">
        <v>23</v>
      </c>
      <c r="E102" s="24" t="s">
        <v>482</v>
      </c>
      <c r="F102" s="24" t="s">
        <v>483</v>
      </c>
      <c r="G102" s="23">
        <v>4</v>
      </c>
      <c r="H102" s="25">
        <v>102</v>
      </c>
      <c r="I102" s="19">
        <f t="shared" si="1"/>
        <v>408</v>
      </c>
      <c r="J102" s="23">
        <v>50</v>
      </c>
      <c r="K102" s="23" t="s">
        <v>60</v>
      </c>
      <c r="L102" s="26" t="s">
        <v>66</v>
      </c>
    </row>
    <row r="103" spans="1:12" s="3" customFormat="1" ht="24.75" customHeight="1">
      <c r="A103" s="20">
        <v>5390</v>
      </c>
      <c r="B103" s="21" t="s">
        <v>965</v>
      </c>
      <c r="C103" s="22">
        <v>3</v>
      </c>
      <c r="D103" s="22" t="s">
        <v>23</v>
      </c>
      <c r="E103" s="28" t="s">
        <v>484</v>
      </c>
      <c r="F103" s="28" t="s">
        <v>485</v>
      </c>
      <c r="G103" s="27">
        <v>5</v>
      </c>
      <c r="H103" s="29">
        <v>8</v>
      </c>
      <c r="I103" s="33">
        <f t="shared" si="1"/>
        <v>40</v>
      </c>
      <c r="J103" s="27">
        <v>20</v>
      </c>
      <c r="K103" s="27" t="s">
        <v>60</v>
      </c>
      <c r="L103" s="30" t="s">
        <v>103</v>
      </c>
    </row>
    <row r="104" spans="1:12" s="3" customFormat="1" ht="24.75" customHeight="1">
      <c r="A104" s="16">
        <v>5390</v>
      </c>
      <c r="B104" s="17" t="s">
        <v>965</v>
      </c>
      <c r="C104" s="18">
        <v>3</v>
      </c>
      <c r="D104" s="18" t="s">
        <v>23</v>
      </c>
      <c r="E104" s="24" t="s">
        <v>486</v>
      </c>
      <c r="F104" s="24" t="s">
        <v>487</v>
      </c>
      <c r="G104" s="23">
        <v>5</v>
      </c>
      <c r="H104" s="25">
        <v>15</v>
      </c>
      <c r="I104" s="19">
        <f t="shared" si="1"/>
        <v>75</v>
      </c>
      <c r="J104" s="23">
        <v>15</v>
      </c>
      <c r="K104" s="23" t="s">
        <v>60</v>
      </c>
      <c r="L104" s="26" t="s">
        <v>103</v>
      </c>
    </row>
    <row r="105" spans="1:12" s="3" customFormat="1" ht="28.7" customHeight="1">
      <c r="A105" s="20">
        <v>5390</v>
      </c>
      <c r="B105" s="21" t="s">
        <v>965</v>
      </c>
      <c r="C105" s="22">
        <v>3</v>
      </c>
      <c r="D105" s="22" t="s">
        <v>23</v>
      </c>
      <c r="E105" s="28" t="s">
        <v>488</v>
      </c>
      <c r="F105" s="28" t="s">
        <v>489</v>
      </c>
      <c r="G105" s="27">
        <v>3</v>
      </c>
      <c r="H105" s="29">
        <v>64</v>
      </c>
      <c r="I105" s="33">
        <f t="shared" si="1"/>
        <v>192</v>
      </c>
      <c r="J105" s="27">
        <v>5</v>
      </c>
      <c r="K105" s="27" t="s">
        <v>60</v>
      </c>
      <c r="L105" s="30" t="s">
        <v>60</v>
      </c>
    </row>
    <row r="106" spans="1:12" s="3" customFormat="1" ht="24.75" customHeight="1">
      <c r="A106" s="16">
        <v>5390</v>
      </c>
      <c r="B106" s="17" t="s">
        <v>965</v>
      </c>
      <c r="C106" s="18">
        <v>3</v>
      </c>
      <c r="D106" s="18" t="s">
        <v>23</v>
      </c>
      <c r="E106" s="24" t="s">
        <v>19</v>
      </c>
      <c r="F106" s="24" t="s">
        <v>490</v>
      </c>
      <c r="G106" s="23">
        <v>13</v>
      </c>
      <c r="H106" s="25">
        <v>4</v>
      </c>
      <c r="I106" s="19">
        <f t="shared" si="1"/>
        <v>52</v>
      </c>
      <c r="J106" s="23">
        <v>50</v>
      </c>
      <c r="K106" s="23" t="s">
        <v>60</v>
      </c>
      <c r="L106" s="26" t="s">
        <v>62</v>
      </c>
    </row>
    <row r="107" spans="1:12" s="3" customFormat="1" ht="24.75" customHeight="1">
      <c r="A107" s="20">
        <v>5390</v>
      </c>
      <c r="B107" s="21" t="s">
        <v>965</v>
      </c>
      <c r="C107" s="22">
        <v>3</v>
      </c>
      <c r="D107" s="22" t="s">
        <v>23</v>
      </c>
      <c r="E107" s="28" t="s">
        <v>19</v>
      </c>
      <c r="F107" s="28" t="s">
        <v>491</v>
      </c>
      <c r="G107" s="27">
        <v>1</v>
      </c>
      <c r="H107" s="29">
        <v>20</v>
      </c>
      <c r="I107" s="33">
        <f t="shared" si="1"/>
        <v>20</v>
      </c>
      <c r="J107" s="27">
        <v>10</v>
      </c>
      <c r="K107" s="27" t="s">
        <v>60</v>
      </c>
      <c r="L107" s="30" t="s">
        <v>62</v>
      </c>
    </row>
    <row r="108" spans="1:12" ht="42.75">
      <c r="A108" s="16">
        <v>5390</v>
      </c>
      <c r="B108" s="17" t="s">
        <v>965</v>
      </c>
      <c r="C108" s="18">
        <v>3</v>
      </c>
      <c r="D108" s="18" t="s">
        <v>23</v>
      </c>
      <c r="E108" s="24" t="s">
        <v>177</v>
      </c>
      <c r="F108" s="24" t="s">
        <v>492</v>
      </c>
      <c r="G108" s="23">
        <v>1</v>
      </c>
      <c r="H108" s="25">
        <v>100</v>
      </c>
      <c r="I108" s="19">
        <f t="shared" si="1"/>
        <v>100</v>
      </c>
      <c r="J108" s="23">
        <v>10</v>
      </c>
      <c r="K108" s="23" t="s">
        <v>60</v>
      </c>
      <c r="L108" s="26" t="s">
        <v>62</v>
      </c>
    </row>
    <row r="109" spans="1:12" ht="28.5">
      <c r="A109" s="20">
        <v>5390</v>
      </c>
      <c r="B109" s="21" t="s">
        <v>965</v>
      </c>
      <c r="C109" s="22">
        <v>3</v>
      </c>
      <c r="D109" s="22" t="s">
        <v>23</v>
      </c>
      <c r="E109" s="28" t="s">
        <v>177</v>
      </c>
      <c r="F109" s="28" t="s">
        <v>493</v>
      </c>
      <c r="G109" s="27">
        <v>1</v>
      </c>
      <c r="H109" s="29">
        <v>100</v>
      </c>
      <c r="I109" s="33">
        <f t="shared" si="1"/>
        <v>100</v>
      </c>
      <c r="J109" s="27">
        <v>10</v>
      </c>
      <c r="K109" s="27" t="s">
        <v>60</v>
      </c>
      <c r="L109" s="30" t="s">
        <v>62</v>
      </c>
    </row>
    <row r="110" spans="1:12" ht="24.75" customHeight="1">
      <c r="A110" s="16">
        <v>5390</v>
      </c>
      <c r="B110" s="17" t="s">
        <v>965</v>
      </c>
      <c r="C110" s="18">
        <v>3</v>
      </c>
      <c r="D110" s="18" t="s">
        <v>23</v>
      </c>
      <c r="E110" s="24" t="s">
        <v>494</v>
      </c>
      <c r="F110" s="24" t="s">
        <v>495</v>
      </c>
      <c r="G110" s="23">
        <v>5</v>
      </c>
      <c r="H110" s="25">
        <v>47</v>
      </c>
      <c r="I110" s="19">
        <f t="shared" si="1"/>
        <v>235</v>
      </c>
      <c r="J110" s="23">
        <v>10</v>
      </c>
      <c r="K110" s="23" t="s">
        <v>60</v>
      </c>
      <c r="L110" s="26" t="s">
        <v>79</v>
      </c>
    </row>
    <row r="111" spans="1:12" ht="24.75" customHeight="1">
      <c r="A111" s="20">
        <v>5390</v>
      </c>
      <c r="B111" s="21" t="s">
        <v>965</v>
      </c>
      <c r="C111" s="22">
        <v>3</v>
      </c>
      <c r="D111" s="22" t="s">
        <v>23</v>
      </c>
      <c r="E111" s="28" t="s">
        <v>496</v>
      </c>
      <c r="F111" s="28" t="s">
        <v>497</v>
      </c>
      <c r="G111" s="27">
        <v>10</v>
      </c>
      <c r="H111" s="29">
        <v>27</v>
      </c>
      <c r="I111" s="33">
        <f t="shared" si="1"/>
        <v>270</v>
      </c>
      <c r="J111" s="27">
        <v>10</v>
      </c>
      <c r="K111" s="27" t="s">
        <v>60</v>
      </c>
      <c r="L111" s="30" t="s">
        <v>66</v>
      </c>
    </row>
    <row r="112" spans="1:12" ht="24.75" customHeight="1">
      <c r="A112" s="16">
        <v>5390</v>
      </c>
      <c r="B112" s="17" t="s">
        <v>965</v>
      </c>
      <c r="C112" s="18">
        <v>3</v>
      </c>
      <c r="D112" s="18" t="s">
        <v>23</v>
      </c>
      <c r="E112" s="24" t="s">
        <v>496</v>
      </c>
      <c r="F112" s="24" t="s">
        <v>498</v>
      </c>
      <c r="G112" s="23">
        <v>40</v>
      </c>
      <c r="H112" s="25">
        <v>2.75</v>
      </c>
      <c r="I112" s="19">
        <f t="shared" si="1"/>
        <v>110</v>
      </c>
      <c r="J112" s="23">
        <v>25</v>
      </c>
      <c r="K112" s="23" t="s">
        <v>60</v>
      </c>
      <c r="L112" s="26" t="s">
        <v>66</v>
      </c>
    </row>
    <row r="113" spans="1:12" ht="24.75" customHeight="1">
      <c r="A113" s="20">
        <v>5390</v>
      </c>
      <c r="B113" s="21" t="s">
        <v>965</v>
      </c>
      <c r="C113" s="22">
        <v>3</v>
      </c>
      <c r="D113" s="22" t="s">
        <v>23</v>
      </c>
      <c r="E113" s="28" t="s">
        <v>499</v>
      </c>
      <c r="F113" s="28" t="s">
        <v>500</v>
      </c>
      <c r="G113" s="27">
        <v>9</v>
      </c>
      <c r="H113" s="29">
        <v>250</v>
      </c>
      <c r="I113" s="33">
        <f t="shared" si="1"/>
        <v>2250</v>
      </c>
      <c r="J113" s="27">
        <v>100</v>
      </c>
      <c r="K113" s="27" t="s">
        <v>60</v>
      </c>
      <c r="L113" s="30" t="s">
        <v>60</v>
      </c>
    </row>
    <row r="114" spans="1:12" ht="24.75" customHeight="1">
      <c r="A114" s="16">
        <v>5390</v>
      </c>
      <c r="B114" s="17" t="s">
        <v>965</v>
      </c>
      <c r="C114" s="18">
        <v>3</v>
      </c>
      <c r="D114" s="18" t="s">
        <v>23</v>
      </c>
      <c r="E114" s="24" t="s">
        <v>501</v>
      </c>
      <c r="F114" s="24" t="s">
        <v>502</v>
      </c>
      <c r="G114" s="23">
        <v>3</v>
      </c>
      <c r="H114" s="25">
        <v>4</v>
      </c>
      <c r="I114" s="19">
        <f t="shared" si="1"/>
        <v>12</v>
      </c>
      <c r="J114" s="23">
        <v>75</v>
      </c>
      <c r="K114" s="23" t="s">
        <v>60</v>
      </c>
      <c r="L114" s="26" t="s">
        <v>103</v>
      </c>
    </row>
    <row r="115" spans="1:12" ht="24.75" customHeight="1">
      <c r="A115" s="20">
        <v>5390</v>
      </c>
      <c r="B115" s="21" t="s">
        <v>965</v>
      </c>
      <c r="C115" s="22">
        <v>3</v>
      </c>
      <c r="D115" s="22" t="s">
        <v>23</v>
      </c>
      <c r="E115" s="28" t="s">
        <v>503</v>
      </c>
      <c r="F115" s="28" t="s">
        <v>504</v>
      </c>
      <c r="G115" s="27">
        <v>14</v>
      </c>
      <c r="H115" s="29">
        <v>21</v>
      </c>
      <c r="I115" s="33">
        <f t="shared" si="1"/>
        <v>294</v>
      </c>
      <c r="J115" s="27">
        <v>10</v>
      </c>
      <c r="K115" s="27" t="s">
        <v>60</v>
      </c>
      <c r="L115" s="30" t="s">
        <v>66</v>
      </c>
    </row>
    <row r="116" spans="1:12" ht="24.75" customHeight="1">
      <c r="A116" s="16">
        <v>5390</v>
      </c>
      <c r="B116" s="17" t="s">
        <v>965</v>
      </c>
      <c r="C116" s="18">
        <v>3</v>
      </c>
      <c r="D116" s="18" t="s">
        <v>23</v>
      </c>
      <c r="E116" s="24" t="s">
        <v>505</v>
      </c>
      <c r="F116" s="24" t="s">
        <v>506</v>
      </c>
      <c r="G116" s="23">
        <v>7</v>
      </c>
      <c r="H116" s="25">
        <v>15</v>
      </c>
      <c r="I116" s="19">
        <f t="shared" si="1"/>
        <v>105</v>
      </c>
      <c r="J116" s="23">
        <v>7</v>
      </c>
      <c r="K116" s="23" t="s">
        <v>60</v>
      </c>
      <c r="L116" s="26" t="s">
        <v>103</v>
      </c>
    </row>
    <row r="117" spans="1:12" ht="24.75" customHeight="1">
      <c r="A117" s="20">
        <v>5390</v>
      </c>
      <c r="B117" s="21" t="s">
        <v>965</v>
      </c>
      <c r="C117" s="22">
        <v>3</v>
      </c>
      <c r="D117" s="22" t="s">
        <v>23</v>
      </c>
      <c r="E117" s="28" t="s">
        <v>507</v>
      </c>
      <c r="F117" s="28" t="s">
        <v>508</v>
      </c>
      <c r="G117" s="27">
        <v>13</v>
      </c>
      <c r="H117" s="29">
        <v>16</v>
      </c>
      <c r="I117" s="33">
        <f t="shared" si="1"/>
        <v>208</v>
      </c>
      <c r="J117" s="27">
        <v>10</v>
      </c>
      <c r="K117" s="27" t="s">
        <v>60</v>
      </c>
      <c r="L117" s="30" t="s">
        <v>79</v>
      </c>
    </row>
    <row r="118" spans="1:12" ht="24.75" customHeight="1">
      <c r="A118" s="16">
        <v>5390</v>
      </c>
      <c r="B118" s="17" t="s">
        <v>965</v>
      </c>
      <c r="C118" s="18">
        <v>3</v>
      </c>
      <c r="D118" s="18" t="s">
        <v>23</v>
      </c>
      <c r="E118" s="24" t="s">
        <v>509</v>
      </c>
      <c r="F118" s="24" t="s">
        <v>510</v>
      </c>
      <c r="G118" s="23">
        <v>6</v>
      </c>
      <c r="H118" s="25">
        <v>32</v>
      </c>
      <c r="I118" s="19">
        <f t="shared" si="1"/>
        <v>192</v>
      </c>
      <c r="J118" s="23">
        <v>10</v>
      </c>
      <c r="K118" s="23" t="s">
        <v>60</v>
      </c>
      <c r="L118" s="26" t="s">
        <v>66</v>
      </c>
    </row>
    <row r="119" spans="1:12" ht="24.75" customHeight="1">
      <c r="A119" s="20">
        <v>5390</v>
      </c>
      <c r="B119" s="21" t="s">
        <v>965</v>
      </c>
      <c r="C119" s="22">
        <v>3</v>
      </c>
      <c r="D119" s="22" t="s">
        <v>23</v>
      </c>
      <c r="E119" s="28" t="s">
        <v>511</v>
      </c>
      <c r="F119" s="28" t="s">
        <v>512</v>
      </c>
      <c r="G119" s="27">
        <v>14</v>
      </c>
      <c r="H119" s="29">
        <v>44</v>
      </c>
      <c r="I119" s="33">
        <f t="shared" si="1"/>
        <v>616</v>
      </c>
      <c r="J119" s="27">
        <v>10</v>
      </c>
      <c r="K119" s="27" t="s">
        <v>60</v>
      </c>
      <c r="L119" s="30" t="s">
        <v>103</v>
      </c>
    </row>
    <row r="120" spans="1:12" ht="24.75" customHeight="1">
      <c r="A120" s="16">
        <v>5390</v>
      </c>
      <c r="B120" s="17" t="s">
        <v>965</v>
      </c>
      <c r="C120" s="18">
        <v>3</v>
      </c>
      <c r="D120" s="18" t="s">
        <v>23</v>
      </c>
      <c r="E120" s="24" t="s">
        <v>511</v>
      </c>
      <c r="F120" s="24" t="s">
        <v>513</v>
      </c>
      <c r="G120" s="23">
        <v>14</v>
      </c>
      <c r="H120" s="25">
        <v>30</v>
      </c>
      <c r="I120" s="19">
        <f t="shared" si="1"/>
        <v>420</v>
      </c>
      <c r="J120" s="23">
        <v>10</v>
      </c>
      <c r="K120" s="23" t="s">
        <v>60</v>
      </c>
      <c r="L120" s="26" t="s">
        <v>103</v>
      </c>
    </row>
    <row r="121" spans="1:12" ht="24.75" customHeight="1">
      <c r="A121" s="20">
        <v>5390</v>
      </c>
      <c r="B121" s="21" t="s">
        <v>965</v>
      </c>
      <c r="C121" s="22">
        <v>3</v>
      </c>
      <c r="D121" s="22" t="s">
        <v>23</v>
      </c>
      <c r="E121" s="28" t="s">
        <v>18</v>
      </c>
      <c r="F121" s="28" t="s">
        <v>1046</v>
      </c>
      <c r="G121" s="27">
        <v>13</v>
      </c>
      <c r="H121" s="29">
        <v>21</v>
      </c>
      <c r="I121" s="33">
        <f t="shared" si="1"/>
        <v>273</v>
      </c>
      <c r="J121" s="27">
        <v>20</v>
      </c>
      <c r="K121" s="27" t="s">
        <v>60</v>
      </c>
      <c r="L121" s="30" t="s">
        <v>103</v>
      </c>
    </row>
    <row r="122" spans="1:12" ht="24.75" customHeight="1">
      <c r="A122" s="16">
        <v>5390</v>
      </c>
      <c r="B122" s="17" t="s">
        <v>965</v>
      </c>
      <c r="C122" s="18">
        <v>3</v>
      </c>
      <c r="D122" s="18" t="s">
        <v>23</v>
      </c>
      <c r="E122" s="24" t="s">
        <v>515</v>
      </c>
      <c r="F122" s="24" t="s">
        <v>516</v>
      </c>
      <c r="G122" s="23">
        <v>2</v>
      </c>
      <c r="H122" s="25">
        <v>9</v>
      </c>
      <c r="I122" s="19">
        <f t="shared" si="1"/>
        <v>18</v>
      </c>
      <c r="J122" s="23">
        <v>20</v>
      </c>
      <c r="K122" s="23" t="s">
        <v>60</v>
      </c>
      <c r="L122" s="26" t="s">
        <v>103</v>
      </c>
    </row>
    <row r="123" spans="1:12" ht="24.75" customHeight="1">
      <c r="A123" s="20">
        <v>5390</v>
      </c>
      <c r="B123" s="21" t="s">
        <v>965</v>
      </c>
      <c r="C123" s="22">
        <v>3</v>
      </c>
      <c r="D123" s="22" t="s">
        <v>23</v>
      </c>
      <c r="E123" s="28" t="s">
        <v>517</v>
      </c>
      <c r="F123" s="28" t="s">
        <v>1047</v>
      </c>
      <c r="G123" s="27">
        <v>1</v>
      </c>
      <c r="H123" s="29">
        <v>222</v>
      </c>
      <c r="I123" s="33">
        <f t="shared" si="1"/>
        <v>222</v>
      </c>
      <c r="J123" s="27">
        <v>50</v>
      </c>
      <c r="K123" s="27" t="s">
        <v>60</v>
      </c>
      <c r="L123" s="30" t="s">
        <v>66</v>
      </c>
    </row>
    <row r="124" spans="1:12" ht="24.75" customHeight="1">
      <c r="A124" s="16">
        <v>5390</v>
      </c>
      <c r="B124" s="17" t="s">
        <v>965</v>
      </c>
      <c r="C124" s="18">
        <v>3</v>
      </c>
      <c r="D124" s="18" t="s">
        <v>23</v>
      </c>
      <c r="E124" s="24" t="s">
        <v>519</v>
      </c>
      <c r="F124" s="24" t="s">
        <v>1048</v>
      </c>
      <c r="G124" s="23">
        <v>1</v>
      </c>
      <c r="H124" s="25">
        <v>65</v>
      </c>
      <c r="I124" s="19">
        <f t="shared" si="1"/>
        <v>65</v>
      </c>
      <c r="J124" s="23">
        <v>20</v>
      </c>
      <c r="K124" s="23" t="s">
        <v>60</v>
      </c>
      <c r="L124" s="26" t="s">
        <v>66</v>
      </c>
    </row>
    <row r="125" spans="1:12" ht="28.5">
      <c r="A125" s="20">
        <v>5390</v>
      </c>
      <c r="B125" s="21" t="s">
        <v>965</v>
      </c>
      <c r="C125" s="22">
        <v>3</v>
      </c>
      <c r="D125" s="22" t="s">
        <v>23</v>
      </c>
      <c r="E125" s="28" t="s">
        <v>521</v>
      </c>
      <c r="F125" s="28" t="s">
        <v>522</v>
      </c>
      <c r="G125" s="27">
        <v>8</v>
      </c>
      <c r="H125" s="29">
        <v>41</v>
      </c>
      <c r="I125" s="33">
        <f t="shared" si="1"/>
        <v>328</v>
      </c>
      <c r="J125" s="27">
        <v>20</v>
      </c>
      <c r="K125" s="27" t="s">
        <v>60</v>
      </c>
      <c r="L125" s="30" t="s">
        <v>103</v>
      </c>
    </row>
    <row r="126" spans="1:12" ht="24.75" customHeight="1">
      <c r="A126" s="16">
        <v>5390</v>
      </c>
      <c r="B126" s="17" t="s">
        <v>965</v>
      </c>
      <c r="C126" s="18">
        <v>3</v>
      </c>
      <c r="D126" s="18" t="s">
        <v>23</v>
      </c>
      <c r="E126" s="24" t="s">
        <v>521</v>
      </c>
      <c r="F126" s="24" t="s">
        <v>523</v>
      </c>
      <c r="G126" s="23">
        <v>13</v>
      </c>
      <c r="H126" s="25">
        <v>1</v>
      </c>
      <c r="I126" s="19">
        <f t="shared" si="1"/>
        <v>13</v>
      </c>
      <c r="J126" s="23">
        <v>100</v>
      </c>
      <c r="K126" s="23" t="s">
        <v>60</v>
      </c>
      <c r="L126" s="26" t="s">
        <v>103</v>
      </c>
    </row>
    <row r="127" spans="1:12" ht="24.75" customHeight="1">
      <c r="A127" s="20">
        <v>5390</v>
      </c>
      <c r="B127" s="21" t="s">
        <v>965</v>
      </c>
      <c r="C127" s="22">
        <v>3</v>
      </c>
      <c r="D127" s="22" t="s">
        <v>23</v>
      </c>
      <c r="E127" s="28" t="s">
        <v>181</v>
      </c>
      <c r="F127" s="28" t="s">
        <v>524</v>
      </c>
      <c r="G127" s="27">
        <v>13</v>
      </c>
      <c r="H127" s="29">
        <v>4</v>
      </c>
      <c r="I127" s="33">
        <f t="shared" si="1"/>
        <v>52</v>
      </c>
      <c r="J127" s="27">
        <v>100</v>
      </c>
      <c r="K127" s="27" t="s">
        <v>60</v>
      </c>
      <c r="L127" s="30" t="s">
        <v>79</v>
      </c>
    </row>
    <row r="128" spans="1:12" ht="24.75" customHeight="1">
      <c r="A128" s="16">
        <v>5390</v>
      </c>
      <c r="B128" s="17" t="s">
        <v>965</v>
      </c>
      <c r="C128" s="18">
        <v>3</v>
      </c>
      <c r="D128" s="18" t="s">
        <v>23</v>
      </c>
      <c r="E128" s="24" t="s">
        <v>181</v>
      </c>
      <c r="F128" s="24" t="s">
        <v>525</v>
      </c>
      <c r="G128" s="23">
        <v>2</v>
      </c>
      <c r="H128" s="25">
        <v>18</v>
      </c>
      <c r="I128" s="19">
        <f t="shared" si="1"/>
        <v>36</v>
      </c>
      <c r="J128" s="23">
        <v>50</v>
      </c>
      <c r="K128" s="23" t="s">
        <v>60</v>
      </c>
      <c r="L128" s="26" t="s">
        <v>79</v>
      </c>
    </row>
    <row r="129" spans="1:12" ht="24.75" customHeight="1">
      <c r="A129" s="20">
        <v>5390</v>
      </c>
      <c r="B129" s="21" t="s">
        <v>965</v>
      </c>
      <c r="C129" s="22">
        <v>3</v>
      </c>
      <c r="D129" s="22" t="s">
        <v>23</v>
      </c>
      <c r="E129" s="28" t="s">
        <v>181</v>
      </c>
      <c r="F129" s="28" t="s">
        <v>526</v>
      </c>
      <c r="G129" s="27">
        <v>1</v>
      </c>
      <c r="H129" s="29">
        <v>25</v>
      </c>
      <c r="I129" s="33">
        <f t="shared" si="1"/>
        <v>25</v>
      </c>
      <c r="J129" s="27">
        <v>20</v>
      </c>
      <c r="K129" s="27" t="s">
        <v>60</v>
      </c>
      <c r="L129" s="30" t="s">
        <v>79</v>
      </c>
    </row>
    <row r="130" spans="1:12" ht="28.5">
      <c r="A130" s="16">
        <v>5390</v>
      </c>
      <c r="B130" s="17" t="s">
        <v>965</v>
      </c>
      <c r="C130" s="18">
        <v>3</v>
      </c>
      <c r="D130" s="18" t="s">
        <v>23</v>
      </c>
      <c r="E130" s="24" t="s">
        <v>181</v>
      </c>
      <c r="F130" s="24" t="s">
        <v>527</v>
      </c>
      <c r="G130" s="23">
        <v>14</v>
      </c>
      <c r="H130" s="25">
        <v>1.5</v>
      </c>
      <c r="I130" s="19">
        <f t="shared" si="1"/>
        <v>21</v>
      </c>
      <c r="J130" s="23">
        <v>100</v>
      </c>
      <c r="K130" s="23" t="s">
        <v>60</v>
      </c>
      <c r="L130" s="26" t="s">
        <v>79</v>
      </c>
    </row>
    <row r="131" spans="1:12" ht="24.75" customHeight="1">
      <c r="A131" s="20">
        <v>5390</v>
      </c>
      <c r="B131" s="21" t="s">
        <v>965</v>
      </c>
      <c r="C131" s="22">
        <v>3</v>
      </c>
      <c r="D131" s="22" t="s">
        <v>23</v>
      </c>
      <c r="E131" s="28" t="s">
        <v>528</v>
      </c>
      <c r="F131" s="28" t="s">
        <v>529</v>
      </c>
      <c r="G131" s="27">
        <v>3</v>
      </c>
      <c r="H131" s="29">
        <v>15</v>
      </c>
      <c r="I131" s="33">
        <f t="shared" si="1"/>
        <v>45</v>
      </c>
      <c r="J131" s="27">
        <v>10</v>
      </c>
      <c r="K131" s="27" t="s">
        <v>60</v>
      </c>
      <c r="L131" s="30" t="s">
        <v>103</v>
      </c>
    </row>
    <row r="132" spans="1:12" ht="24.75" customHeight="1">
      <c r="A132" s="16">
        <v>5390</v>
      </c>
      <c r="B132" s="17" t="s">
        <v>965</v>
      </c>
      <c r="C132" s="18">
        <v>3</v>
      </c>
      <c r="D132" s="18" t="s">
        <v>23</v>
      </c>
      <c r="E132" s="24" t="s">
        <v>530</v>
      </c>
      <c r="F132" s="24" t="s">
        <v>531</v>
      </c>
      <c r="G132" s="23">
        <v>3</v>
      </c>
      <c r="H132" s="25">
        <v>18</v>
      </c>
      <c r="I132" s="19">
        <f t="shared" si="1"/>
        <v>54</v>
      </c>
      <c r="J132" s="23">
        <v>20</v>
      </c>
      <c r="K132" s="23" t="s">
        <v>60</v>
      </c>
      <c r="L132" s="26" t="s">
        <v>62</v>
      </c>
    </row>
    <row r="133" spans="1:12" ht="24.75" customHeight="1">
      <c r="A133" s="20">
        <v>5390</v>
      </c>
      <c r="B133" s="21" t="s">
        <v>965</v>
      </c>
      <c r="C133" s="22">
        <v>3</v>
      </c>
      <c r="D133" s="22" t="s">
        <v>23</v>
      </c>
      <c r="E133" s="28" t="s">
        <v>532</v>
      </c>
      <c r="F133" s="28" t="s">
        <v>533</v>
      </c>
      <c r="G133" s="27">
        <v>13</v>
      </c>
      <c r="H133" s="29">
        <v>10</v>
      </c>
      <c r="I133" s="33">
        <f t="shared" si="1"/>
        <v>130</v>
      </c>
      <c r="J133" s="27">
        <v>20</v>
      </c>
      <c r="K133" s="27" t="s">
        <v>60</v>
      </c>
      <c r="L133" s="30" t="s">
        <v>62</v>
      </c>
    </row>
    <row r="134" spans="1:12" ht="24.75" customHeight="1">
      <c r="A134" s="16">
        <v>5390</v>
      </c>
      <c r="B134" s="17" t="s">
        <v>965</v>
      </c>
      <c r="C134" s="18">
        <v>3</v>
      </c>
      <c r="D134" s="18" t="s">
        <v>23</v>
      </c>
      <c r="E134" s="24" t="s">
        <v>534</v>
      </c>
      <c r="F134" s="24" t="s">
        <v>1049</v>
      </c>
      <c r="G134" s="23">
        <v>1</v>
      </c>
      <c r="H134" s="25">
        <v>1800</v>
      </c>
      <c r="I134" s="19">
        <f t="shared" si="1"/>
        <v>1800</v>
      </c>
      <c r="J134" s="23">
        <v>10</v>
      </c>
      <c r="K134" s="23" t="s">
        <v>328</v>
      </c>
      <c r="L134" s="26" t="s">
        <v>60</v>
      </c>
    </row>
    <row r="135" spans="1:12" ht="24.75" customHeight="1">
      <c r="A135" s="20">
        <v>5390</v>
      </c>
      <c r="B135" s="21" t="s">
        <v>965</v>
      </c>
      <c r="C135" s="22">
        <v>3</v>
      </c>
      <c r="D135" s="22" t="s">
        <v>23</v>
      </c>
      <c r="E135" s="28" t="s">
        <v>536</v>
      </c>
      <c r="F135" s="28" t="s">
        <v>1050</v>
      </c>
      <c r="G135" s="27">
        <v>1</v>
      </c>
      <c r="H135" s="29">
        <v>250</v>
      </c>
      <c r="I135" s="33">
        <f t="shared" si="1"/>
        <v>250</v>
      </c>
      <c r="J135" s="27">
        <v>100</v>
      </c>
      <c r="K135" s="27" t="s">
        <v>60</v>
      </c>
      <c r="L135" s="30" t="s">
        <v>60</v>
      </c>
    </row>
    <row r="136" spans="1:12" ht="24.75" customHeight="1">
      <c r="A136" s="16">
        <v>5390</v>
      </c>
      <c r="B136" s="17" t="s">
        <v>965</v>
      </c>
      <c r="C136" s="18">
        <v>3</v>
      </c>
      <c r="D136" s="18" t="s">
        <v>23</v>
      </c>
      <c r="E136" s="24" t="s">
        <v>538</v>
      </c>
      <c r="F136" s="24" t="s">
        <v>539</v>
      </c>
      <c r="G136" s="23">
        <v>6</v>
      </c>
      <c r="H136" s="25">
        <v>60</v>
      </c>
      <c r="I136" s="19">
        <f t="shared" si="1"/>
        <v>360</v>
      </c>
      <c r="J136" s="93">
        <v>33.333333333333336</v>
      </c>
      <c r="K136" s="23" t="s">
        <v>60</v>
      </c>
      <c r="L136" s="26" t="s">
        <v>62</v>
      </c>
    </row>
    <row r="137" spans="1:12" ht="24.75" customHeight="1">
      <c r="A137" s="20">
        <v>5390</v>
      </c>
      <c r="B137" s="21" t="s">
        <v>965</v>
      </c>
      <c r="C137" s="22">
        <v>3</v>
      </c>
      <c r="D137" s="22" t="s">
        <v>23</v>
      </c>
      <c r="E137" s="28" t="s">
        <v>540</v>
      </c>
      <c r="F137" s="28" t="s">
        <v>541</v>
      </c>
      <c r="G137" s="27">
        <v>2</v>
      </c>
      <c r="H137" s="29">
        <v>25</v>
      </c>
      <c r="I137" s="33">
        <f t="shared" ref="I137:I200" si="2">H137*G137</f>
        <v>50</v>
      </c>
      <c r="J137" s="27">
        <v>10</v>
      </c>
      <c r="K137" s="27" t="s">
        <v>60</v>
      </c>
      <c r="L137" s="30" t="s">
        <v>60</v>
      </c>
    </row>
    <row r="138" spans="1:12" ht="24.75" customHeight="1">
      <c r="A138" s="16">
        <v>5390</v>
      </c>
      <c r="B138" s="17" t="s">
        <v>965</v>
      </c>
      <c r="C138" s="18">
        <v>3</v>
      </c>
      <c r="D138" s="18" t="s">
        <v>23</v>
      </c>
      <c r="E138" s="24" t="s">
        <v>540</v>
      </c>
      <c r="F138" s="24" t="s">
        <v>542</v>
      </c>
      <c r="G138" s="23">
        <v>2</v>
      </c>
      <c r="H138" s="25">
        <v>20</v>
      </c>
      <c r="I138" s="19">
        <f t="shared" si="2"/>
        <v>40</v>
      </c>
      <c r="J138" s="23">
        <v>10</v>
      </c>
      <c r="K138" s="23" t="s">
        <v>60</v>
      </c>
      <c r="L138" s="26" t="s">
        <v>60</v>
      </c>
    </row>
    <row r="139" spans="1:12" ht="24.75" customHeight="1">
      <c r="A139" s="20">
        <v>5390</v>
      </c>
      <c r="B139" s="21" t="s">
        <v>965</v>
      </c>
      <c r="C139" s="22">
        <v>3</v>
      </c>
      <c r="D139" s="22" t="s">
        <v>23</v>
      </c>
      <c r="E139" s="28" t="s">
        <v>543</v>
      </c>
      <c r="F139" s="28" t="s">
        <v>544</v>
      </c>
      <c r="G139" s="27">
        <v>1</v>
      </c>
      <c r="H139" s="29">
        <v>202</v>
      </c>
      <c r="I139" s="33">
        <f t="shared" si="2"/>
        <v>202</v>
      </c>
      <c r="J139" s="92">
        <v>33.333333333333336</v>
      </c>
      <c r="K139" s="27" t="s">
        <v>60</v>
      </c>
      <c r="L139" s="30" t="s">
        <v>103</v>
      </c>
    </row>
    <row r="140" spans="1:12" ht="24.75" customHeight="1">
      <c r="A140" s="16">
        <v>5390</v>
      </c>
      <c r="B140" s="17" t="s">
        <v>965</v>
      </c>
      <c r="C140" s="18">
        <v>3</v>
      </c>
      <c r="D140" s="18" t="s">
        <v>23</v>
      </c>
      <c r="E140" s="24" t="s">
        <v>55</v>
      </c>
      <c r="F140" s="24" t="s">
        <v>545</v>
      </c>
      <c r="G140" s="23">
        <v>14</v>
      </c>
      <c r="H140" s="25">
        <v>22</v>
      </c>
      <c r="I140" s="19">
        <f t="shared" si="2"/>
        <v>308</v>
      </c>
      <c r="J140" s="23">
        <v>10</v>
      </c>
      <c r="K140" s="23" t="s">
        <v>60</v>
      </c>
      <c r="L140" s="26" t="s">
        <v>66</v>
      </c>
    </row>
    <row r="141" spans="1:12" ht="24.75" customHeight="1">
      <c r="A141" s="20">
        <v>5390</v>
      </c>
      <c r="B141" s="21" t="s">
        <v>965</v>
      </c>
      <c r="C141" s="22">
        <v>3</v>
      </c>
      <c r="D141" s="22" t="s">
        <v>23</v>
      </c>
      <c r="E141" s="28" t="s">
        <v>189</v>
      </c>
      <c r="F141" s="28" t="s">
        <v>546</v>
      </c>
      <c r="G141" s="27">
        <v>1</v>
      </c>
      <c r="H141" s="29">
        <v>50</v>
      </c>
      <c r="I141" s="33">
        <f t="shared" si="2"/>
        <v>50</v>
      </c>
      <c r="J141" s="27">
        <v>50</v>
      </c>
      <c r="K141" s="27" t="s">
        <v>60</v>
      </c>
      <c r="L141" s="30" t="s">
        <v>60</v>
      </c>
    </row>
    <row r="142" spans="1:12" ht="24.75" customHeight="1">
      <c r="A142" s="16">
        <v>5390</v>
      </c>
      <c r="B142" s="17" t="s">
        <v>965</v>
      </c>
      <c r="C142" s="18">
        <v>3</v>
      </c>
      <c r="D142" s="18" t="s">
        <v>23</v>
      </c>
      <c r="E142" s="24" t="s">
        <v>547</v>
      </c>
      <c r="F142" s="24" t="s">
        <v>548</v>
      </c>
      <c r="G142" s="23">
        <v>2</v>
      </c>
      <c r="H142" s="25">
        <v>11</v>
      </c>
      <c r="I142" s="19">
        <f t="shared" si="2"/>
        <v>22</v>
      </c>
      <c r="J142" s="93">
        <v>33.333333333333336</v>
      </c>
      <c r="K142" s="23" t="s">
        <v>60</v>
      </c>
      <c r="L142" s="26" t="s">
        <v>66</v>
      </c>
    </row>
    <row r="143" spans="1:12" ht="24.75" customHeight="1">
      <c r="A143" s="20">
        <v>5390</v>
      </c>
      <c r="B143" s="21" t="s">
        <v>965</v>
      </c>
      <c r="C143" s="22">
        <v>3</v>
      </c>
      <c r="D143" s="22" t="s">
        <v>23</v>
      </c>
      <c r="E143" s="28" t="s">
        <v>549</v>
      </c>
      <c r="F143" s="28" t="s">
        <v>550</v>
      </c>
      <c r="G143" s="27">
        <v>3</v>
      </c>
      <c r="H143" s="29">
        <v>3</v>
      </c>
      <c r="I143" s="33">
        <f t="shared" si="2"/>
        <v>9</v>
      </c>
      <c r="J143" s="27">
        <v>100</v>
      </c>
      <c r="K143" s="27" t="s">
        <v>60</v>
      </c>
      <c r="L143" s="30" t="s">
        <v>66</v>
      </c>
    </row>
    <row r="144" spans="1:12" ht="24.75" customHeight="1">
      <c r="A144" s="16">
        <v>5390</v>
      </c>
      <c r="B144" s="17" t="s">
        <v>965</v>
      </c>
      <c r="C144" s="18">
        <v>3</v>
      </c>
      <c r="D144" s="18" t="s">
        <v>23</v>
      </c>
      <c r="E144" s="24" t="s">
        <v>549</v>
      </c>
      <c r="F144" s="24" t="s">
        <v>551</v>
      </c>
      <c r="G144" s="23">
        <v>1</v>
      </c>
      <c r="H144" s="25">
        <v>3.5</v>
      </c>
      <c r="I144" s="19">
        <f t="shared" si="2"/>
        <v>3.5</v>
      </c>
      <c r="J144" s="23">
        <v>100</v>
      </c>
      <c r="K144" s="23" t="s">
        <v>60</v>
      </c>
      <c r="L144" s="26" t="s">
        <v>66</v>
      </c>
    </row>
    <row r="145" spans="1:12" ht="24.75" customHeight="1">
      <c r="A145" s="20">
        <v>5390</v>
      </c>
      <c r="B145" s="21" t="s">
        <v>965</v>
      </c>
      <c r="C145" s="22">
        <v>3</v>
      </c>
      <c r="D145" s="22" t="s">
        <v>23</v>
      </c>
      <c r="E145" s="28" t="s">
        <v>552</v>
      </c>
      <c r="F145" s="28" t="s">
        <v>553</v>
      </c>
      <c r="G145" s="27">
        <v>1</v>
      </c>
      <c r="H145" s="29">
        <v>517</v>
      </c>
      <c r="I145" s="33">
        <f t="shared" si="2"/>
        <v>517</v>
      </c>
      <c r="J145" s="27">
        <v>100</v>
      </c>
      <c r="K145" s="27" t="s">
        <v>60</v>
      </c>
      <c r="L145" s="30" t="s">
        <v>60</v>
      </c>
    </row>
    <row r="146" spans="1:12" ht="24.75" customHeight="1">
      <c r="A146" s="16">
        <v>5390</v>
      </c>
      <c r="B146" s="17" t="s">
        <v>965</v>
      </c>
      <c r="C146" s="18">
        <v>3</v>
      </c>
      <c r="D146" s="18" t="s">
        <v>23</v>
      </c>
      <c r="E146" s="24" t="s">
        <v>554</v>
      </c>
      <c r="F146" s="24" t="s">
        <v>555</v>
      </c>
      <c r="G146" s="23">
        <v>2</v>
      </c>
      <c r="H146" s="25">
        <v>30</v>
      </c>
      <c r="I146" s="19">
        <f t="shared" si="2"/>
        <v>60</v>
      </c>
      <c r="J146" s="23">
        <v>10</v>
      </c>
      <c r="K146" s="23" t="s">
        <v>60</v>
      </c>
      <c r="L146" s="26" t="s">
        <v>103</v>
      </c>
    </row>
    <row r="147" spans="1:12" ht="24.75" customHeight="1">
      <c r="A147" s="20">
        <v>5390</v>
      </c>
      <c r="B147" s="21" t="s">
        <v>965</v>
      </c>
      <c r="C147" s="22">
        <v>3</v>
      </c>
      <c r="D147" s="22" t="s">
        <v>23</v>
      </c>
      <c r="E147" s="28" t="s">
        <v>556</v>
      </c>
      <c r="F147" s="28" t="s">
        <v>557</v>
      </c>
      <c r="G147" s="27">
        <v>1</v>
      </c>
      <c r="H147" s="29">
        <v>820</v>
      </c>
      <c r="I147" s="33">
        <f t="shared" si="2"/>
        <v>820</v>
      </c>
      <c r="J147" s="27">
        <v>100</v>
      </c>
      <c r="K147" s="27" t="s">
        <v>60</v>
      </c>
      <c r="L147" s="30" t="s">
        <v>60</v>
      </c>
    </row>
    <row r="148" spans="1:12" ht="28.5">
      <c r="A148" s="16">
        <v>5390</v>
      </c>
      <c r="B148" s="17" t="s">
        <v>965</v>
      </c>
      <c r="C148" s="18">
        <v>3</v>
      </c>
      <c r="D148" s="18" t="s">
        <v>23</v>
      </c>
      <c r="E148" s="24" t="s">
        <v>558</v>
      </c>
      <c r="F148" s="24" t="s">
        <v>1051</v>
      </c>
      <c r="G148" s="23">
        <v>4</v>
      </c>
      <c r="H148" s="25">
        <v>138</v>
      </c>
      <c r="I148" s="19">
        <f t="shared" si="2"/>
        <v>552</v>
      </c>
      <c r="J148" s="23">
        <v>100</v>
      </c>
      <c r="K148" s="23" t="s">
        <v>60</v>
      </c>
      <c r="L148" s="26" t="s">
        <v>66</v>
      </c>
    </row>
    <row r="149" spans="1:12" ht="28.5">
      <c r="A149" s="20">
        <v>5390</v>
      </c>
      <c r="B149" s="21" t="s">
        <v>965</v>
      </c>
      <c r="C149" s="22">
        <v>3</v>
      </c>
      <c r="D149" s="22" t="s">
        <v>23</v>
      </c>
      <c r="E149" s="28" t="s">
        <v>558</v>
      </c>
      <c r="F149" s="28" t="s">
        <v>560</v>
      </c>
      <c r="G149" s="27">
        <v>1</v>
      </c>
      <c r="H149" s="29">
        <v>480</v>
      </c>
      <c r="I149" s="33">
        <f t="shared" si="2"/>
        <v>480</v>
      </c>
      <c r="J149" s="27">
        <v>100</v>
      </c>
      <c r="K149" s="27" t="s">
        <v>60</v>
      </c>
      <c r="L149" s="30" t="s">
        <v>66</v>
      </c>
    </row>
    <row r="150" spans="1:12" ht="28.5">
      <c r="A150" s="16">
        <v>5390</v>
      </c>
      <c r="B150" s="17" t="s">
        <v>965</v>
      </c>
      <c r="C150" s="18">
        <v>3</v>
      </c>
      <c r="D150" s="18" t="s">
        <v>23</v>
      </c>
      <c r="E150" s="24" t="s">
        <v>558</v>
      </c>
      <c r="F150" s="24" t="s">
        <v>561</v>
      </c>
      <c r="G150" s="23">
        <v>1</v>
      </c>
      <c r="H150" s="25">
        <v>200</v>
      </c>
      <c r="I150" s="19">
        <f t="shared" si="2"/>
        <v>200</v>
      </c>
      <c r="J150" s="23">
        <v>100</v>
      </c>
      <c r="K150" s="23" t="s">
        <v>60</v>
      </c>
      <c r="L150" s="26" t="s">
        <v>66</v>
      </c>
    </row>
    <row r="151" spans="1:12" ht="24.75" customHeight="1">
      <c r="A151" s="20">
        <v>5390</v>
      </c>
      <c r="B151" s="21" t="s">
        <v>965</v>
      </c>
      <c r="C151" s="22">
        <v>3</v>
      </c>
      <c r="D151" s="22" t="s">
        <v>23</v>
      </c>
      <c r="E151" s="28" t="s">
        <v>558</v>
      </c>
      <c r="F151" s="28" t="s">
        <v>1052</v>
      </c>
      <c r="G151" s="27">
        <v>1</v>
      </c>
      <c r="H151" s="29">
        <v>81</v>
      </c>
      <c r="I151" s="33">
        <f t="shared" si="2"/>
        <v>81</v>
      </c>
      <c r="J151" s="27">
        <v>100</v>
      </c>
      <c r="K151" s="27" t="s">
        <v>60</v>
      </c>
      <c r="L151" s="30" t="s">
        <v>66</v>
      </c>
    </row>
    <row r="152" spans="1:12" ht="28.5">
      <c r="A152" s="16">
        <v>5390</v>
      </c>
      <c r="B152" s="17" t="s">
        <v>965</v>
      </c>
      <c r="C152" s="18">
        <v>3</v>
      </c>
      <c r="D152" s="18" t="s">
        <v>23</v>
      </c>
      <c r="E152" s="24" t="s">
        <v>558</v>
      </c>
      <c r="F152" s="24" t="s">
        <v>563</v>
      </c>
      <c r="G152" s="23">
        <v>1</v>
      </c>
      <c r="H152" s="25">
        <v>75</v>
      </c>
      <c r="I152" s="19">
        <f t="shared" si="2"/>
        <v>75</v>
      </c>
      <c r="J152" s="23">
        <v>100</v>
      </c>
      <c r="K152" s="23" t="s">
        <v>60</v>
      </c>
      <c r="L152" s="26" t="s">
        <v>66</v>
      </c>
    </row>
    <row r="153" spans="1:12" ht="28.5">
      <c r="A153" s="20">
        <v>5390</v>
      </c>
      <c r="B153" s="21" t="s">
        <v>965</v>
      </c>
      <c r="C153" s="22">
        <v>3</v>
      </c>
      <c r="D153" s="22" t="s">
        <v>23</v>
      </c>
      <c r="E153" s="28" t="s">
        <v>558</v>
      </c>
      <c r="F153" s="28" t="s">
        <v>1053</v>
      </c>
      <c r="G153" s="27">
        <v>2</v>
      </c>
      <c r="H153" s="29">
        <v>26</v>
      </c>
      <c r="I153" s="33">
        <f t="shared" si="2"/>
        <v>52</v>
      </c>
      <c r="J153" s="27">
        <v>100</v>
      </c>
      <c r="K153" s="27" t="s">
        <v>60</v>
      </c>
      <c r="L153" s="30" t="s">
        <v>66</v>
      </c>
    </row>
    <row r="154" spans="1:12" ht="28.5">
      <c r="A154" s="16">
        <v>5390</v>
      </c>
      <c r="B154" s="17" t="s">
        <v>965</v>
      </c>
      <c r="C154" s="18">
        <v>3</v>
      </c>
      <c r="D154" s="18" t="s">
        <v>23</v>
      </c>
      <c r="E154" s="24" t="s">
        <v>558</v>
      </c>
      <c r="F154" s="24" t="s">
        <v>565</v>
      </c>
      <c r="G154" s="23">
        <v>2</v>
      </c>
      <c r="H154" s="25">
        <v>25</v>
      </c>
      <c r="I154" s="19">
        <f t="shared" si="2"/>
        <v>50</v>
      </c>
      <c r="J154" s="23">
        <v>100</v>
      </c>
      <c r="K154" s="23" t="s">
        <v>60</v>
      </c>
      <c r="L154" s="26" t="s">
        <v>66</v>
      </c>
    </row>
    <row r="155" spans="1:12" ht="24.75" customHeight="1">
      <c r="A155" s="20">
        <v>5390</v>
      </c>
      <c r="B155" s="21" t="s">
        <v>965</v>
      </c>
      <c r="C155" s="22">
        <v>3</v>
      </c>
      <c r="D155" s="22" t="s">
        <v>23</v>
      </c>
      <c r="E155" s="28" t="s">
        <v>558</v>
      </c>
      <c r="F155" s="28" t="s">
        <v>566</v>
      </c>
      <c r="G155" s="27">
        <v>1</v>
      </c>
      <c r="H155" s="29">
        <v>40</v>
      </c>
      <c r="I155" s="33">
        <f t="shared" si="2"/>
        <v>40</v>
      </c>
      <c r="J155" s="27">
        <v>100</v>
      </c>
      <c r="K155" s="27" t="s">
        <v>60</v>
      </c>
      <c r="L155" s="30" t="s">
        <v>66</v>
      </c>
    </row>
    <row r="156" spans="1:12" ht="28.5">
      <c r="A156" s="16">
        <v>5390</v>
      </c>
      <c r="B156" s="17" t="s">
        <v>965</v>
      </c>
      <c r="C156" s="18">
        <v>3</v>
      </c>
      <c r="D156" s="18" t="s">
        <v>23</v>
      </c>
      <c r="E156" s="24" t="s">
        <v>558</v>
      </c>
      <c r="F156" s="24" t="s">
        <v>1054</v>
      </c>
      <c r="G156" s="23">
        <v>1</v>
      </c>
      <c r="H156" s="25">
        <v>33</v>
      </c>
      <c r="I156" s="19">
        <f t="shared" si="2"/>
        <v>33</v>
      </c>
      <c r="J156" s="23">
        <v>100</v>
      </c>
      <c r="K156" s="23" t="s">
        <v>60</v>
      </c>
      <c r="L156" s="26" t="s">
        <v>66</v>
      </c>
    </row>
    <row r="157" spans="1:12" ht="28.5">
      <c r="A157" s="20">
        <v>5390</v>
      </c>
      <c r="B157" s="21" t="s">
        <v>965</v>
      </c>
      <c r="C157" s="22">
        <v>3</v>
      </c>
      <c r="D157" s="22" t="s">
        <v>23</v>
      </c>
      <c r="E157" s="28" t="s">
        <v>558</v>
      </c>
      <c r="F157" s="28" t="s">
        <v>1055</v>
      </c>
      <c r="G157" s="27">
        <v>1</v>
      </c>
      <c r="H157" s="29">
        <v>25</v>
      </c>
      <c r="I157" s="33">
        <f t="shared" si="2"/>
        <v>25</v>
      </c>
      <c r="J157" s="27">
        <v>100</v>
      </c>
      <c r="K157" s="27" t="s">
        <v>60</v>
      </c>
      <c r="L157" s="30" t="s">
        <v>66</v>
      </c>
    </row>
    <row r="158" spans="1:12" ht="24.75" customHeight="1">
      <c r="A158" s="16">
        <v>5390</v>
      </c>
      <c r="B158" s="17" t="s">
        <v>965</v>
      </c>
      <c r="C158" s="18">
        <v>3</v>
      </c>
      <c r="D158" s="18" t="s">
        <v>23</v>
      </c>
      <c r="E158" s="24" t="s">
        <v>558</v>
      </c>
      <c r="F158" s="24" t="s">
        <v>569</v>
      </c>
      <c r="G158" s="23">
        <v>1</v>
      </c>
      <c r="H158" s="25">
        <v>22</v>
      </c>
      <c r="I158" s="19">
        <f t="shared" si="2"/>
        <v>22</v>
      </c>
      <c r="J158" s="23">
        <v>100</v>
      </c>
      <c r="K158" s="23" t="s">
        <v>60</v>
      </c>
      <c r="L158" s="26" t="s">
        <v>66</v>
      </c>
    </row>
    <row r="159" spans="1:12" ht="24.75" customHeight="1">
      <c r="A159" s="20">
        <v>5390</v>
      </c>
      <c r="B159" s="21" t="s">
        <v>965</v>
      </c>
      <c r="C159" s="22">
        <v>3</v>
      </c>
      <c r="D159" s="22" t="s">
        <v>23</v>
      </c>
      <c r="E159" s="28" t="s">
        <v>570</v>
      </c>
      <c r="F159" s="28" t="s">
        <v>571</v>
      </c>
      <c r="G159" s="27">
        <v>2</v>
      </c>
      <c r="H159" s="29">
        <v>64</v>
      </c>
      <c r="I159" s="33">
        <f t="shared" si="2"/>
        <v>128</v>
      </c>
      <c r="J159" s="27">
        <v>100</v>
      </c>
      <c r="K159" s="27" t="s">
        <v>60</v>
      </c>
      <c r="L159" s="30" t="s">
        <v>66</v>
      </c>
    </row>
    <row r="160" spans="1:12" ht="28.5">
      <c r="A160" s="16">
        <v>5390</v>
      </c>
      <c r="B160" s="17" t="s">
        <v>965</v>
      </c>
      <c r="C160" s="18">
        <v>3</v>
      </c>
      <c r="D160" s="18" t="s">
        <v>23</v>
      </c>
      <c r="E160" s="24" t="s">
        <v>572</v>
      </c>
      <c r="F160" s="24" t="s">
        <v>573</v>
      </c>
      <c r="G160" s="23">
        <v>1</v>
      </c>
      <c r="H160" s="25">
        <v>47</v>
      </c>
      <c r="I160" s="19">
        <f t="shared" si="2"/>
        <v>47</v>
      </c>
      <c r="J160" s="23">
        <v>20</v>
      </c>
      <c r="K160" s="23" t="s">
        <v>60</v>
      </c>
      <c r="L160" s="26" t="s">
        <v>62</v>
      </c>
    </row>
    <row r="161" spans="1:12" ht="24.75" customHeight="1">
      <c r="A161" s="20">
        <v>5390</v>
      </c>
      <c r="B161" s="21" t="s">
        <v>965</v>
      </c>
      <c r="C161" s="22">
        <v>3</v>
      </c>
      <c r="D161" s="22" t="s">
        <v>23</v>
      </c>
      <c r="E161" s="28" t="s">
        <v>574</v>
      </c>
      <c r="F161" s="28" t="s">
        <v>575</v>
      </c>
      <c r="G161" s="27">
        <v>6</v>
      </c>
      <c r="H161" s="29">
        <v>1.2</v>
      </c>
      <c r="I161" s="33">
        <f t="shared" si="2"/>
        <v>7.1999999999999993</v>
      </c>
      <c r="J161" s="27">
        <v>10</v>
      </c>
      <c r="K161" s="27" t="s">
        <v>60</v>
      </c>
      <c r="L161" s="30" t="s">
        <v>62</v>
      </c>
    </row>
    <row r="162" spans="1:12" ht="24.75" customHeight="1">
      <c r="A162" s="16">
        <v>5390</v>
      </c>
      <c r="B162" s="17" t="s">
        <v>965</v>
      </c>
      <c r="C162" s="18">
        <v>3</v>
      </c>
      <c r="D162" s="18" t="s">
        <v>23</v>
      </c>
      <c r="E162" s="24" t="s">
        <v>576</v>
      </c>
      <c r="F162" s="24" t="s">
        <v>577</v>
      </c>
      <c r="G162" s="23">
        <v>1</v>
      </c>
      <c r="H162" s="25">
        <v>75</v>
      </c>
      <c r="I162" s="19">
        <f t="shared" si="2"/>
        <v>75</v>
      </c>
      <c r="J162" s="23">
        <v>100</v>
      </c>
      <c r="K162" s="23" t="s">
        <v>60</v>
      </c>
      <c r="L162" s="26" t="s">
        <v>60</v>
      </c>
    </row>
    <row r="163" spans="1:12" ht="24.75" customHeight="1">
      <c r="A163" s="20">
        <v>5390</v>
      </c>
      <c r="B163" s="21" t="s">
        <v>965</v>
      </c>
      <c r="C163" s="22">
        <v>3</v>
      </c>
      <c r="D163" s="22" t="s">
        <v>23</v>
      </c>
      <c r="E163" s="28" t="s">
        <v>578</v>
      </c>
      <c r="F163" s="28" t="s">
        <v>579</v>
      </c>
      <c r="G163" s="27">
        <v>1</v>
      </c>
      <c r="H163" s="29">
        <v>2450</v>
      </c>
      <c r="I163" s="33">
        <f t="shared" si="2"/>
        <v>2450</v>
      </c>
      <c r="J163" s="27">
        <v>100</v>
      </c>
      <c r="K163" s="27" t="s">
        <v>328</v>
      </c>
      <c r="L163" s="30" t="s">
        <v>60</v>
      </c>
    </row>
    <row r="164" spans="1:12" ht="24.75" customHeight="1">
      <c r="A164" s="16">
        <v>5390</v>
      </c>
      <c r="B164" s="17" t="s">
        <v>965</v>
      </c>
      <c r="C164" s="18">
        <v>3</v>
      </c>
      <c r="D164" s="18" t="s">
        <v>23</v>
      </c>
      <c r="E164" s="24" t="s">
        <v>578</v>
      </c>
      <c r="F164" s="24" t="s">
        <v>580</v>
      </c>
      <c r="G164" s="23">
        <v>1</v>
      </c>
      <c r="H164" s="25">
        <v>1000</v>
      </c>
      <c r="I164" s="19">
        <f t="shared" si="2"/>
        <v>1000</v>
      </c>
      <c r="J164" s="23">
        <v>100</v>
      </c>
      <c r="K164" s="23" t="s">
        <v>60</v>
      </c>
      <c r="L164" s="26" t="s">
        <v>60</v>
      </c>
    </row>
    <row r="165" spans="1:12" ht="24.75" customHeight="1">
      <c r="A165" s="20">
        <v>5390</v>
      </c>
      <c r="B165" s="21" t="s">
        <v>965</v>
      </c>
      <c r="C165" s="22">
        <v>3</v>
      </c>
      <c r="D165" s="22" t="s">
        <v>23</v>
      </c>
      <c r="E165" s="28" t="s">
        <v>578</v>
      </c>
      <c r="F165" s="28" t="s">
        <v>581</v>
      </c>
      <c r="G165" s="27">
        <v>1</v>
      </c>
      <c r="H165" s="29">
        <v>665</v>
      </c>
      <c r="I165" s="33">
        <f t="shared" si="2"/>
        <v>665</v>
      </c>
      <c r="J165" s="27">
        <v>100</v>
      </c>
      <c r="K165" s="27" t="s">
        <v>60</v>
      </c>
      <c r="L165" s="30" t="s">
        <v>60</v>
      </c>
    </row>
    <row r="166" spans="1:12" ht="24.75" customHeight="1">
      <c r="A166" s="16">
        <v>5390</v>
      </c>
      <c r="B166" s="17" t="s">
        <v>965</v>
      </c>
      <c r="C166" s="18">
        <v>3</v>
      </c>
      <c r="D166" s="18" t="s">
        <v>23</v>
      </c>
      <c r="E166" s="24" t="s">
        <v>578</v>
      </c>
      <c r="F166" s="24" t="s">
        <v>582</v>
      </c>
      <c r="G166" s="23">
        <v>1</v>
      </c>
      <c r="H166" s="25">
        <v>530</v>
      </c>
      <c r="I166" s="19">
        <f t="shared" si="2"/>
        <v>530</v>
      </c>
      <c r="J166" s="23">
        <v>100</v>
      </c>
      <c r="K166" s="23" t="s">
        <v>60</v>
      </c>
      <c r="L166" s="26" t="s">
        <v>60</v>
      </c>
    </row>
    <row r="167" spans="1:12" ht="24.75" customHeight="1">
      <c r="A167" s="20">
        <v>5390</v>
      </c>
      <c r="B167" s="21" t="s">
        <v>965</v>
      </c>
      <c r="C167" s="22">
        <v>3</v>
      </c>
      <c r="D167" s="22" t="s">
        <v>23</v>
      </c>
      <c r="E167" s="28" t="s">
        <v>583</v>
      </c>
      <c r="F167" s="28" t="s">
        <v>1056</v>
      </c>
      <c r="G167" s="27">
        <v>3</v>
      </c>
      <c r="H167" s="29">
        <v>22</v>
      </c>
      <c r="I167" s="33">
        <f t="shared" si="2"/>
        <v>66</v>
      </c>
      <c r="J167" s="27">
        <v>10</v>
      </c>
      <c r="K167" s="27" t="s">
        <v>60</v>
      </c>
      <c r="L167" s="30" t="s">
        <v>103</v>
      </c>
    </row>
    <row r="168" spans="1:12" ht="28.5">
      <c r="A168" s="16">
        <v>5390</v>
      </c>
      <c r="B168" s="17" t="s">
        <v>965</v>
      </c>
      <c r="C168" s="18">
        <v>3</v>
      </c>
      <c r="D168" s="18" t="s">
        <v>23</v>
      </c>
      <c r="E168" s="24" t="s">
        <v>585</v>
      </c>
      <c r="F168" s="24" t="s">
        <v>586</v>
      </c>
      <c r="G168" s="23">
        <v>6</v>
      </c>
      <c r="H168" s="25">
        <v>12</v>
      </c>
      <c r="I168" s="19">
        <f t="shared" si="2"/>
        <v>72</v>
      </c>
      <c r="J168" s="23">
        <v>10</v>
      </c>
      <c r="K168" s="23" t="s">
        <v>60</v>
      </c>
      <c r="L168" s="26" t="s">
        <v>60</v>
      </c>
    </row>
    <row r="169" spans="1:12" ht="24.75" customHeight="1">
      <c r="A169" s="20">
        <v>5390</v>
      </c>
      <c r="B169" s="21" t="s">
        <v>965</v>
      </c>
      <c r="C169" s="22">
        <v>3</v>
      </c>
      <c r="D169" s="22" t="s">
        <v>23</v>
      </c>
      <c r="E169" s="28" t="s">
        <v>587</v>
      </c>
      <c r="F169" s="28" t="s">
        <v>588</v>
      </c>
      <c r="G169" s="27">
        <v>2</v>
      </c>
      <c r="H169" s="29">
        <v>10</v>
      </c>
      <c r="I169" s="33">
        <f t="shared" si="2"/>
        <v>20</v>
      </c>
      <c r="J169" s="27">
        <v>20</v>
      </c>
      <c r="K169" s="27" t="s">
        <v>60</v>
      </c>
      <c r="L169" s="30" t="s">
        <v>103</v>
      </c>
    </row>
    <row r="170" spans="1:12" ht="24.75" customHeight="1">
      <c r="A170" s="16">
        <v>5390</v>
      </c>
      <c r="B170" s="17" t="s">
        <v>965</v>
      </c>
      <c r="C170" s="18">
        <v>3</v>
      </c>
      <c r="D170" s="18" t="s">
        <v>23</v>
      </c>
      <c r="E170" s="24" t="s">
        <v>17</v>
      </c>
      <c r="F170" s="24" t="s">
        <v>589</v>
      </c>
      <c r="G170" s="23">
        <v>3</v>
      </c>
      <c r="H170" s="25">
        <v>65</v>
      </c>
      <c r="I170" s="19">
        <f t="shared" si="2"/>
        <v>195</v>
      </c>
      <c r="J170" s="23">
        <v>10</v>
      </c>
      <c r="K170" s="23" t="s">
        <v>60</v>
      </c>
      <c r="L170" s="26" t="s">
        <v>66</v>
      </c>
    </row>
    <row r="171" spans="1:12" ht="24.75" customHeight="1">
      <c r="A171" s="20">
        <v>5390</v>
      </c>
      <c r="B171" s="21" t="s">
        <v>965</v>
      </c>
      <c r="C171" s="22">
        <v>3</v>
      </c>
      <c r="D171" s="22" t="s">
        <v>23</v>
      </c>
      <c r="E171" s="28" t="s">
        <v>590</v>
      </c>
      <c r="F171" s="28" t="s">
        <v>591</v>
      </c>
      <c r="G171" s="27">
        <v>600</v>
      </c>
      <c r="H171" s="29">
        <v>1.64</v>
      </c>
      <c r="I171" s="33">
        <f t="shared" si="2"/>
        <v>983.99999999999989</v>
      </c>
      <c r="J171" s="27">
        <v>100</v>
      </c>
      <c r="K171" s="27" t="s">
        <v>60</v>
      </c>
      <c r="L171" s="30" t="s">
        <v>60</v>
      </c>
    </row>
    <row r="172" spans="1:12" ht="28.5">
      <c r="A172" s="16">
        <v>5390</v>
      </c>
      <c r="B172" s="17" t="s">
        <v>965</v>
      </c>
      <c r="C172" s="18">
        <v>3</v>
      </c>
      <c r="D172" s="18" t="s">
        <v>23</v>
      </c>
      <c r="E172" s="24" t="s">
        <v>592</v>
      </c>
      <c r="F172" s="24" t="s">
        <v>593</v>
      </c>
      <c r="G172" s="23">
        <v>6</v>
      </c>
      <c r="H172" s="25">
        <v>22.5</v>
      </c>
      <c r="I172" s="19">
        <f t="shared" si="2"/>
        <v>135</v>
      </c>
      <c r="J172" s="23">
        <v>10</v>
      </c>
      <c r="K172" s="23" t="s">
        <v>60</v>
      </c>
      <c r="L172" s="26" t="s">
        <v>66</v>
      </c>
    </row>
    <row r="173" spans="1:12" ht="24.75" customHeight="1">
      <c r="A173" s="20">
        <v>5390</v>
      </c>
      <c r="B173" s="21" t="s">
        <v>965</v>
      </c>
      <c r="C173" s="22">
        <v>3</v>
      </c>
      <c r="D173" s="22" t="s">
        <v>23</v>
      </c>
      <c r="E173" s="28" t="s">
        <v>36</v>
      </c>
      <c r="F173" s="28" t="s">
        <v>594</v>
      </c>
      <c r="G173" s="27">
        <v>1</v>
      </c>
      <c r="H173" s="29">
        <v>65</v>
      </c>
      <c r="I173" s="33">
        <f t="shared" si="2"/>
        <v>65</v>
      </c>
      <c r="J173" s="27">
        <v>5</v>
      </c>
      <c r="K173" s="27" t="s">
        <v>60</v>
      </c>
      <c r="L173" s="30" t="s">
        <v>103</v>
      </c>
    </row>
    <row r="174" spans="1:12" ht="24.75" customHeight="1">
      <c r="A174" s="16">
        <v>5390</v>
      </c>
      <c r="B174" s="17" t="s">
        <v>965</v>
      </c>
      <c r="C174" s="18">
        <v>3</v>
      </c>
      <c r="D174" s="18" t="s">
        <v>23</v>
      </c>
      <c r="E174" s="24" t="s">
        <v>595</v>
      </c>
      <c r="F174" s="24" t="s">
        <v>596</v>
      </c>
      <c r="G174" s="23">
        <v>2</v>
      </c>
      <c r="H174" s="25">
        <v>90</v>
      </c>
      <c r="I174" s="19">
        <f t="shared" si="2"/>
        <v>180</v>
      </c>
      <c r="J174" s="23">
        <v>20</v>
      </c>
      <c r="K174" s="23" t="s">
        <v>60</v>
      </c>
      <c r="L174" s="26" t="s">
        <v>60</v>
      </c>
    </row>
    <row r="175" spans="1:12" ht="24.75" customHeight="1">
      <c r="A175" s="20">
        <v>5390</v>
      </c>
      <c r="B175" s="21" t="s">
        <v>965</v>
      </c>
      <c r="C175" s="22">
        <v>3</v>
      </c>
      <c r="D175" s="22" t="s">
        <v>23</v>
      </c>
      <c r="E175" s="28" t="s">
        <v>597</v>
      </c>
      <c r="F175" s="28" t="s">
        <v>598</v>
      </c>
      <c r="G175" s="27">
        <v>5</v>
      </c>
      <c r="H175" s="29">
        <v>33</v>
      </c>
      <c r="I175" s="33">
        <f t="shared" si="2"/>
        <v>165</v>
      </c>
      <c r="J175" s="27">
        <v>100</v>
      </c>
      <c r="K175" s="27" t="s">
        <v>60</v>
      </c>
      <c r="L175" s="30" t="s">
        <v>79</v>
      </c>
    </row>
    <row r="176" spans="1:12" ht="24.75" customHeight="1">
      <c r="A176" s="16">
        <v>5390</v>
      </c>
      <c r="B176" s="17" t="s">
        <v>965</v>
      </c>
      <c r="C176" s="18">
        <v>3</v>
      </c>
      <c r="D176" s="18" t="s">
        <v>23</v>
      </c>
      <c r="E176" s="24" t="s">
        <v>597</v>
      </c>
      <c r="F176" s="24" t="s">
        <v>599</v>
      </c>
      <c r="G176" s="23">
        <v>1</v>
      </c>
      <c r="H176" s="25">
        <v>31</v>
      </c>
      <c r="I176" s="19">
        <f t="shared" si="2"/>
        <v>31</v>
      </c>
      <c r="J176" s="23">
        <v>100</v>
      </c>
      <c r="K176" s="23" t="s">
        <v>60</v>
      </c>
      <c r="L176" s="26" t="s">
        <v>79</v>
      </c>
    </row>
    <row r="177" spans="1:12" ht="24.75" customHeight="1">
      <c r="A177" s="20">
        <v>5390</v>
      </c>
      <c r="B177" s="21" t="s">
        <v>965</v>
      </c>
      <c r="C177" s="22">
        <v>3</v>
      </c>
      <c r="D177" s="22" t="s">
        <v>23</v>
      </c>
      <c r="E177" s="28" t="s">
        <v>600</v>
      </c>
      <c r="F177" s="28" t="s">
        <v>601</v>
      </c>
      <c r="G177" s="27">
        <v>1</v>
      </c>
      <c r="H177" s="29">
        <v>31</v>
      </c>
      <c r="I177" s="33">
        <f t="shared" si="2"/>
        <v>31</v>
      </c>
      <c r="J177" s="27">
        <v>100</v>
      </c>
      <c r="K177" s="27" t="s">
        <v>60</v>
      </c>
      <c r="L177" s="30" t="s">
        <v>79</v>
      </c>
    </row>
    <row r="178" spans="1:12" ht="24.75" customHeight="1">
      <c r="A178" s="16">
        <v>5390</v>
      </c>
      <c r="B178" s="17" t="s">
        <v>965</v>
      </c>
      <c r="C178" s="18">
        <v>3</v>
      </c>
      <c r="D178" s="18" t="s">
        <v>23</v>
      </c>
      <c r="E178" s="24" t="s">
        <v>600</v>
      </c>
      <c r="F178" s="24" t="s">
        <v>602</v>
      </c>
      <c r="G178" s="23">
        <v>1</v>
      </c>
      <c r="H178" s="25">
        <v>27</v>
      </c>
      <c r="I178" s="19">
        <f t="shared" si="2"/>
        <v>27</v>
      </c>
      <c r="J178" s="23">
        <v>33</v>
      </c>
      <c r="K178" s="23" t="s">
        <v>60</v>
      </c>
      <c r="L178" s="26" t="s">
        <v>79</v>
      </c>
    </row>
    <row r="179" spans="1:12" ht="24.75" customHeight="1">
      <c r="A179" s="20">
        <v>5390</v>
      </c>
      <c r="B179" s="21" t="s">
        <v>965</v>
      </c>
      <c r="C179" s="22">
        <v>3</v>
      </c>
      <c r="D179" s="22" t="s">
        <v>23</v>
      </c>
      <c r="E179" s="28" t="s">
        <v>603</v>
      </c>
      <c r="F179" s="28" t="s">
        <v>604</v>
      </c>
      <c r="G179" s="27">
        <v>14</v>
      </c>
      <c r="H179" s="29">
        <v>12</v>
      </c>
      <c r="I179" s="33">
        <f t="shared" si="2"/>
        <v>168</v>
      </c>
      <c r="J179" s="27">
        <v>10</v>
      </c>
      <c r="K179" s="27" t="s">
        <v>60</v>
      </c>
      <c r="L179" s="30" t="s">
        <v>103</v>
      </c>
    </row>
    <row r="180" spans="1:12" ht="24.75" customHeight="1">
      <c r="A180" s="16">
        <v>5390</v>
      </c>
      <c r="B180" s="17" t="s">
        <v>965</v>
      </c>
      <c r="C180" s="18">
        <v>3</v>
      </c>
      <c r="D180" s="18" t="s">
        <v>23</v>
      </c>
      <c r="E180" s="24" t="s">
        <v>603</v>
      </c>
      <c r="F180" s="24" t="s">
        <v>605</v>
      </c>
      <c r="G180" s="23">
        <v>14</v>
      </c>
      <c r="H180" s="25">
        <v>11</v>
      </c>
      <c r="I180" s="19">
        <f t="shared" si="2"/>
        <v>154</v>
      </c>
      <c r="J180" s="23">
        <v>10</v>
      </c>
      <c r="K180" s="23" t="s">
        <v>60</v>
      </c>
      <c r="L180" s="26" t="s">
        <v>103</v>
      </c>
    </row>
    <row r="181" spans="1:12" ht="24.75" customHeight="1">
      <c r="A181" s="20">
        <v>5390</v>
      </c>
      <c r="B181" s="21" t="s">
        <v>965</v>
      </c>
      <c r="C181" s="22">
        <v>3</v>
      </c>
      <c r="D181" s="22" t="s">
        <v>23</v>
      </c>
      <c r="E181" s="28" t="s">
        <v>37</v>
      </c>
      <c r="F181" s="28" t="s">
        <v>1057</v>
      </c>
      <c r="G181" s="27">
        <v>2</v>
      </c>
      <c r="H181" s="29">
        <v>98</v>
      </c>
      <c r="I181" s="33">
        <f t="shared" si="2"/>
        <v>196</v>
      </c>
      <c r="J181" s="27">
        <v>20</v>
      </c>
      <c r="K181" s="27" t="s">
        <v>60</v>
      </c>
      <c r="L181" s="30" t="s">
        <v>607</v>
      </c>
    </row>
    <row r="182" spans="1:12" ht="24.75" customHeight="1">
      <c r="A182" s="16">
        <v>5390</v>
      </c>
      <c r="B182" s="17" t="s">
        <v>965</v>
      </c>
      <c r="C182" s="18">
        <v>3</v>
      </c>
      <c r="D182" s="18" t="s">
        <v>23</v>
      </c>
      <c r="E182" s="24" t="s">
        <v>608</v>
      </c>
      <c r="F182" s="24" t="s">
        <v>609</v>
      </c>
      <c r="G182" s="23">
        <v>1</v>
      </c>
      <c r="H182" s="25">
        <v>37</v>
      </c>
      <c r="I182" s="19">
        <f t="shared" si="2"/>
        <v>37</v>
      </c>
      <c r="J182" s="23">
        <v>100</v>
      </c>
      <c r="K182" s="23" t="s">
        <v>60</v>
      </c>
      <c r="L182" s="26" t="s">
        <v>79</v>
      </c>
    </row>
    <row r="183" spans="1:12" ht="24.75" customHeight="1">
      <c r="A183" s="20">
        <v>5390</v>
      </c>
      <c r="B183" s="21" t="s">
        <v>965</v>
      </c>
      <c r="C183" s="22">
        <v>3</v>
      </c>
      <c r="D183" s="22" t="s">
        <v>23</v>
      </c>
      <c r="E183" s="28" t="s">
        <v>610</v>
      </c>
      <c r="F183" s="28" t="s">
        <v>611</v>
      </c>
      <c r="G183" s="27">
        <v>1</v>
      </c>
      <c r="H183" s="29">
        <v>42</v>
      </c>
      <c r="I183" s="33">
        <f t="shared" si="2"/>
        <v>42</v>
      </c>
      <c r="J183" s="27">
        <v>33</v>
      </c>
      <c r="K183" s="27" t="s">
        <v>60</v>
      </c>
      <c r="L183" s="30" t="s">
        <v>60</v>
      </c>
    </row>
    <row r="184" spans="1:12" ht="24.75" customHeight="1">
      <c r="A184" s="16">
        <v>5390</v>
      </c>
      <c r="B184" s="17" t="s">
        <v>965</v>
      </c>
      <c r="C184" s="18">
        <v>3</v>
      </c>
      <c r="D184" s="18" t="s">
        <v>23</v>
      </c>
      <c r="E184" s="24" t="s">
        <v>610</v>
      </c>
      <c r="F184" s="24" t="s">
        <v>1058</v>
      </c>
      <c r="G184" s="23">
        <v>2</v>
      </c>
      <c r="H184" s="25">
        <v>17</v>
      </c>
      <c r="I184" s="19">
        <f t="shared" si="2"/>
        <v>34</v>
      </c>
      <c r="J184" s="23">
        <v>33</v>
      </c>
      <c r="K184" s="23" t="s">
        <v>60</v>
      </c>
      <c r="L184" s="26" t="s">
        <v>60</v>
      </c>
    </row>
    <row r="185" spans="1:12" ht="24.75" customHeight="1">
      <c r="A185" s="20">
        <v>5390</v>
      </c>
      <c r="B185" s="21" t="s">
        <v>965</v>
      </c>
      <c r="C185" s="22">
        <v>3</v>
      </c>
      <c r="D185" s="22" t="s">
        <v>23</v>
      </c>
      <c r="E185" s="28" t="s">
        <v>610</v>
      </c>
      <c r="F185" s="28" t="s">
        <v>613</v>
      </c>
      <c r="G185" s="27">
        <v>5</v>
      </c>
      <c r="H185" s="29">
        <v>5</v>
      </c>
      <c r="I185" s="33">
        <f t="shared" si="2"/>
        <v>25</v>
      </c>
      <c r="J185" s="27">
        <v>100</v>
      </c>
      <c r="K185" s="27" t="s">
        <v>60</v>
      </c>
      <c r="L185" s="30" t="s">
        <v>60</v>
      </c>
    </row>
    <row r="186" spans="1:12" ht="24.75" customHeight="1">
      <c r="A186" s="16">
        <v>5390</v>
      </c>
      <c r="B186" s="17" t="s">
        <v>965</v>
      </c>
      <c r="C186" s="18">
        <v>3</v>
      </c>
      <c r="D186" s="18" t="s">
        <v>23</v>
      </c>
      <c r="E186" s="24" t="s">
        <v>610</v>
      </c>
      <c r="F186" s="24" t="s">
        <v>614</v>
      </c>
      <c r="G186" s="23">
        <v>5</v>
      </c>
      <c r="H186" s="25">
        <v>3</v>
      </c>
      <c r="I186" s="19">
        <f t="shared" si="2"/>
        <v>15</v>
      </c>
      <c r="J186" s="23">
        <v>100</v>
      </c>
      <c r="K186" s="23" t="s">
        <v>60</v>
      </c>
      <c r="L186" s="26" t="s">
        <v>60</v>
      </c>
    </row>
    <row r="187" spans="1:12" ht="24.75" customHeight="1">
      <c r="A187" s="20">
        <v>5390</v>
      </c>
      <c r="B187" s="21" t="s">
        <v>965</v>
      </c>
      <c r="C187" s="22">
        <v>3</v>
      </c>
      <c r="D187" s="22" t="s">
        <v>23</v>
      </c>
      <c r="E187" s="28" t="s">
        <v>42</v>
      </c>
      <c r="F187" s="28" t="s">
        <v>615</v>
      </c>
      <c r="G187" s="27">
        <v>1</v>
      </c>
      <c r="H187" s="29">
        <v>270</v>
      </c>
      <c r="I187" s="33">
        <f t="shared" si="2"/>
        <v>270</v>
      </c>
      <c r="J187" s="27">
        <v>20</v>
      </c>
      <c r="K187" s="27" t="s">
        <v>60</v>
      </c>
      <c r="L187" s="30" t="s">
        <v>66</v>
      </c>
    </row>
    <row r="188" spans="1:12" ht="24.75" customHeight="1">
      <c r="A188" s="16">
        <v>5390</v>
      </c>
      <c r="B188" s="17" t="s">
        <v>965</v>
      </c>
      <c r="C188" s="18">
        <v>3</v>
      </c>
      <c r="D188" s="18" t="s">
        <v>23</v>
      </c>
      <c r="E188" s="24" t="s">
        <v>42</v>
      </c>
      <c r="F188" s="24" t="s">
        <v>616</v>
      </c>
      <c r="G188" s="23">
        <v>1</v>
      </c>
      <c r="H188" s="25">
        <v>72</v>
      </c>
      <c r="I188" s="19">
        <f t="shared" si="2"/>
        <v>72</v>
      </c>
      <c r="J188" s="23">
        <v>30</v>
      </c>
      <c r="K188" s="23" t="s">
        <v>60</v>
      </c>
      <c r="L188" s="26" t="s">
        <v>66</v>
      </c>
    </row>
    <row r="189" spans="1:12" ht="28.5">
      <c r="A189" s="20">
        <v>5390</v>
      </c>
      <c r="B189" s="21" t="s">
        <v>965</v>
      </c>
      <c r="C189" s="22">
        <v>3</v>
      </c>
      <c r="D189" s="22" t="s">
        <v>23</v>
      </c>
      <c r="E189" s="28" t="s">
        <v>617</v>
      </c>
      <c r="F189" s="28" t="s">
        <v>618</v>
      </c>
      <c r="G189" s="27">
        <v>4</v>
      </c>
      <c r="H189" s="29">
        <v>25</v>
      </c>
      <c r="I189" s="33">
        <f t="shared" si="2"/>
        <v>100</v>
      </c>
      <c r="J189" s="27">
        <v>10</v>
      </c>
      <c r="K189" s="27" t="s">
        <v>60</v>
      </c>
      <c r="L189" s="30" t="s">
        <v>103</v>
      </c>
    </row>
    <row r="190" spans="1:12" ht="24.75" customHeight="1">
      <c r="A190" s="16">
        <v>5390</v>
      </c>
      <c r="B190" s="17" t="s">
        <v>965</v>
      </c>
      <c r="C190" s="18">
        <v>3</v>
      </c>
      <c r="D190" s="18" t="s">
        <v>23</v>
      </c>
      <c r="E190" s="24" t="s">
        <v>617</v>
      </c>
      <c r="F190" s="24" t="s">
        <v>619</v>
      </c>
      <c r="G190" s="23">
        <v>26</v>
      </c>
      <c r="H190" s="25">
        <v>4</v>
      </c>
      <c r="I190" s="19">
        <f t="shared" si="2"/>
        <v>104</v>
      </c>
      <c r="J190" s="23">
        <v>50</v>
      </c>
      <c r="K190" s="23" t="s">
        <v>60</v>
      </c>
      <c r="L190" s="26" t="s">
        <v>66</v>
      </c>
    </row>
    <row r="191" spans="1:12" ht="28.7" customHeight="1">
      <c r="A191" s="20">
        <v>5390</v>
      </c>
      <c r="B191" s="21" t="s">
        <v>965</v>
      </c>
      <c r="C191" s="22">
        <v>3</v>
      </c>
      <c r="D191" s="22" t="s">
        <v>23</v>
      </c>
      <c r="E191" s="28" t="s">
        <v>620</v>
      </c>
      <c r="F191" s="28" t="s">
        <v>621</v>
      </c>
      <c r="G191" s="27">
        <v>1</v>
      </c>
      <c r="H191" s="29">
        <v>500</v>
      </c>
      <c r="I191" s="33">
        <f t="shared" si="2"/>
        <v>500</v>
      </c>
      <c r="J191" s="27">
        <v>20</v>
      </c>
      <c r="K191" s="27" t="s">
        <v>60</v>
      </c>
      <c r="L191" s="30" t="s">
        <v>66</v>
      </c>
    </row>
    <row r="192" spans="1:12" ht="28.5">
      <c r="A192" s="16">
        <v>5390</v>
      </c>
      <c r="B192" s="17" t="s">
        <v>965</v>
      </c>
      <c r="C192" s="18">
        <v>3</v>
      </c>
      <c r="D192" s="18" t="s">
        <v>23</v>
      </c>
      <c r="E192" s="24" t="s">
        <v>16</v>
      </c>
      <c r="F192" s="24" t="s">
        <v>622</v>
      </c>
      <c r="G192" s="23">
        <v>420</v>
      </c>
      <c r="H192" s="25">
        <v>1.7</v>
      </c>
      <c r="I192" s="19">
        <f t="shared" si="2"/>
        <v>714</v>
      </c>
      <c r="J192" s="23">
        <v>100</v>
      </c>
      <c r="K192" s="23" t="s">
        <v>60</v>
      </c>
      <c r="L192" s="26" t="s">
        <v>64</v>
      </c>
    </row>
    <row r="193" spans="1:12" ht="24.75" customHeight="1">
      <c r="A193" s="20">
        <v>5390</v>
      </c>
      <c r="B193" s="21" t="s">
        <v>965</v>
      </c>
      <c r="C193" s="22">
        <v>3</v>
      </c>
      <c r="D193" s="22" t="s">
        <v>23</v>
      </c>
      <c r="E193" s="28" t="s">
        <v>16</v>
      </c>
      <c r="F193" s="28" t="s">
        <v>623</v>
      </c>
      <c r="G193" s="27">
        <v>3</v>
      </c>
      <c r="H193" s="29">
        <v>13</v>
      </c>
      <c r="I193" s="33">
        <f t="shared" si="2"/>
        <v>39</v>
      </c>
      <c r="J193" s="27">
        <v>100</v>
      </c>
      <c r="K193" s="27" t="s">
        <v>60</v>
      </c>
      <c r="L193" s="30" t="s">
        <v>246</v>
      </c>
    </row>
    <row r="194" spans="1:12" ht="24.75" customHeight="1">
      <c r="A194" s="16">
        <v>5390</v>
      </c>
      <c r="B194" s="17" t="s">
        <v>965</v>
      </c>
      <c r="C194" s="18">
        <v>3</v>
      </c>
      <c r="D194" s="18" t="s">
        <v>23</v>
      </c>
      <c r="E194" s="24" t="s">
        <v>624</v>
      </c>
      <c r="F194" s="24" t="s">
        <v>625</v>
      </c>
      <c r="G194" s="23">
        <v>100</v>
      </c>
      <c r="H194" s="25">
        <v>0.4</v>
      </c>
      <c r="I194" s="19">
        <f t="shared" si="2"/>
        <v>40</v>
      </c>
      <c r="J194" s="23">
        <v>33</v>
      </c>
      <c r="K194" s="23" t="s">
        <v>60</v>
      </c>
      <c r="L194" s="26" t="s">
        <v>62</v>
      </c>
    </row>
    <row r="195" spans="1:12" ht="28.5">
      <c r="A195" s="20">
        <v>5390</v>
      </c>
      <c r="B195" s="21" t="s">
        <v>965</v>
      </c>
      <c r="C195" s="22">
        <v>3</v>
      </c>
      <c r="D195" s="22" t="s">
        <v>23</v>
      </c>
      <c r="E195" s="28" t="s">
        <v>626</v>
      </c>
      <c r="F195" s="28" t="s">
        <v>627</v>
      </c>
      <c r="G195" s="27">
        <v>1</v>
      </c>
      <c r="H195" s="29">
        <v>460</v>
      </c>
      <c r="I195" s="33">
        <f t="shared" si="2"/>
        <v>460</v>
      </c>
      <c r="J195" s="27">
        <v>100</v>
      </c>
      <c r="K195" s="27" t="s">
        <v>60</v>
      </c>
      <c r="L195" s="30" t="s">
        <v>246</v>
      </c>
    </row>
    <row r="196" spans="1:12" ht="24.75" customHeight="1">
      <c r="A196" s="16">
        <v>5390</v>
      </c>
      <c r="B196" s="17" t="s">
        <v>965</v>
      </c>
      <c r="C196" s="18">
        <v>3</v>
      </c>
      <c r="D196" s="18" t="s">
        <v>23</v>
      </c>
      <c r="E196" s="24" t="s">
        <v>626</v>
      </c>
      <c r="F196" s="24" t="s">
        <v>628</v>
      </c>
      <c r="G196" s="23">
        <v>1</v>
      </c>
      <c r="H196" s="25">
        <v>100</v>
      </c>
      <c r="I196" s="19">
        <f t="shared" si="2"/>
        <v>100</v>
      </c>
      <c r="J196" s="23">
        <v>50</v>
      </c>
      <c r="K196" s="23" t="s">
        <v>60</v>
      </c>
      <c r="L196" s="26" t="s">
        <v>246</v>
      </c>
    </row>
    <row r="197" spans="1:12" ht="24.75" customHeight="1">
      <c r="A197" s="20">
        <v>5390</v>
      </c>
      <c r="B197" s="21" t="s">
        <v>965</v>
      </c>
      <c r="C197" s="22">
        <v>3</v>
      </c>
      <c r="D197" s="22" t="s">
        <v>23</v>
      </c>
      <c r="E197" s="28" t="s">
        <v>626</v>
      </c>
      <c r="F197" s="28" t="s">
        <v>629</v>
      </c>
      <c r="G197" s="27">
        <v>1</v>
      </c>
      <c r="H197" s="29">
        <v>43</v>
      </c>
      <c r="I197" s="33">
        <f t="shared" si="2"/>
        <v>43</v>
      </c>
      <c r="J197" s="27">
        <v>50</v>
      </c>
      <c r="K197" s="27" t="s">
        <v>60</v>
      </c>
      <c r="L197" s="30" t="s">
        <v>246</v>
      </c>
    </row>
    <row r="198" spans="1:12" ht="24.75" customHeight="1">
      <c r="A198" s="16">
        <v>5390</v>
      </c>
      <c r="B198" s="17" t="s">
        <v>965</v>
      </c>
      <c r="C198" s="18">
        <v>3</v>
      </c>
      <c r="D198" s="18" t="s">
        <v>23</v>
      </c>
      <c r="E198" s="24" t="s">
        <v>630</v>
      </c>
      <c r="F198" s="24" t="s">
        <v>631</v>
      </c>
      <c r="G198" s="23">
        <v>14</v>
      </c>
      <c r="H198" s="25">
        <v>42</v>
      </c>
      <c r="I198" s="19">
        <f t="shared" si="2"/>
        <v>588</v>
      </c>
      <c r="J198" s="23">
        <v>10</v>
      </c>
      <c r="K198" s="23" t="s">
        <v>60</v>
      </c>
      <c r="L198" s="26" t="s">
        <v>103</v>
      </c>
    </row>
    <row r="199" spans="1:12" ht="28.5">
      <c r="A199" s="20">
        <v>5390</v>
      </c>
      <c r="B199" s="21" t="s">
        <v>965</v>
      </c>
      <c r="C199" s="22">
        <v>3</v>
      </c>
      <c r="D199" s="22" t="s">
        <v>23</v>
      </c>
      <c r="E199" s="28" t="s">
        <v>1026</v>
      </c>
      <c r="F199" s="28" t="s">
        <v>633</v>
      </c>
      <c r="G199" s="27">
        <v>1</v>
      </c>
      <c r="H199" s="29">
        <v>150</v>
      </c>
      <c r="I199" s="33">
        <f t="shared" si="2"/>
        <v>150</v>
      </c>
      <c r="J199" s="27">
        <v>100</v>
      </c>
      <c r="K199" s="27" t="s">
        <v>60</v>
      </c>
      <c r="L199" s="30" t="s">
        <v>66</v>
      </c>
    </row>
    <row r="200" spans="1:12" ht="24.75" customHeight="1">
      <c r="A200" s="16">
        <v>5390</v>
      </c>
      <c r="B200" s="17" t="s">
        <v>965</v>
      </c>
      <c r="C200" s="18">
        <v>3</v>
      </c>
      <c r="D200" s="18" t="s">
        <v>23</v>
      </c>
      <c r="E200" s="24" t="s">
        <v>634</v>
      </c>
      <c r="F200" s="24" t="s">
        <v>38</v>
      </c>
      <c r="G200" s="23">
        <v>1</v>
      </c>
      <c r="H200" s="25">
        <v>38</v>
      </c>
      <c r="I200" s="19">
        <f t="shared" si="2"/>
        <v>38</v>
      </c>
      <c r="J200" s="23">
        <v>10</v>
      </c>
      <c r="K200" s="23" t="s">
        <v>60</v>
      </c>
      <c r="L200" s="26" t="s">
        <v>103</v>
      </c>
    </row>
    <row r="201" spans="1:12" ht="24.75" customHeight="1">
      <c r="A201" s="20">
        <v>5390</v>
      </c>
      <c r="B201" s="21" t="s">
        <v>965</v>
      </c>
      <c r="C201" s="22">
        <v>3</v>
      </c>
      <c r="D201" s="22" t="s">
        <v>23</v>
      </c>
      <c r="E201" s="28" t="s">
        <v>39</v>
      </c>
      <c r="F201" s="28" t="s">
        <v>635</v>
      </c>
      <c r="G201" s="27">
        <v>13</v>
      </c>
      <c r="H201" s="29">
        <v>10</v>
      </c>
      <c r="I201" s="33">
        <f t="shared" ref="I201:I264" si="3">H201*G201</f>
        <v>130</v>
      </c>
      <c r="J201" s="27">
        <v>20</v>
      </c>
      <c r="K201" s="27" t="s">
        <v>60</v>
      </c>
      <c r="L201" s="30" t="s">
        <v>79</v>
      </c>
    </row>
    <row r="202" spans="1:12" ht="24.75" customHeight="1">
      <c r="A202" s="16">
        <v>5390</v>
      </c>
      <c r="B202" s="17" t="s">
        <v>965</v>
      </c>
      <c r="C202" s="18">
        <v>3</v>
      </c>
      <c r="D202" s="18" t="s">
        <v>23</v>
      </c>
      <c r="E202" s="24" t="s">
        <v>39</v>
      </c>
      <c r="F202" s="24" t="s">
        <v>636</v>
      </c>
      <c r="G202" s="23">
        <v>6</v>
      </c>
      <c r="H202" s="25">
        <v>13</v>
      </c>
      <c r="I202" s="19">
        <f t="shared" si="3"/>
        <v>78</v>
      </c>
      <c r="J202" s="23">
        <v>12.5</v>
      </c>
      <c r="K202" s="23" t="s">
        <v>60</v>
      </c>
      <c r="L202" s="26" t="s">
        <v>79</v>
      </c>
    </row>
    <row r="203" spans="1:12" ht="24.75" customHeight="1">
      <c r="A203" s="20">
        <v>5390</v>
      </c>
      <c r="B203" s="21" t="s">
        <v>965</v>
      </c>
      <c r="C203" s="22">
        <v>3</v>
      </c>
      <c r="D203" s="22" t="s">
        <v>23</v>
      </c>
      <c r="E203" s="28" t="s">
        <v>39</v>
      </c>
      <c r="F203" s="28" t="s">
        <v>637</v>
      </c>
      <c r="G203" s="27">
        <v>6</v>
      </c>
      <c r="H203" s="29">
        <v>10</v>
      </c>
      <c r="I203" s="33">
        <f t="shared" si="3"/>
        <v>60</v>
      </c>
      <c r="J203" s="27">
        <v>12.5</v>
      </c>
      <c r="K203" s="27" t="s">
        <v>60</v>
      </c>
      <c r="L203" s="30" t="s">
        <v>79</v>
      </c>
    </row>
    <row r="204" spans="1:12" ht="24.75" customHeight="1">
      <c r="A204" s="16">
        <v>5390</v>
      </c>
      <c r="B204" s="17" t="s">
        <v>965</v>
      </c>
      <c r="C204" s="18">
        <v>3</v>
      </c>
      <c r="D204" s="18" t="s">
        <v>23</v>
      </c>
      <c r="E204" s="24" t="s">
        <v>638</v>
      </c>
      <c r="F204" s="24" t="s">
        <v>639</v>
      </c>
      <c r="G204" s="23">
        <v>13</v>
      </c>
      <c r="H204" s="25">
        <v>16</v>
      </c>
      <c r="I204" s="19">
        <f t="shared" si="3"/>
        <v>208</v>
      </c>
      <c r="J204" s="23">
        <v>12.5</v>
      </c>
      <c r="K204" s="23" t="s">
        <v>60</v>
      </c>
      <c r="L204" s="26" t="s">
        <v>79</v>
      </c>
    </row>
    <row r="205" spans="1:12" ht="24.75" customHeight="1">
      <c r="A205" s="20">
        <v>5390</v>
      </c>
      <c r="B205" s="21" t="s">
        <v>965</v>
      </c>
      <c r="C205" s="22">
        <v>3</v>
      </c>
      <c r="D205" s="22" t="s">
        <v>23</v>
      </c>
      <c r="E205" s="28" t="s">
        <v>638</v>
      </c>
      <c r="F205" s="28" t="s">
        <v>640</v>
      </c>
      <c r="G205" s="27">
        <v>13</v>
      </c>
      <c r="H205" s="29">
        <v>13</v>
      </c>
      <c r="I205" s="33">
        <f t="shared" si="3"/>
        <v>169</v>
      </c>
      <c r="J205" s="27">
        <v>12.5</v>
      </c>
      <c r="K205" s="27" t="s">
        <v>60</v>
      </c>
      <c r="L205" s="30" t="s">
        <v>79</v>
      </c>
    </row>
    <row r="206" spans="1:12" ht="24.75" customHeight="1">
      <c r="A206" s="16">
        <v>5390</v>
      </c>
      <c r="B206" s="17" t="s">
        <v>965</v>
      </c>
      <c r="C206" s="18">
        <v>3</v>
      </c>
      <c r="D206" s="18" t="s">
        <v>23</v>
      </c>
      <c r="E206" s="24" t="s">
        <v>641</v>
      </c>
      <c r="F206" s="24" t="s">
        <v>642</v>
      </c>
      <c r="G206" s="23">
        <v>3</v>
      </c>
      <c r="H206" s="25">
        <v>40</v>
      </c>
      <c r="I206" s="19">
        <f t="shared" si="3"/>
        <v>120</v>
      </c>
      <c r="J206" s="23">
        <v>100</v>
      </c>
      <c r="K206" s="23" t="s">
        <v>60</v>
      </c>
      <c r="L206" s="26" t="s">
        <v>60</v>
      </c>
    </row>
    <row r="207" spans="1:12" ht="24.75" customHeight="1">
      <c r="A207" s="20">
        <v>5390</v>
      </c>
      <c r="B207" s="21" t="s">
        <v>965</v>
      </c>
      <c r="C207" s="22">
        <v>3</v>
      </c>
      <c r="D207" s="22" t="s">
        <v>23</v>
      </c>
      <c r="E207" s="28" t="s">
        <v>643</v>
      </c>
      <c r="F207" s="28" t="s">
        <v>644</v>
      </c>
      <c r="G207" s="27">
        <v>3</v>
      </c>
      <c r="H207" s="29">
        <v>28</v>
      </c>
      <c r="I207" s="33">
        <f t="shared" si="3"/>
        <v>84</v>
      </c>
      <c r="J207" s="27">
        <v>100</v>
      </c>
      <c r="K207" s="27" t="s">
        <v>60</v>
      </c>
      <c r="L207" s="30" t="s">
        <v>103</v>
      </c>
    </row>
    <row r="208" spans="1:12" ht="28.7" customHeight="1">
      <c r="A208" s="16">
        <v>5390</v>
      </c>
      <c r="B208" s="17" t="s">
        <v>965</v>
      </c>
      <c r="C208" s="18">
        <v>3</v>
      </c>
      <c r="D208" s="18" t="s">
        <v>23</v>
      </c>
      <c r="E208" s="24" t="s">
        <v>643</v>
      </c>
      <c r="F208" s="24" t="s">
        <v>1059</v>
      </c>
      <c r="G208" s="23">
        <v>13</v>
      </c>
      <c r="H208" s="25">
        <v>3</v>
      </c>
      <c r="I208" s="19">
        <f t="shared" si="3"/>
        <v>39</v>
      </c>
      <c r="J208" s="23">
        <v>100</v>
      </c>
      <c r="K208" s="23" t="s">
        <v>60</v>
      </c>
      <c r="L208" s="26" t="s">
        <v>103</v>
      </c>
    </row>
    <row r="209" spans="1:12" ht="24.75" customHeight="1">
      <c r="A209" s="20">
        <v>5390</v>
      </c>
      <c r="B209" s="21" t="s">
        <v>965</v>
      </c>
      <c r="C209" s="22">
        <v>3</v>
      </c>
      <c r="D209" s="22" t="s">
        <v>23</v>
      </c>
      <c r="E209" s="28" t="s">
        <v>646</v>
      </c>
      <c r="F209" s="28" t="s">
        <v>647</v>
      </c>
      <c r="G209" s="27">
        <v>26</v>
      </c>
      <c r="H209" s="29">
        <v>1.5</v>
      </c>
      <c r="I209" s="33">
        <f t="shared" si="3"/>
        <v>39</v>
      </c>
      <c r="J209" s="27">
        <v>100</v>
      </c>
      <c r="K209" s="27" t="s">
        <v>60</v>
      </c>
      <c r="L209" s="30" t="s">
        <v>66</v>
      </c>
    </row>
    <row r="210" spans="1:12" ht="24.75" customHeight="1">
      <c r="A210" s="16">
        <v>5390</v>
      </c>
      <c r="B210" s="17" t="s">
        <v>965</v>
      </c>
      <c r="C210" s="18">
        <v>3</v>
      </c>
      <c r="D210" s="18" t="s">
        <v>23</v>
      </c>
      <c r="E210" s="24" t="s">
        <v>648</v>
      </c>
      <c r="F210" s="24" t="s">
        <v>649</v>
      </c>
      <c r="G210" s="23">
        <v>13</v>
      </c>
      <c r="H210" s="25">
        <v>30</v>
      </c>
      <c r="I210" s="19">
        <f t="shared" si="3"/>
        <v>390</v>
      </c>
      <c r="J210" s="23">
        <v>20</v>
      </c>
      <c r="K210" s="23" t="s">
        <v>60</v>
      </c>
      <c r="L210" s="26" t="s">
        <v>103</v>
      </c>
    </row>
    <row r="211" spans="1:12" ht="24.75" customHeight="1">
      <c r="A211" s="20">
        <v>5390</v>
      </c>
      <c r="B211" s="21" t="s">
        <v>965</v>
      </c>
      <c r="C211" s="22">
        <v>3</v>
      </c>
      <c r="D211" s="22" t="s">
        <v>23</v>
      </c>
      <c r="E211" s="28" t="s">
        <v>650</v>
      </c>
      <c r="F211" s="28" t="s">
        <v>651</v>
      </c>
      <c r="G211" s="27">
        <v>1</v>
      </c>
      <c r="H211" s="29">
        <v>336</v>
      </c>
      <c r="I211" s="33">
        <f t="shared" si="3"/>
        <v>336</v>
      </c>
      <c r="J211" s="27">
        <v>25</v>
      </c>
      <c r="K211" s="27" t="s">
        <v>60</v>
      </c>
      <c r="L211" s="30" t="s">
        <v>66</v>
      </c>
    </row>
    <row r="212" spans="1:12" ht="24.75" customHeight="1">
      <c r="A212" s="16">
        <v>5390</v>
      </c>
      <c r="B212" s="17" t="s">
        <v>965</v>
      </c>
      <c r="C212" s="18">
        <v>3</v>
      </c>
      <c r="D212" s="18" t="s">
        <v>23</v>
      </c>
      <c r="E212" s="24" t="s">
        <v>650</v>
      </c>
      <c r="F212" s="24" t="s">
        <v>652</v>
      </c>
      <c r="G212" s="23">
        <v>1</v>
      </c>
      <c r="H212" s="25">
        <v>106</v>
      </c>
      <c r="I212" s="19">
        <f t="shared" si="3"/>
        <v>106</v>
      </c>
      <c r="J212" s="23">
        <v>25</v>
      </c>
      <c r="K212" s="23" t="s">
        <v>60</v>
      </c>
      <c r="L212" s="26" t="s">
        <v>66</v>
      </c>
    </row>
    <row r="213" spans="1:12" ht="24.75" customHeight="1">
      <c r="A213" s="20">
        <v>5390</v>
      </c>
      <c r="B213" s="21" t="s">
        <v>965</v>
      </c>
      <c r="C213" s="22">
        <v>3</v>
      </c>
      <c r="D213" s="22" t="s">
        <v>23</v>
      </c>
      <c r="E213" s="28" t="s">
        <v>653</v>
      </c>
      <c r="F213" s="28" t="s">
        <v>654</v>
      </c>
      <c r="G213" s="27">
        <v>1</v>
      </c>
      <c r="H213" s="29">
        <v>15.25</v>
      </c>
      <c r="I213" s="33">
        <f t="shared" si="3"/>
        <v>15.25</v>
      </c>
      <c r="J213" s="27">
        <v>100</v>
      </c>
      <c r="K213" s="27" t="s">
        <v>60</v>
      </c>
      <c r="L213" s="30" t="s">
        <v>62</v>
      </c>
    </row>
    <row r="214" spans="1:12" ht="24.75" customHeight="1">
      <c r="A214" s="16">
        <v>5390</v>
      </c>
      <c r="B214" s="17" t="s">
        <v>965</v>
      </c>
      <c r="C214" s="18">
        <v>3</v>
      </c>
      <c r="D214" s="18" t="s">
        <v>23</v>
      </c>
      <c r="E214" s="24" t="s">
        <v>655</v>
      </c>
      <c r="F214" s="24" t="s">
        <v>656</v>
      </c>
      <c r="G214" s="23">
        <v>1</v>
      </c>
      <c r="H214" s="25">
        <v>25</v>
      </c>
      <c r="I214" s="19">
        <f t="shared" si="3"/>
        <v>25</v>
      </c>
      <c r="J214" s="23">
        <v>100</v>
      </c>
      <c r="K214" s="23" t="s">
        <v>60</v>
      </c>
      <c r="L214" s="26" t="s">
        <v>66</v>
      </c>
    </row>
    <row r="215" spans="1:12" ht="24.75" customHeight="1">
      <c r="A215" s="20">
        <v>5390</v>
      </c>
      <c r="B215" s="21" t="s">
        <v>965</v>
      </c>
      <c r="C215" s="22">
        <v>3</v>
      </c>
      <c r="D215" s="22" t="s">
        <v>23</v>
      </c>
      <c r="E215" s="28" t="s">
        <v>657</v>
      </c>
      <c r="F215" s="28" t="s">
        <v>1060</v>
      </c>
      <c r="G215" s="27">
        <v>7</v>
      </c>
      <c r="H215" s="29">
        <v>242</v>
      </c>
      <c r="I215" s="33">
        <f t="shared" si="3"/>
        <v>1694</v>
      </c>
      <c r="J215" s="27">
        <v>10</v>
      </c>
      <c r="K215" s="27" t="s">
        <v>60</v>
      </c>
      <c r="L215" s="30" t="s">
        <v>66</v>
      </c>
    </row>
    <row r="216" spans="1:12" ht="24.75" customHeight="1">
      <c r="A216" s="16">
        <v>5390</v>
      </c>
      <c r="B216" s="17" t="s">
        <v>965</v>
      </c>
      <c r="C216" s="18">
        <v>3</v>
      </c>
      <c r="D216" s="18" t="s">
        <v>23</v>
      </c>
      <c r="E216" s="24" t="s">
        <v>659</v>
      </c>
      <c r="F216" s="24" t="s">
        <v>1061</v>
      </c>
      <c r="G216" s="23">
        <v>14</v>
      </c>
      <c r="H216" s="25">
        <v>50</v>
      </c>
      <c r="I216" s="19">
        <f t="shared" si="3"/>
        <v>700</v>
      </c>
      <c r="J216" s="23">
        <v>7</v>
      </c>
      <c r="K216" s="23" t="s">
        <v>60</v>
      </c>
      <c r="L216" s="26" t="s">
        <v>103</v>
      </c>
    </row>
    <row r="217" spans="1:12" ht="24.75" customHeight="1">
      <c r="A217" s="20">
        <v>5390</v>
      </c>
      <c r="B217" s="21" t="s">
        <v>965</v>
      </c>
      <c r="C217" s="22">
        <v>3</v>
      </c>
      <c r="D217" s="22" t="s">
        <v>23</v>
      </c>
      <c r="E217" s="28" t="s">
        <v>661</v>
      </c>
      <c r="F217" s="28" t="s">
        <v>662</v>
      </c>
      <c r="G217" s="27">
        <v>1</v>
      </c>
      <c r="H217" s="29">
        <v>31</v>
      </c>
      <c r="I217" s="33">
        <f t="shared" si="3"/>
        <v>31</v>
      </c>
      <c r="J217" s="27">
        <v>50</v>
      </c>
      <c r="K217" s="27" t="s">
        <v>60</v>
      </c>
      <c r="L217" s="30" t="s">
        <v>66</v>
      </c>
    </row>
    <row r="218" spans="1:12" ht="24.75" customHeight="1">
      <c r="A218" s="16">
        <v>5390</v>
      </c>
      <c r="B218" s="17" t="s">
        <v>965</v>
      </c>
      <c r="C218" s="18">
        <v>3</v>
      </c>
      <c r="D218" s="18" t="s">
        <v>23</v>
      </c>
      <c r="E218" s="24" t="s">
        <v>663</v>
      </c>
      <c r="F218" s="24" t="s">
        <v>664</v>
      </c>
      <c r="G218" s="23">
        <v>1</v>
      </c>
      <c r="H218" s="25">
        <v>9</v>
      </c>
      <c r="I218" s="19">
        <f t="shared" si="3"/>
        <v>9</v>
      </c>
      <c r="J218" s="23">
        <v>100</v>
      </c>
      <c r="K218" s="23" t="s">
        <v>60</v>
      </c>
      <c r="L218" s="26" t="s">
        <v>66</v>
      </c>
    </row>
    <row r="219" spans="1:12" ht="24.75" customHeight="1">
      <c r="A219" s="20">
        <v>5390</v>
      </c>
      <c r="B219" s="21" t="s">
        <v>965</v>
      </c>
      <c r="C219" s="22">
        <v>3</v>
      </c>
      <c r="D219" s="22" t="s">
        <v>23</v>
      </c>
      <c r="E219" s="28" t="s">
        <v>665</v>
      </c>
      <c r="F219" s="28" t="s">
        <v>1062</v>
      </c>
      <c r="G219" s="27">
        <v>25</v>
      </c>
      <c r="H219" s="29">
        <v>11</v>
      </c>
      <c r="I219" s="33">
        <f t="shared" si="3"/>
        <v>275</v>
      </c>
      <c r="J219" s="27">
        <v>100</v>
      </c>
      <c r="K219" s="27" t="s">
        <v>60</v>
      </c>
      <c r="L219" s="30" t="s">
        <v>246</v>
      </c>
    </row>
    <row r="220" spans="1:12" ht="24.75" customHeight="1">
      <c r="A220" s="16">
        <v>5390</v>
      </c>
      <c r="B220" s="17" t="s">
        <v>965</v>
      </c>
      <c r="C220" s="18">
        <v>3</v>
      </c>
      <c r="D220" s="18" t="s">
        <v>23</v>
      </c>
      <c r="E220" s="24" t="s">
        <v>667</v>
      </c>
      <c r="F220" s="24" t="s">
        <v>668</v>
      </c>
      <c r="G220" s="23">
        <v>4</v>
      </c>
      <c r="H220" s="25">
        <v>51</v>
      </c>
      <c r="I220" s="19">
        <f t="shared" si="3"/>
        <v>204</v>
      </c>
      <c r="J220" s="23">
        <v>10</v>
      </c>
      <c r="K220" s="23" t="s">
        <v>60</v>
      </c>
      <c r="L220" s="26" t="s">
        <v>103</v>
      </c>
    </row>
    <row r="221" spans="1:12" ht="24.75" customHeight="1">
      <c r="A221" s="20">
        <v>5390</v>
      </c>
      <c r="B221" s="21" t="s">
        <v>965</v>
      </c>
      <c r="C221" s="22">
        <v>3</v>
      </c>
      <c r="D221" s="22" t="s">
        <v>23</v>
      </c>
      <c r="E221" s="28" t="s">
        <v>669</v>
      </c>
      <c r="F221" s="28" t="s">
        <v>670</v>
      </c>
      <c r="G221" s="27">
        <v>1</v>
      </c>
      <c r="H221" s="29">
        <v>88.32</v>
      </c>
      <c r="I221" s="33">
        <f t="shared" si="3"/>
        <v>88.32</v>
      </c>
      <c r="J221" s="27">
        <v>12.5</v>
      </c>
      <c r="K221" s="27" t="s">
        <v>60</v>
      </c>
      <c r="L221" s="30" t="s">
        <v>103</v>
      </c>
    </row>
    <row r="222" spans="1:12" ht="28.5">
      <c r="A222" s="16">
        <v>5390</v>
      </c>
      <c r="B222" s="17" t="s">
        <v>965</v>
      </c>
      <c r="C222" s="18">
        <v>3</v>
      </c>
      <c r="D222" s="18" t="s">
        <v>23</v>
      </c>
      <c r="E222" s="24" t="s">
        <v>671</v>
      </c>
      <c r="F222" s="24" t="s">
        <v>672</v>
      </c>
      <c r="G222" s="23">
        <v>1</v>
      </c>
      <c r="H222" s="25">
        <v>455</v>
      </c>
      <c r="I222" s="19">
        <f t="shared" si="3"/>
        <v>455</v>
      </c>
      <c r="J222" s="23">
        <v>50</v>
      </c>
      <c r="K222" s="23" t="s">
        <v>60</v>
      </c>
      <c r="L222" s="26" t="s">
        <v>246</v>
      </c>
    </row>
    <row r="223" spans="1:12" ht="24.75" customHeight="1">
      <c r="A223" s="20">
        <v>5390</v>
      </c>
      <c r="B223" s="21" t="s">
        <v>965</v>
      </c>
      <c r="C223" s="22">
        <v>3</v>
      </c>
      <c r="D223" s="22" t="s">
        <v>23</v>
      </c>
      <c r="E223" s="28" t="s">
        <v>673</v>
      </c>
      <c r="F223" s="28" t="s">
        <v>674</v>
      </c>
      <c r="G223" s="27">
        <v>3</v>
      </c>
      <c r="H223" s="29">
        <v>41.37</v>
      </c>
      <c r="I223" s="33">
        <f t="shared" si="3"/>
        <v>124.10999999999999</v>
      </c>
      <c r="J223" s="27">
        <v>50</v>
      </c>
      <c r="K223" s="27" t="s">
        <v>60</v>
      </c>
      <c r="L223" s="30" t="s">
        <v>246</v>
      </c>
    </row>
    <row r="224" spans="1:12" ht="28.5">
      <c r="A224" s="16">
        <v>5390</v>
      </c>
      <c r="B224" s="17" t="s">
        <v>965</v>
      </c>
      <c r="C224" s="18">
        <v>3</v>
      </c>
      <c r="D224" s="18" t="s">
        <v>23</v>
      </c>
      <c r="E224" s="24" t="s">
        <v>675</v>
      </c>
      <c r="F224" s="24" t="s">
        <v>676</v>
      </c>
      <c r="G224" s="23">
        <v>6</v>
      </c>
      <c r="H224" s="25">
        <v>85</v>
      </c>
      <c r="I224" s="19">
        <f t="shared" si="3"/>
        <v>510</v>
      </c>
      <c r="J224" s="23">
        <v>50</v>
      </c>
      <c r="K224" s="23" t="s">
        <v>60</v>
      </c>
      <c r="L224" s="26" t="s">
        <v>64</v>
      </c>
    </row>
    <row r="225" spans="1:12" ht="28.5">
      <c r="A225" s="20">
        <v>5390</v>
      </c>
      <c r="B225" s="21" t="s">
        <v>965</v>
      </c>
      <c r="C225" s="22">
        <v>3</v>
      </c>
      <c r="D225" s="22" t="s">
        <v>23</v>
      </c>
      <c r="E225" s="28" t="s">
        <v>43</v>
      </c>
      <c r="F225" s="28" t="s">
        <v>677</v>
      </c>
      <c r="G225" s="27">
        <v>8</v>
      </c>
      <c r="H225" s="29">
        <v>12</v>
      </c>
      <c r="I225" s="33">
        <f t="shared" si="3"/>
        <v>96</v>
      </c>
      <c r="J225" s="27">
        <v>100</v>
      </c>
      <c r="K225" s="27" t="s">
        <v>60</v>
      </c>
      <c r="L225" s="30" t="s">
        <v>66</v>
      </c>
    </row>
    <row r="226" spans="1:12" ht="24.75" customHeight="1">
      <c r="A226" s="16">
        <v>5390</v>
      </c>
      <c r="B226" s="17" t="s">
        <v>965</v>
      </c>
      <c r="C226" s="18">
        <v>3</v>
      </c>
      <c r="D226" s="18" t="s">
        <v>23</v>
      </c>
      <c r="E226" s="24" t="s">
        <v>44</v>
      </c>
      <c r="F226" s="24" t="s">
        <v>678</v>
      </c>
      <c r="G226" s="23">
        <v>2</v>
      </c>
      <c r="H226" s="25">
        <v>8</v>
      </c>
      <c r="I226" s="19">
        <f t="shared" si="3"/>
        <v>16</v>
      </c>
      <c r="J226" s="23">
        <v>100</v>
      </c>
      <c r="K226" s="23" t="s">
        <v>60</v>
      </c>
      <c r="L226" s="26" t="s">
        <v>62</v>
      </c>
    </row>
    <row r="227" spans="1:12" ht="24.75" customHeight="1">
      <c r="A227" s="20">
        <v>5390</v>
      </c>
      <c r="B227" s="21" t="s">
        <v>965</v>
      </c>
      <c r="C227" s="22">
        <v>3</v>
      </c>
      <c r="D227" s="22" t="s">
        <v>23</v>
      </c>
      <c r="E227" s="28" t="s">
        <v>679</v>
      </c>
      <c r="F227" s="28" t="s">
        <v>680</v>
      </c>
      <c r="G227" s="27">
        <v>1</v>
      </c>
      <c r="H227" s="29">
        <v>40</v>
      </c>
      <c r="I227" s="33">
        <f t="shared" si="3"/>
        <v>40</v>
      </c>
      <c r="J227" s="27">
        <v>50</v>
      </c>
      <c r="K227" s="27" t="s">
        <v>60</v>
      </c>
      <c r="L227" s="30" t="s">
        <v>66</v>
      </c>
    </row>
    <row r="228" spans="1:12" ht="24.75" customHeight="1">
      <c r="A228" s="16">
        <v>5390</v>
      </c>
      <c r="B228" s="17" t="s">
        <v>965</v>
      </c>
      <c r="C228" s="18">
        <v>3</v>
      </c>
      <c r="D228" s="18" t="s">
        <v>23</v>
      </c>
      <c r="E228" s="24" t="s">
        <v>56</v>
      </c>
      <c r="F228" s="24" t="s">
        <v>681</v>
      </c>
      <c r="G228" s="23">
        <v>1</v>
      </c>
      <c r="H228" s="25">
        <v>40</v>
      </c>
      <c r="I228" s="19">
        <f t="shared" si="3"/>
        <v>40</v>
      </c>
      <c r="J228" s="23">
        <v>20</v>
      </c>
      <c r="K228" s="23" t="s">
        <v>60</v>
      </c>
      <c r="L228" s="26" t="s">
        <v>103</v>
      </c>
    </row>
    <row r="229" spans="1:12" ht="24.75" customHeight="1">
      <c r="A229" s="20">
        <v>5390</v>
      </c>
      <c r="B229" s="21" t="s">
        <v>965</v>
      </c>
      <c r="C229" s="22">
        <v>3</v>
      </c>
      <c r="D229" s="22" t="s">
        <v>23</v>
      </c>
      <c r="E229" s="28" t="s">
        <v>682</v>
      </c>
      <c r="F229" s="28" t="s">
        <v>683</v>
      </c>
      <c r="G229" s="27">
        <v>5</v>
      </c>
      <c r="H229" s="29">
        <v>3.54</v>
      </c>
      <c r="I229" s="33">
        <f t="shared" si="3"/>
        <v>17.7</v>
      </c>
      <c r="J229" s="27">
        <v>100</v>
      </c>
      <c r="K229" s="27" t="s">
        <v>60</v>
      </c>
      <c r="L229" s="30" t="s">
        <v>60</v>
      </c>
    </row>
    <row r="230" spans="1:12" ht="24.75" customHeight="1">
      <c r="A230" s="16">
        <v>5390</v>
      </c>
      <c r="B230" s="17" t="s">
        <v>965</v>
      </c>
      <c r="C230" s="18">
        <v>3</v>
      </c>
      <c r="D230" s="18" t="s">
        <v>23</v>
      </c>
      <c r="E230" s="24" t="s">
        <v>684</v>
      </c>
      <c r="F230" s="24" t="s">
        <v>1063</v>
      </c>
      <c r="G230" s="23">
        <v>2</v>
      </c>
      <c r="H230" s="25">
        <v>850</v>
      </c>
      <c r="I230" s="19">
        <f t="shared" si="3"/>
        <v>1700</v>
      </c>
      <c r="J230" s="23">
        <v>20</v>
      </c>
      <c r="K230" s="23" t="s">
        <v>60</v>
      </c>
      <c r="L230" s="26" t="s">
        <v>64</v>
      </c>
    </row>
    <row r="231" spans="1:12" ht="44.25" customHeight="1">
      <c r="A231" s="20">
        <v>5390</v>
      </c>
      <c r="B231" s="21" t="s">
        <v>965</v>
      </c>
      <c r="C231" s="22">
        <v>3</v>
      </c>
      <c r="D231" s="22" t="s">
        <v>23</v>
      </c>
      <c r="E231" s="28" t="s">
        <v>686</v>
      </c>
      <c r="F231" s="28" t="s">
        <v>687</v>
      </c>
      <c r="G231" s="27">
        <v>12</v>
      </c>
      <c r="H231" s="29">
        <v>400</v>
      </c>
      <c r="I231" s="33">
        <f t="shared" si="3"/>
        <v>4800</v>
      </c>
      <c r="J231" s="27">
        <v>100</v>
      </c>
      <c r="K231" s="27" t="s">
        <v>60</v>
      </c>
      <c r="L231" s="30" t="s">
        <v>66</v>
      </c>
    </row>
    <row r="232" spans="1:12" ht="28.5">
      <c r="A232" s="16">
        <v>5390</v>
      </c>
      <c r="B232" s="17" t="s">
        <v>965</v>
      </c>
      <c r="C232" s="18">
        <v>3</v>
      </c>
      <c r="D232" s="18" t="s">
        <v>23</v>
      </c>
      <c r="E232" s="24" t="s">
        <v>688</v>
      </c>
      <c r="F232" s="24" t="s">
        <v>689</v>
      </c>
      <c r="G232" s="23">
        <v>4</v>
      </c>
      <c r="H232" s="25">
        <v>500</v>
      </c>
      <c r="I232" s="19">
        <f t="shared" si="3"/>
        <v>2000</v>
      </c>
      <c r="J232" s="23">
        <v>100</v>
      </c>
      <c r="K232" s="23" t="s">
        <v>60</v>
      </c>
      <c r="L232" s="26" t="s">
        <v>246</v>
      </c>
    </row>
    <row r="233" spans="1:12" ht="28.5">
      <c r="A233" s="20">
        <v>5390</v>
      </c>
      <c r="B233" s="21" t="s">
        <v>965</v>
      </c>
      <c r="C233" s="22">
        <v>3</v>
      </c>
      <c r="D233" s="22" t="s">
        <v>23</v>
      </c>
      <c r="E233" s="28" t="s">
        <v>688</v>
      </c>
      <c r="F233" s="28" t="s">
        <v>690</v>
      </c>
      <c r="G233" s="27">
        <v>1</v>
      </c>
      <c r="H233" s="29">
        <v>350</v>
      </c>
      <c r="I233" s="33">
        <f t="shared" si="3"/>
        <v>350</v>
      </c>
      <c r="J233" s="27">
        <v>100</v>
      </c>
      <c r="K233" s="27" t="s">
        <v>60</v>
      </c>
      <c r="L233" s="30" t="s">
        <v>246</v>
      </c>
    </row>
    <row r="234" spans="1:12" ht="24.75" customHeight="1">
      <c r="A234" s="16">
        <v>5390</v>
      </c>
      <c r="B234" s="17" t="s">
        <v>965</v>
      </c>
      <c r="C234" s="18">
        <v>3</v>
      </c>
      <c r="D234" s="18" t="s">
        <v>23</v>
      </c>
      <c r="E234" s="24" t="s">
        <v>691</v>
      </c>
      <c r="F234" s="24" t="s">
        <v>692</v>
      </c>
      <c r="G234" s="23">
        <v>3</v>
      </c>
      <c r="H234" s="25">
        <v>12</v>
      </c>
      <c r="I234" s="19">
        <f t="shared" si="3"/>
        <v>36</v>
      </c>
      <c r="J234" s="23">
        <v>20</v>
      </c>
      <c r="K234" s="23" t="s">
        <v>60</v>
      </c>
      <c r="L234" s="26" t="s">
        <v>103</v>
      </c>
    </row>
    <row r="235" spans="1:12" ht="24.75" customHeight="1">
      <c r="A235" s="20">
        <v>5390</v>
      </c>
      <c r="B235" s="21" t="s">
        <v>965</v>
      </c>
      <c r="C235" s="22">
        <v>3</v>
      </c>
      <c r="D235" s="22" t="s">
        <v>23</v>
      </c>
      <c r="E235" s="28" t="s">
        <v>691</v>
      </c>
      <c r="F235" s="28" t="s">
        <v>693</v>
      </c>
      <c r="G235" s="27">
        <v>6</v>
      </c>
      <c r="H235" s="29">
        <v>5</v>
      </c>
      <c r="I235" s="33">
        <f t="shared" si="3"/>
        <v>30</v>
      </c>
      <c r="J235" s="27">
        <v>20</v>
      </c>
      <c r="K235" s="27" t="s">
        <v>60</v>
      </c>
      <c r="L235" s="30" t="s">
        <v>103</v>
      </c>
    </row>
    <row r="236" spans="1:12" ht="24.75" customHeight="1">
      <c r="A236" s="16">
        <v>5390</v>
      </c>
      <c r="B236" s="17" t="s">
        <v>965</v>
      </c>
      <c r="C236" s="18">
        <v>3</v>
      </c>
      <c r="D236" s="18" t="s">
        <v>23</v>
      </c>
      <c r="E236" s="24" t="s">
        <v>694</v>
      </c>
      <c r="F236" s="24" t="s">
        <v>695</v>
      </c>
      <c r="G236" s="23">
        <v>1</v>
      </c>
      <c r="H236" s="25">
        <v>122</v>
      </c>
      <c r="I236" s="19">
        <f t="shared" si="3"/>
        <v>122</v>
      </c>
      <c r="J236" s="23">
        <v>100</v>
      </c>
      <c r="K236" s="23" t="s">
        <v>60</v>
      </c>
      <c r="L236" s="26" t="s">
        <v>103</v>
      </c>
    </row>
    <row r="237" spans="1:12" ht="24.75" customHeight="1">
      <c r="A237" s="20">
        <v>5390</v>
      </c>
      <c r="B237" s="21" t="s">
        <v>965</v>
      </c>
      <c r="C237" s="22">
        <v>3</v>
      </c>
      <c r="D237" s="22" t="s">
        <v>23</v>
      </c>
      <c r="E237" s="28" t="s">
        <v>210</v>
      </c>
      <c r="F237" s="28" t="s">
        <v>696</v>
      </c>
      <c r="G237" s="27">
        <v>1</v>
      </c>
      <c r="H237" s="29">
        <v>25</v>
      </c>
      <c r="I237" s="33">
        <f t="shared" si="3"/>
        <v>25</v>
      </c>
      <c r="J237" s="27">
        <v>10</v>
      </c>
      <c r="K237" s="27" t="s">
        <v>60</v>
      </c>
      <c r="L237" s="30" t="s">
        <v>103</v>
      </c>
    </row>
    <row r="238" spans="1:12" ht="28.5">
      <c r="A238" s="16">
        <v>5390</v>
      </c>
      <c r="B238" s="17" t="s">
        <v>965</v>
      </c>
      <c r="C238" s="18">
        <v>3</v>
      </c>
      <c r="D238" s="18" t="s">
        <v>23</v>
      </c>
      <c r="E238" s="24" t="s">
        <v>210</v>
      </c>
      <c r="F238" s="24" t="s">
        <v>697</v>
      </c>
      <c r="G238" s="23">
        <v>3</v>
      </c>
      <c r="H238" s="25">
        <v>8</v>
      </c>
      <c r="I238" s="19">
        <f t="shared" si="3"/>
        <v>24</v>
      </c>
      <c r="J238" s="23">
        <v>100</v>
      </c>
      <c r="K238" s="23" t="s">
        <v>60</v>
      </c>
      <c r="L238" s="26" t="s">
        <v>103</v>
      </c>
    </row>
    <row r="239" spans="1:12" ht="28.5">
      <c r="A239" s="20">
        <v>5390</v>
      </c>
      <c r="B239" s="21" t="s">
        <v>965</v>
      </c>
      <c r="C239" s="22">
        <v>3</v>
      </c>
      <c r="D239" s="22" t="s">
        <v>23</v>
      </c>
      <c r="E239" s="28" t="s">
        <v>210</v>
      </c>
      <c r="F239" s="28" t="s">
        <v>698</v>
      </c>
      <c r="G239" s="27">
        <v>1</v>
      </c>
      <c r="H239" s="29">
        <v>8</v>
      </c>
      <c r="I239" s="33">
        <f t="shared" si="3"/>
        <v>8</v>
      </c>
      <c r="J239" s="27">
        <v>100</v>
      </c>
      <c r="K239" s="27" t="s">
        <v>60</v>
      </c>
      <c r="L239" s="30" t="s">
        <v>103</v>
      </c>
    </row>
    <row r="240" spans="1:12" ht="24.75" customHeight="1">
      <c r="A240" s="16">
        <v>5390</v>
      </c>
      <c r="B240" s="17" t="s">
        <v>965</v>
      </c>
      <c r="C240" s="18">
        <v>3</v>
      </c>
      <c r="D240" s="18" t="s">
        <v>23</v>
      </c>
      <c r="E240" s="24" t="s">
        <v>45</v>
      </c>
      <c r="F240" s="24" t="s">
        <v>699</v>
      </c>
      <c r="G240" s="23">
        <v>2</v>
      </c>
      <c r="H240" s="25">
        <v>15</v>
      </c>
      <c r="I240" s="19">
        <f t="shared" si="3"/>
        <v>30</v>
      </c>
      <c r="J240" s="23">
        <v>15</v>
      </c>
      <c r="K240" s="23" t="s">
        <v>60</v>
      </c>
      <c r="L240" s="26" t="s">
        <v>103</v>
      </c>
    </row>
    <row r="241" spans="1:12" ht="24.75" customHeight="1">
      <c r="A241" s="20">
        <v>5390</v>
      </c>
      <c r="B241" s="21" t="s">
        <v>965</v>
      </c>
      <c r="C241" s="22">
        <v>3</v>
      </c>
      <c r="D241" s="22" t="s">
        <v>23</v>
      </c>
      <c r="E241" s="28" t="s">
        <v>700</v>
      </c>
      <c r="F241" s="28" t="s">
        <v>1064</v>
      </c>
      <c r="G241" s="27">
        <v>4</v>
      </c>
      <c r="H241" s="29">
        <v>16</v>
      </c>
      <c r="I241" s="33">
        <f t="shared" si="3"/>
        <v>64</v>
      </c>
      <c r="J241" s="27">
        <v>10</v>
      </c>
      <c r="K241" s="27" t="s">
        <v>60</v>
      </c>
      <c r="L241" s="30" t="s">
        <v>66</v>
      </c>
    </row>
    <row r="242" spans="1:12" ht="24.75" customHeight="1">
      <c r="A242" s="16">
        <v>5390</v>
      </c>
      <c r="B242" s="17" t="s">
        <v>965</v>
      </c>
      <c r="C242" s="18">
        <v>3</v>
      </c>
      <c r="D242" s="18" t="s">
        <v>23</v>
      </c>
      <c r="E242" s="24" t="s">
        <v>702</v>
      </c>
      <c r="F242" s="24" t="s">
        <v>1065</v>
      </c>
      <c r="G242" s="23">
        <v>5</v>
      </c>
      <c r="H242" s="25">
        <v>19</v>
      </c>
      <c r="I242" s="19">
        <f t="shared" si="3"/>
        <v>95</v>
      </c>
      <c r="J242" s="23">
        <v>10</v>
      </c>
      <c r="K242" s="23" t="s">
        <v>60</v>
      </c>
      <c r="L242" s="26" t="s">
        <v>66</v>
      </c>
    </row>
    <row r="243" spans="1:12" ht="24.75" customHeight="1">
      <c r="A243" s="20">
        <v>5390</v>
      </c>
      <c r="B243" s="21" t="s">
        <v>965</v>
      </c>
      <c r="C243" s="22">
        <v>3</v>
      </c>
      <c r="D243" s="22" t="s">
        <v>23</v>
      </c>
      <c r="E243" s="28" t="s">
        <v>704</v>
      </c>
      <c r="F243" s="28" t="s">
        <v>705</v>
      </c>
      <c r="G243" s="27">
        <v>1</v>
      </c>
      <c r="H243" s="29">
        <v>175</v>
      </c>
      <c r="I243" s="33">
        <f t="shared" si="3"/>
        <v>175</v>
      </c>
      <c r="J243" s="27">
        <v>20</v>
      </c>
      <c r="K243" s="27" t="s">
        <v>60</v>
      </c>
      <c r="L243" s="30" t="s">
        <v>103</v>
      </c>
    </row>
    <row r="244" spans="1:12" ht="24.75" customHeight="1">
      <c r="A244" s="16">
        <v>5390</v>
      </c>
      <c r="B244" s="17" t="s">
        <v>965</v>
      </c>
      <c r="C244" s="18">
        <v>3</v>
      </c>
      <c r="D244" s="18" t="s">
        <v>23</v>
      </c>
      <c r="E244" s="24" t="s">
        <v>706</v>
      </c>
      <c r="F244" s="24" t="s">
        <v>707</v>
      </c>
      <c r="G244" s="23">
        <v>1</v>
      </c>
      <c r="H244" s="25">
        <v>75</v>
      </c>
      <c r="I244" s="19">
        <f t="shared" si="3"/>
        <v>75</v>
      </c>
      <c r="J244" s="23">
        <v>50</v>
      </c>
      <c r="K244" s="23" t="s">
        <v>60</v>
      </c>
      <c r="L244" s="26" t="s">
        <v>66</v>
      </c>
    </row>
    <row r="245" spans="1:12" ht="28.5">
      <c r="A245" s="20">
        <v>5390</v>
      </c>
      <c r="B245" s="21" t="s">
        <v>965</v>
      </c>
      <c r="C245" s="22">
        <v>3</v>
      </c>
      <c r="D245" s="22" t="s">
        <v>23</v>
      </c>
      <c r="E245" s="28" t="s">
        <v>708</v>
      </c>
      <c r="F245" s="28" t="s">
        <v>709</v>
      </c>
      <c r="G245" s="27">
        <v>1</v>
      </c>
      <c r="H245" s="29">
        <v>5475</v>
      </c>
      <c r="I245" s="33">
        <f t="shared" si="3"/>
        <v>5475</v>
      </c>
      <c r="J245" s="27">
        <v>10</v>
      </c>
      <c r="K245" s="27" t="s">
        <v>328</v>
      </c>
      <c r="L245" s="30" t="s">
        <v>81</v>
      </c>
    </row>
    <row r="246" spans="1:12" ht="28.5">
      <c r="A246" s="16">
        <v>5390</v>
      </c>
      <c r="B246" s="17" t="s">
        <v>965</v>
      </c>
      <c r="C246" s="18">
        <v>3</v>
      </c>
      <c r="D246" s="18" t="s">
        <v>23</v>
      </c>
      <c r="E246" s="24" t="s">
        <v>708</v>
      </c>
      <c r="F246" s="24" t="s">
        <v>710</v>
      </c>
      <c r="G246" s="23">
        <v>13</v>
      </c>
      <c r="H246" s="25">
        <v>290</v>
      </c>
      <c r="I246" s="19">
        <f t="shared" si="3"/>
        <v>3770</v>
      </c>
      <c r="J246" s="23">
        <v>10</v>
      </c>
      <c r="K246" s="23" t="s">
        <v>328</v>
      </c>
      <c r="L246" s="26" t="s">
        <v>81</v>
      </c>
    </row>
    <row r="247" spans="1:12" ht="24.75" customHeight="1">
      <c r="A247" s="20">
        <v>5390</v>
      </c>
      <c r="B247" s="21" t="s">
        <v>965</v>
      </c>
      <c r="C247" s="22">
        <v>3</v>
      </c>
      <c r="D247" s="22" t="s">
        <v>23</v>
      </c>
      <c r="E247" s="28" t="s">
        <v>711</v>
      </c>
      <c r="F247" s="28" t="s">
        <v>712</v>
      </c>
      <c r="G247" s="27">
        <v>13</v>
      </c>
      <c r="H247" s="29">
        <v>5.5</v>
      </c>
      <c r="I247" s="33">
        <f t="shared" si="3"/>
        <v>71.5</v>
      </c>
      <c r="J247" s="27">
        <v>100</v>
      </c>
      <c r="K247" s="27" t="s">
        <v>60</v>
      </c>
      <c r="L247" s="30" t="s">
        <v>60</v>
      </c>
    </row>
    <row r="248" spans="1:12" ht="24.75" customHeight="1">
      <c r="A248" s="16">
        <v>5390</v>
      </c>
      <c r="B248" s="17" t="s">
        <v>965</v>
      </c>
      <c r="C248" s="18">
        <v>3</v>
      </c>
      <c r="D248" s="18" t="s">
        <v>23</v>
      </c>
      <c r="E248" s="24" t="s">
        <v>713</v>
      </c>
      <c r="F248" s="24" t="s">
        <v>714</v>
      </c>
      <c r="G248" s="23">
        <v>1</v>
      </c>
      <c r="H248" s="25">
        <v>206</v>
      </c>
      <c r="I248" s="19">
        <f t="shared" si="3"/>
        <v>206</v>
      </c>
      <c r="J248" s="23">
        <v>100</v>
      </c>
      <c r="K248" s="23" t="s">
        <v>60</v>
      </c>
      <c r="L248" s="26" t="s">
        <v>60</v>
      </c>
    </row>
    <row r="249" spans="1:12" ht="24.75" customHeight="1">
      <c r="A249" s="20">
        <v>5390</v>
      </c>
      <c r="B249" s="21" t="s">
        <v>965</v>
      </c>
      <c r="C249" s="22">
        <v>3</v>
      </c>
      <c r="D249" s="22" t="s">
        <v>23</v>
      </c>
      <c r="E249" s="28" t="s">
        <v>715</v>
      </c>
      <c r="F249" s="28" t="s">
        <v>716</v>
      </c>
      <c r="G249" s="27">
        <v>7</v>
      </c>
      <c r="H249" s="29">
        <v>132.5</v>
      </c>
      <c r="I249" s="33">
        <f t="shared" si="3"/>
        <v>927.5</v>
      </c>
      <c r="J249" s="27">
        <v>100</v>
      </c>
      <c r="K249" s="27" t="s">
        <v>60</v>
      </c>
      <c r="L249" s="30" t="s">
        <v>60</v>
      </c>
    </row>
    <row r="250" spans="1:12" ht="24.75" customHeight="1">
      <c r="A250" s="16">
        <v>5390</v>
      </c>
      <c r="B250" s="17" t="s">
        <v>965</v>
      </c>
      <c r="C250" s="18">
        <v>3</v>
      </c>
      <c r="D250" s="18" t="s">
        <v>23</v>
      </c>
      <c r="E250" s="24" t="s">
        <v>715</v>
      </c>
      <c r="F250" s="24" t="s">
        <v>717</v>
      </c>
      <c r="G250" s="23">
        <v>1</v>
      </c>
      <c r="H250" s="25">
        <v>665</v>
      </c>
      <c r="I250" s="19">
        <f t="shared" si="3"/>
        <v>665</v>
      </c>
      <c r="J250" s="23">
        <v>100</v>
      </c>
      <c r="K250" s="23" t="s">
        <v>60</v>
      </c>
      <c r="L250" s="26" t="s">
        <v>60</v>
      </c>
    </row>
    <row r="251" spans="1:12" ht="28.5">
      <c r="A251" s="20">
        <v>5390</v>
      </c>
      <c r="B251" s="21" t="s">
        <v>965</v>
      </c>
      <c r="C251" s="22">
        <v>3</v>
      </c>
      <c r="D251" s="22" t="s">
        <v>23</v>
      </c>
      <c r="E251" s="28" t="s">
        <v>715</v>
      </c>
      <c r="F251" s="28" t="s">
        <v>718</v>
      </c>
      <c r="G251" s="27">
        <v>1</v>
      </c>
      <c r="H251" s="29">
        <v>400</v>
      </c>
      <c r="I251" s="33">
        <f t="shared" si="3"/>
        <v>400</v>
      </c>
      <c r="J251" s="27">
        <v>100</v>
      </c>
      <c r="K251" s="27" t="s">
        <v>60</v>
      </c>
      <c r="L251" s="30" t="s">
        <v>60</v>
      </c>
    </row>
    <row r="252" spans="1:12" ht="24.75" customHeight="1">
      <c r="A252" s="16">
        <v>5390</v>
      </c>
      <c r="B252" s="17" t="s">
        <v>965</v>
      </c>
      <c r="C252" s="18">
        <v>3</v>
      </c>
      <c r="D252" s="18" t="s">
        <v>23</v>
      </c>
      <c r="E252" s="24" t="s">
        <v>715</v>
      </c>
      <c r="F252" s="24" t="s">
        <v>719</v>
      </c>
      <c r="G252" s="23">
        <v>2</v>
      </c>
      <c r="H252" s="25">
        <v>131</v>
      </c>
      <c r="I252" s="19">
        <f t="shared" si="3"/>
        <v>262</v>
      </c>
      <c r="J252" s="23">
        <v>100</v>
      </c>
      <c r="K252" s="23" t="s">
        <v>60</v>
      </c>
      <c r="L252" s="26" t="s">
        <v>60</v>
      </c>
    </row>
    <row r="253" spans="1:12" ht="24.75" customHeight="1">
      <c r="A253" s="20">
        <v>5390</v>
      </c>
      <c r="B253" s="21" t="s">
        <v>965</v>
      </c>
      <c r="C253" s="22">
        <v>3</v>
      </c>
      <c r="D253" s="22" t="s">
        <v>23</v>
      </c>
      <c r="E253" s="28" t="s">
        <v>715</v>
      </c>
      <c r="F253" s="28" t="s">
        <v>720</v>
      </c>
      <c r="G253" s="27">
        <v>1</v>
      </c>
      <c r="H253" s="29">
        <v>200</v>
      </c>
      <c r="I253" s="33">
        <f t="shared" si="3"/>
        <v>200</v>
      </c>
      <c r="J253" s="27">
        <v>50</v>
      </c>
      <c r="K253" s="27" t="s">
        <v>60</v>
      </c>
      <c r="L253" s="30" t="s">
        <v>60</v>
      </c>
    </row>
    <row r="254" spans="1:12" ht="28.5">
      <c r="A254" s="16">
        <v>5390</v>
      </c>
      <c r="B254" s="17" t="s">
        <v>965</v>
      </c>
      <c r="C254" s="18">
        <v>3</v>
      </c>
      <c r="D254" s="18" t="s">
        <v>23</v>
      </c>
      <c r="E254" s="24" t="s">
        <v>721</v>
      </c>
      <c r="F254" s="24" t="s">
        <v>1066</v>
      </c>
      <c r="G254" s="23">
        <v>1</v>
      </c>
      <c r="H254" s="25">
        <v>35</v>
      </c>
      <c r="I254" s="19">
        <f t="shared" si="3"/>
        <v>35</v>
      </c>
      <c r="J254" s="23">
        <v>100</v>
      </c>
      <c r="K254" s="23" t="s">
        <v>60</v>
      </c>
      <c r="L254" s="26" t="s">
        <v>79</v>
      </c>
    </row>
    <row r="255" spans="1:12" ht="28.5" customHeight="1">
      <c r="A255" s="20">
        <v>5390</v>
      </c>
      <c r="B255" s="21" t="s">
        <v>965</v>
      </c>
      <c r="C255" s="22">
        <v>3</v>
      </c>
      <c r="D255" s="22" t="s">
        <v>23</v>
      </c>
      <c r="E255" s="28" t="s">
        <v>216</v>
      </c>
      <c r="F255" s="28" t="s">
        <v>967</v>
      </c>
      <c r="G255" s="27">
        <v>13</v>
      </c>
      <c r="H255" s="29">
        <v>33</v>
      </c>
      <c r="I255" s="33">
        <f t="shared" si="3"/>
        <v>429</v>
      </c>
      <c r="J255" s="27">
        <v>10</v>
      </c>
      <c r="K255" s="27" t="s">
        <v>60</v>
      </c>
      <c r="L255" s="30" t="s">
        <v>62</v>
      </c>
    </row>
    <row r="256" spans="1:12" ht="24.75" customHeight="1">
      <c r="A256" s="16">
        <v>5390</v>
      </c>
      <c r="B256" s="17" t="s">
        <v>965</v>
      </c>
      <c r="C256" s="18">
        <v>3</v>
      </c>
      <c r="D256" s="18" t="s">
        <v>23</v>
      </c>
      <c r="E256" s="24" t="s">
        <v>724</v>
      </c>
      <c r="F256" s="24" t="s">
        <v>725</v>
      </c>
      <c r="G256" s="23">
        <v>3</v>
      </c>
      <c r="H256" s="25">
        <v>30</v>
      </c>
      <c r="I256" s="19">
        <f t="shared" si="3"/>
        <v>90</v>
      </c>
      <c r="J256" s="23">
        <v>20</v>
      </c>
      <c r="K256" s="23" t="s">
        <v>60</v>
      </c>
      <c r="L256" s="26" t="s">
        <v>103</v>
      </c>
    </row>
    <row r="257" spans="1:12" ht="24.75" customHeight="1">
      <c r="A257" s="20">
        <v>5390</v>
      </c>
      <c r="B257" s="21" t="s">
        <v>965</v>
      </c>
      <c r="C257" s="22">
        <v>3</v>
      </c>
      <c r="D257" s="22" t="s">
        <v>23</v>
      </c>
      <c r="E257" s="28" t="s">
        <v>724</v>
      </c>
      <c r="F257" s="28" t="s">
        <v>726</v>
      </c>
      <c r="G257" s="27">
        <v>15</v>
      </c>
      <c r="H257" s="29">
        <v>6</v>
      </c>
      <c r="I257" s="33">
        <f t="shared" si="3"/>
        <v>90</v>
      </c>
      <c r="J257" s="27">
        <v>50</v>
      </c>
      <c r="K257" s="27" t="s">
        <v>60</v>
      </c>
      <c r="L257" s="30" t="s">
        <v>103</v>
      </c>
    </row>
    <row r="258" spans="1:12" ht="24.75" customHeight="1">
      <c r="A258" s="16">
        <v>5390</v>
      </c>
      <c r="B258" s="17" t="s">
        <v>965</v>
      </c>
      <c r="C258" s="18">
        <v>3</v>
      </c>
      <c r="D258" s="18" t="s">
        <v>23</v>
      </c>
      <c r="E258" s="24" t="s">
        <v>727</v>
      </c>
      <c r="F258" s="24" t="s">
        <v>1067</v>
      </c>
      <c r="G258" s="23">
        <v>6</v>
      </c>
      <c r="H258" s="25">
        <v>28</v>
      </c>
      <c r="I258" s="19">
        <f t="shared" si="3"/>
        <v>168</v>
      </c>
      <c r="J258" s="23">
        <v>20</v>
      </c>
      <c r="K258" s="23" t="s">
        <v>60</v>
      </c>
      <c r="L258" s="26" t="s">
        <v>103</v>
      </c>
    </row>
    <row r="259" spans="1:12" ht="24.75" customHeight="1">
      <c r="A259" s="20">
        <v>5390</v>
      </c>
      <c r="B259" s="21" t="s">
        <v>965</v>
      </c>
      <c r="C259" s="22">
        <v>3</v>
      </c>
      <c r="D259" s="22" t="s">
        <v>23</v>
      </c>
      <c r="E259" s="28" t="s">
        <v>729</v>
      </c>
      <c r="F259" s="28" t="s">
        <v>730</v>
      </c>
      <c r="G259" s="27">
        <v>5</v>
      </c>
      <c r="H259" s="29">
        <v>16</v>
      </c>
      <c r="I259" s="33">
        <f t="shared" si="3"/>
        <v>80</v>
      </c>
      <c r="J259" s="27">
        <v>7</v>
      </c>
      <c r="K259" s="27" t="s">
        <v>60</v>
      </c>
      <c r="L259" s="30" t="s">
        <v>103</v>
      </c>
    </row>
    <row r="260" spans="1:12" ht="24.75" customHeight="1">
      <c r="A260" s="16">
        <v>5390</v>
      </c>
      <c r="B260" s="17" t="s">
        <v>965</v>
      </c>
      <c r="C260" s="18">
        <v>3</v>
      </c>
      <c r="D260" s="18" t="s">
        <v>23</v>
      </c>
      <c r="E260" s="24" t="s">
        <v>731</v>
      </c>
      <c r="F260" s="24" t="s">
        <v>732</v>
      </c>
      <c r="G260" s="23">
        <v>5</v>
      </c>
      <c r="H260" s="25">
        <v>24</v>
      </c>
      <c r="I260" s="19">
        <f t="shared" si="3"/>
        <v>120</v>
      </c>
      <c r="J260" s="23">
        <v>7</v>
      </c>
      <c r="K260" s="23" t="s">
        <v>60</v>
      </c>
      <c r="L260" s="26" t="s">
        <v>103</v>
      </c>
    </row>
    <row r="261" spans="1:12" ht="24.75" customHeight="1">
      <c r="A261" s="20">
        <v>5390</v>
      </c>
      <c r="B261" s="21" t="s">
        <v>965</v>
      </c>
      <c r="C261" s="22">
        <v>3</v>
      </c>
      <c r="D261" s="22" t="s">
        <v>23</v>
      </c>
      <c r="E261" s="28" t="s">
        <v>733</v>
      </c>
      <c r="F261" s="28" t="s">
        <v>734</v>
      </c>
      <c r="G261" s="27">
        <v>1</v>
      </c>
      <c r="H261" s="29">
        <v>50</v>
      </c>
      <c r="I261" s="33">
        <f t="shared" si="3"/>
        <v>50</v>
      </c>
      <c r="J261" s="27">
        <v>100</v>
      </c>
      <c r="K261" s="27" t="s">
        <v>60</v>
      </c>
      <c r="L261" s="30" t="s">
        <v>66</v>
      </c>
    </row>
    <row r="262" spans="1:12" ht="24.75" customHeight="1">
      <c r="A262" s="16">
        <v>5390</v>
      </c>
      <c r="B262" s="17" t="s">
        <v>965</v>
      </c>
      <c r="C262" s="18">
        <v>3</v>
      </c>
      <c r="D262" s="18" t="s">
        <v>23</v>
      </c>
      <c r="E262" s="24" t="s">
        <v>46</v>
      </c>
      <c r="F262" s="24" t="s">
        <v>735</v>
      </c>
      <c r="G262" s="23">
        <v>2</v>
      </c>
      <c r="H262" s="25">
        <v>18</v>
      </c>
      <c r="I262" s="19">
        <f t="shared" si="3"/>
        <v>36</v>
      </c>
      <c r="J262" s="23">
        <v>20</v>
      </c>
      <c r="K262" s="23" t="s">
        <v>60</v>
      </c>
      <c r="L262" s="26" t="s">
        <v>103</v>
      </c>
    </row>
    <row r="263" spans="1:12" ht="24.75" customHeight="1">
      <c r="A263" s="20">
        <v>5390</v>
      </c>
      <c r="B263" s="21" t="s">
        <v>965</v>
      </c>
      <c r="C263" s="22">
        <v>3</v>
      </c>
      <c r="D263" s="22" t="s">
        <v>23</v>
      </c>
      <c r="E263" s="28" t="s">
        <v>736</v>
      </c>
      <c r="F263" s="28" t="s">
        <v>737</v>
      </c>
      <c r="G263" s="27">
        <v>1</v>
      </c>
      <c r="H263" s="29">
        <v>260</v>
      </c>
      <c r="I263" s="33">
        <f t="shared" si="3"/>
        <v>260</v>
      </c>
      <c r="J263" s="27">
        <v>50</v>
      </c>
      <c r="K263" s="27" t="s">
        <v>60</v>
      </c>
      <c r="L263" s="30" t="s">
        <v>66</v>
      </c>
    </row>
    <row r="264" spans="1:12" ht="24.75" customHeight="1">
      <c r="A264" s="16">
        <v>5390</v>
      </c>
      <c r="B264" s="17" t="s">
        <v>965</v>
      </c>
      <c r="C264" s="18">
        <v>3</v>
      </c>
      <c r="D264" s="18" t="s">
        <v>23</v>
      </c>
      <c r="E264" s="24" t="s">
        <v>224</v>
      </c>
      <c r="F264" s="24" t="s">
        <v>1068</v>
      </c>
      <c r="G264" s="23">
        <v>6</v>
      </c>
      <c r="H264" s="25">
        <v>90</v>
      </c>
      <c r="I264" s="19">
        <f t="shared" si="3"/>
        <v>540</v>
      </c>
      <c r="J264" s="93">
        <v>33.333333333333336</v>
      </c>
      <c r="K264" s="23" t="s">
        <v>60</v>
      </c>
      <c r="L264" s="26" t="s">
        <v>62</v>
      </c>
    </row>
    <row r="265" spans="1:12" ht="24.75" customHeight="1">
      <c r="A265" s="20">
        <v>5390</v>
      </c>
      <c r="B265" s="21" t="s">
        <v>965</v>
      </c>
      <c r="C265" s="22">
        <v>3</v>
      </c>
      <c r="D265" s="22" t="s">
        <v>23</v>
      </c>
      <c r="E265" s="28" t="s">
        <v>224</v>
      </c>
      <c r="F265" s="28" t="s">
        <v>739</v>
      </c>
      <c r="G265" s="27">
        <v>6</v>
      </c>
      <c r="H265" s="29">
        <v>50</v>
      </c>
      <c r="I265" s="33">
        <f t="shared" ref="I265:I328" si="4">H265*G265</f>
        <v>300</v>
      </c>
      <c r="J265" s="92">
        <v>33.333333333333336</v>
      </c>
      <c r="K265" s="27" t="s">
        <v>60</v>
      </c>
      <c r="L265" s="30" t="s">
        <v>62</v>
      </c>
    </row>
    <row r="266" spans="1:12" ht="28.5">
      <c r="A266" s="16">
        <v>5390</v>
      </c>
      <c r="B266" s="17" t="s">
        <v>965</v>
      </c>
      <c r="C266" s="18">
        <v>3</v>
      </c>
      <c r="D266" s="18" t="s">
        <v>23</v>
      </c>
      <c r="E266" s="24" t="s">
        <v>740</v>
      </c>
      <c r="F266" s="24" t="s">
        <v>741</v>
      </c>
      <c r="G266" s="23">
        <v>100</v>
      </c>
      <c r="H266" s="25">
        <v>25</v>
      </c>
      <c r="I266" s="19">
        <f t="shared" si="4"/>
        <v>2500</v>
      </c>
      <c r="J266" s="23">
        <v>50</v>
      </c>
      <c r="K266" s="23" t="s">
        <v>60</v>
      </c>
      <c r="L266" s="26" t="s">
        <v>66</v>
      </c>
    </row>
    <row r="267" spans="1:12" ht="24.75" customHeight="1">
      <c r="A267" s="20">
        <v>5390</v>
      </c>
      <c r="B267" s="21" t="s">
        <v>965</v>
      </c>
      <c r="C267" s="22">
        <v>3</v>
      </c>
      <c r="D267" s="22" t="s">
        <v>23</v>
      </c>
      <c r="E267" s="28" t="s">
        <v>740</v>
      </c>
      <c r="F267" s="28" t="s">
        <v>742</v>
      </c>
      <c r="G267" s="27">
        <v>52</v>
      </c>
      <c r="H267" s="29">
        <v>22.5</v>
      </c>
      <c r="I267" s="33">
        <f t="shared" si="4"/>
        <v>1170</v>
      </c>
      <c r="J267" s="27">
        <v>100</v>
      </c>
      <c r="K267" s="27" t="s">
        <v>60</v>
      </c>
      <c r="L267" s="30" t="s">
        <v>66</v>
      </c>
    </row>
    <row r="268" spans="1:12" ht="24.75" customHeight="1">
      <c r="A268" s="16">
        <v>5390</v>
      </c>
      <c r="B268" s="17" t="s">
        <v>965</v>
      </c>
      <c r="C268" s="18">
        <v>3</v>
      </c>
      <c r="D268" s="18" t="s">
        <v>23</v>
      </c>
      <c r="E268" s="24" t="s">
        <v>740</v>
      </c>
      <c r="F268" s="24" t="s">
        <v>743</v>
      </c>
      <c r="G268" s="23">
        <v>13</v>
      </c>
      <c r="H268" s="25">
        <v>50</v>
      </c>
      <c r="I268" s="19">
        <f t="shared" si="4"/>
        <v>650</v>
      </c>
      <c r="J268" s="23">
        <v>100</v>
      </c>
      <c r="K268" s="23" t="s">
        <v>60</v>
      </c>
      <c r="L268" s="26" t="s">
        <v>66</v>
      </c>
    </row>
    <row r="269" spans="1:12" ht="24.75" customHeight="1">
      <c r="A269" s="20">
        <v>5390</v>
      </c>
      <c r="B269" s="21" t="s">
        <v>965</v>
      </c>
      <c r="C269" s="22">
        <v>3</v>
      </c>
      <c r="D269" s="22" t="s">
        <v>23</v>
      </c>
      <c r="E269" s="28" t="s">
        <v>740</v>
      </c>
      <c r="F269" s="28" t="s">
        <v>744</v>
      </c>
      <c r="G269" s="27">
        <v>13</v>
      </c>
      <c r="H269" s="29">
        <v>50</v>
      </c>
      <c r="I269" s="33">
        <f t="shared" si="4"/>
        <v>650</v>
      </c>
      <c r="J269" s="27">
        <v>100</v>
      </c>
      <c r="K269" s="27" t="s">
        <v>60</v>
      </c>
      <c r="L269" s="30" t="s">
        <v>66</v>
      </c>
    </row>
    <row r="270" spans="1:12" ht="28.5">
      <c r="A270" s="16">
        <v>5390</v>
      </c>
      <c r="B270" s="17" t="s">
        <v>965</v>
      </c>
      <c r="C270" s="18">
        <v>3</v>
      </c>
      <c r="D270" s="18" t="s">
        <v>23</v>
      </c>
      <c r="E270" s="24" t="s">
        <v>740</v>
      </c>
      <c r="F270" s="24" t="s">
        <v>745</v>
      </c>
      <c r="G270" s="23">
        <v>1</v>
      </c>
      <c r="H270" s="25">
        <v>600</v>
      </c>
      <c r="I270" s="19">
        <f t="shared" si="4"/>
        <v>600</v>
      </c>
      <c r="J270" s="23">
        <v>100</v>
      </c>
      <c r="K270" s="23" t="s">
        <v>60</v>
      </c>
      <c r="L270" s="26" t="s">
        <v>66</v>
      </c>
    </row>
    <row r="271" spans="1:12" ht="24.75" customHeight="1">
      <c r="A271" s="20">
        <v>5390</v>
      </c>
      <c r="B271" s="21" t="s">
        <v>965</v>
      </c>
      <c r="C271" s="22">
        <v>3</v>
      </c>
      <c r="D271" s="22" t="s">
        <v>23</v>
      </c>
      <c r="E271" s="28" t="s">
        <v>740</v>
      </c>
      <c r="F271" s="28" t="s">
        <v>746</v>
      </c>
      <c r="G271" s="27">
        <v>1</v>
      </c>
      <c r="H271" s="29">
        <v>200</v>
      </c>
      <c r="I271" s="33">
        <f t="shared" si="4"/>
        <v>200</v>
      </c>
      <c r="J271" s="27">
        <v>100</v>
      </c>
      <c r="K271" s="27" t="s">
        <v>60</v>
      </c>
      <c r="L271" s="30" t="s">
        <v>66</v>
      </c>
    </row>
    <row r="272" spans="1:12" ht="28.5">
      <c r="A272" s="16">
        <v>5390</v>
      </c>
      <c r="B272" s="17" t="s">
        <v>965</v>
      </c>
      <c r="C272" s="18">
        <v>3</v>
      </c>
      <c r="D272" s="18" t="s">
        <v>23</v>
      </c>
      <c r="E272" s="24" t="s">
        <v>740</v>
      </c>
      <c r="F272" s="24" t="s">
        <v>747</v>
      </c>
      <c r="G272" s="23">
        <v>10</v>
      </c>
      <c r="H272" s="25">
        <v>10</v>
      </c>
      <c r="I272" s="19">
        <f t="shared" si="4"/>
        <v>100</v>
      </c>
      <c r="J272" s="23">
        <v>100</v>
      </c>
      <c r="K272" s="23" t="s">
        <v>60</v>
      </c>
      <c r="L272" s="26" t="s">
        <v>66</v>
      </c>
    </row>
    <row r="273" spans="1:12" ht="24.75" customHeight="1">
      <c r="A273" s="20">
        <v>5390</v>
      </c>
      <c r="B273" s="21" t="s">
        <v>965</v>
      </c>
      <c r="C273" s="22">
        <v>3</v>
      </c>
      <c r="D273" s="22" t="s">
        <v>23</v>
      </c>
      <c r="E273" s="28" t="s">
        <v>740</v>
      </c>
      <c r="F273" s="28" t="s">
        <v>748</v>
      </c>
      <c r="G273" s="27">
        <v>5</v>
      </c>
      <c r="H273" s="29">
        <v>2.5</v>
      </c>
      <c r="I273" s="33">
        <f t="shared" si="4"/>
        <v>12.5</v>
      </c>
      <c r="J273" s="27">
        <v>100</v>
      </c>
      <c r="K273" s="27" t="s">
        <v>60</v>
      </c>
      <c r="L273" s="30" t="s">
        <v>66</v>
      </c>
    </row>
    <row r="274" spans="1:12" ht="24.75" customHeight="1">
      <c r="A274" s="16">
        <v>5390</v>
      </c>
      <c r="B274" s="17" t="s">
        <v>965</v>
      </c>
      <c r="C274" s="18">
        <v>3</v>
      </c>
      <c r="D274" s="18" t="s">
        <v>23</v>
      </c>
      <c r="E274" s="24" t="s">
        <v>749</v>
      </c>
      <c r="F274" s="24" t="s">
        <v>750</v>
      </c>
      <c r="G274" s="23">
        <v>36</v>
      </c>
      <c r="H274" s="25">
        <v>22</v>
      </c>
      <c r="I274" s="19">
        <f t="shared" si="4"/>
        <v>792</v>
      </c>
      <c r="J274" s="23">
        <v>100</v>
      </c>
      <c r="K274" s="23" t="s">
        <v>60</v>
      </c>
      <c r="L274" s="26" t="s">
        <v>66</v>
      </c>
    </row>
    <row r="275" spans="1:12" ht="28.5">
      <c r="A275" s="20">
        <v>5390</v>
      </c>
      <c r="B275" s="21" t="s">
        <v>965</v>
      </c>
      <c r="C275" s="22">
        <v>3</v>
      </c>
      <c r="D275" s="22" t="s">
        <v>23</v>
      </c>
      <c r="E275" s="28" t="s">
        <v>749</v>
      </c>
      <c r="F275" s="28" t="s">
        <v>751</v>
      </c>
      <c r="G275" s="27">
        <v>3</v>
      </c>
      <c r="H275" s="29">
        <v>140</v>
      </c>
      <c r="I275" s="33">
        <f t="shared" si="4"/>
        <v>420</v>
      </c>
      <c r="J275" s="27">
        <v>100</v>
      </c>
      <c r="K275" s="27" t="s">
        <v>60</v>
      </c>
      <c r="L275" s="30" t="s">
        <v>66</v>
      </c>
    </row>
    <row r="276" spans="1:12" ht="24.75" customHeight="1">
      <c r="A276" s="16">
        <v>5390</v>
      </c>
      <c r="B276" s="17" t="s">
        <v>965</v>
      </c>
      <c r="C276" s="18">
        <v>3</v>
      </c>
      <c r="D276" s="18" t="s">
        <v>23</v>
      </c>
      <c r="E276" s="24" t="s">
        <v>749</v>
      </c>
      <c r="F276" s="24" t="s">
        <v>752</v>
      </c>
      <c r="G276" s="23">
        <v>3</v>
      </c>
      <c r="H276" s="25">
        <v>40</v>
      </c>
      <c r="I276" s="19">
        <f t="shared" si="4"/>
        <v>120</v>
      </c>
      <c r="J276" s="23">
        <v>100</v>
      </c>
      <c r="K276" s="23" t="s">
        <v>60</v>
      </c>
      <c r="L276" s="26" t="s">
        <v>66</v>
      </c>
    </row>
    <row r="277" spans="1:12" ht="24.75" customHeight="1">
      <c r="A277" s="20">
        <v>5390</v>
      </c>
      <c r="B277" s="21" t="s">
        <v>965</v>
      </c>
      <c r="C277" s="22">
        <v>3</v>
      </c>
      <c r="D277" s="22" t="s">
        <v>23</v>
      </c>
      <c r="E277" s="28" t="s">
        <v>47</v>
      </c>
      <c r="F277" s="28" t="s">
        <v>753</v>
      </c>
      <c r="G277" s="27">
        <v>1</v>
      </c>
      <c r="H277" s="29">
        <v>45</v>
      </c>
      <c r="I277" s="33">
        <f t="shared" si="4"/>
        <v>45</v>
      </c>
      <c r="J277" s="27">
        <v>10</v>
      </c>
      <c r="K277" s="27" t="s">
        <v>60</v>
      </c>
      <c r="L277" s="30" t="s">
        <v>64</v>
      </c>
    </row>
    <row r="278" spans="1:12" ht="24.75" customHeight="1">
      <c r="A278" s="16">
        <v>5390</v>
      </c>
      <c r="B278" s="17" t="s">
        <v>965</v>
      </c>
      <c r="C278" s="18">
        <v>3</v>
      </c>
      <c r="D278" s="18" t="s">
        <v>23</v>
      </c>
      <c r="E278" s="24" t="s">
        <v>754</v>
      </c>
      <c r="F278" s="24" t="s">
        <v>755</v>
      </c>
      <c r="G278" s="23">
        <v>1</v>
      </c>
      <c r="H278" s="25">
        <v>162</v>
      </c>
      <c r="I278" s="19">
        <f t="shared" si="4"/>
        <v>162</v>
      </c>
      <c r="J278" s="23">
        <v>100</v>
      </c>
      <c r="K278" s="23" t="s">
        <v>60</v>
      </c>
      <c r="L278" s="26" t="s">
        <v>66</v>
      </c>
    </row>
    <row r="279" spans="1:12" ht="24.75" customHeight="1">
      <c r="A279" s="20">
        <v>5390</v>
      </c>
      <c r="B279" s="21" t="s">
        <v>965</v>
      </c>
      <c r="C279" s="22">
        <v>3</v>
      </c>
      <c r="D279" s="22" t="s">
        <v>23</v>
      </c>
      <c r="E279" s="28" t="s">
        <v>756</v>
      </c>
      <c r="F279" s="28" t="s">
        <v>1069</v>
      </c>
      <c r="G279" s="27">
        <v>2</v>
      </c>
      <c r="H279" s="29">
        <v>5</v>
      </c>
      <c r="I279" s="33">
        <f t="shared" si="4"/>
        <v>10</v>
      </c>
      <c r="J279" s="27">
        <v>100</v>
      </c>
      <c r="K279" s="27" t="s">
        <v>60</v>
      </c>
      <c r="L279" s="30" t="s">
        <v>66</v>
      </c>
    </row>
    <row r="280" spans="1:12" ht="24.75" customHeight="1">
      <c r="A280" s="16">
        <v>5390</v>
      </c>
      <c r="B280" s="17" t="s">
        <v>965</v>
      </c>
      <c r="C280" s="18">
        <v>3</v>
      </c>
      <c r="D280" s="18" t="s">
        <v>23</v>
      </c>
      <c r="E280" s="24" t="s">
        <v>758</v>
      </c>
      <c r="F280" s="24" t="s">
        <v>759</v>
      </c>
      <c r="G280" s="23">
        <v>5</v>
      </c>
      <c r="H280" s="25">
        <v>50</v>
      </c>
      <c r="I280" s="19">
        <f t="shared" si="4"/>
        <v>250</v>
      </c>
      <c r="J280" s="23">
        <v>20</v>
      </c>
      <c r="K280" s="23" t="s">
        <v>60</v>
      </c>
      <c r="L280" s="26" t="s">
        <v>98</v>
      </c>
    </row>
    <row r="281" spans="1:12" ht="24.75" customHeight="1">
      <c r="A281" s="20">
        <v>5390</v>
      </c>
      <c r="B281" s="21" t="s">
        <v>965</v>
      </c>
      <c r="C281" s="22">
        <v>3</v>
      </c>
      <c r="D281" s="22" t="s">
        <v>23</v>
      </c>
      <c r="E281" s="28" t="s">
        <v>15</v>
      </c>
      <c r="F281" s="28" t="s">
        <v>760</v>
      </c>
      <c r="G281" s="27">
        <v>1</v>
      </c>
      <c r="H281" s="29">
        <v>26</v>
      </c>
      <c r="I281" s="33">
        <f t="shared" si="4"/>
        <v>26</v>
      </c>
      <c r="J281" s="27">
        <v>10</v>
      </c>
      <c r="K281" s="27" t="s">
        <v>60</v>
      </c>
      <c r="L281" s="30" t="s">
        <v>103</v>
      </c>
    </row>
    <row r="282" spans="1:12" ht="24.75" customHeight="1">
      <c r="A282" s="16">
        <v>5390</v>
      </c>
      <c r="B282" s="17" t="s">
        <v>965</v>
      </c>
      <c r="C282" s="18">
        <v>3</v>
      </c>
      <c r="D282" s="18" t="s">
        <v>23</v>
      </c>
      <c r="E282" s="24" t="s">
        <v>761</v>
      </c>
      <c r="F282" s="24" t="s">
        <v>762</v>
      </c>
      <c r="G282" s="23">
        <v>1</v>
      </c>
      <c r="H282" s="25">
        <v>180</v>
      </c>
      <c r="I282" s="19">
        <f t="shared" si="4"/>
        <v>180</v>
      </c>
      <c r="J282" s="23">
        <v>100</v>
      </c>
      <c r="K282" s="23" t="s">
        <v>60</v>
      </c>
      <c r="L282" s="26" t="s">
        <v>66</v>
      </c>
    </row>
    <row r="283" spans="1:12" ht="24.75" customHeight="1">
      <c r="A283" s="20">
        <v>5390</v>
      </c>
      <c r="B283" s="21" t="s">
        <v>965</v>
      </c>
      <c r="C283" s="22">
        <v>3</v>
      </c>
      <c r="D283" s="22" t="s">
        <v>23</v>
      </c>
      <c r="E283" s="28" t="s">
        <v>763</v>
      </c>
      <c r="F283" s="28" t="s">
        <v>764</v>
      </c>
      <c r="G283" s="27">
        <v>1</v>
      </c>
      <c r="H283" s="29">
        <v>30</v>
      </c>
      <c r="I283" s="33">
        <f t="shared" si="4"/>
        <v>30</v>
      </c>
      <c r="J283" s="27">
        <v>20</v>
      </c>
      <c r="K283" s="27" t="s">
        <v>60</v>
      </c>
      <c r="L283" s="30" t="s">
        <v>66</v>
      </c>
    </row>
    <row r="284" spans="1:12" ht="42.75">
      <c r="A284" s="16">
        <v>5390</v>
      </c>
      <c r="B284" s="17" t="s">
        <v>965</v>
      </c>
      <c r="C284" s="18">
        <v>3</v>
      </c>
      <c r="D284" s="18" t="s">
        <v>23</v>
      </c>
      <c r="E284" s="24" t="s">
        <v>765</v>
      </c>
      <c r="F284" s="24" t="s">
        <v>766</v>
      </c>
      <c r="G284" s="23">
        <v>26</v>
      </c>
      <c r="H284" s="25">
        <v>80</v>
      </c>
      <c r="I284" s="19">
        <f t="shared" si="4"/>
        <v>2080</v>
      </c>
      <c r="J284" s="23">
        <v>100</v>
      </c>
      <c r="K284" s="23" t="s">
        <v>60</v>
      </c>
      <c r="L284" s="26" t="s">
        <v>66</v>
      </c>
    </row>
    <row r="285" spans="1:12" ht="24.75" customHeight="1">
      <c r="A285" s="20">
        <v>5390</v>
      </c>
      <c r="B285" s="21" t="s">
        <v>965</v>
      </c>
      <c r="C285" s="22">
        <v>3</v>
      </c>
      <c r="D285" s="22" t="s">
        <v>23</v>
      </c>
      <c r="E285" s="28" t="s">
        <v>765</v>
      </c>
      <c r="F285" s="28" t="s">
        <v>767</v>
      </c>
      <c r="G285" s="27">
        <v>15</v>
      </c>
      <c r="H285" s="29">
        <v>36</v>
      </c>
      <c r="I285" s="33">
        <f t="shared" si="4"/>
        <v>540</v>
      </c>
      <c r="J285" s="27">
        <v>100</v>
      </c>
      <c r="K285" s="27" t="s">
        <v>60</v>
      </c>
      <c r="L285" s="30" t="s">
        <v>66</v>
      </c>
    </row>
    <row r="286" spans="1:12" ht="24.75" customHeight="1">
      <c r="A286" s="16">
        <v>5390</v>
      </c>
      <c r="B286" s="17" t="s">
        <v>965</v>
      </c>
      <c r="C286" s="18">
        <v>3</v>
      </c>
      <c r="D286" s="18" t="s">
        <v>23</v>
      </c>
      <c r="E286" s="24" t="s">
        <v>768</v>
      </c>
      <c r="F286" s="24" t="s">
        <v>769</v>
      </c>
      <c r="G286" s="23">
        <v>1</v>
      </c>
      <c r="H286" s="25">
        <v>100</v>
      </c>
      <c r="I286" s="19">
        <f t="shared" si="4"/>
        <v>100</v>
      </c>
      <c r="J286" s="23">
        <v>100</v>
      </c>
      <c r="K286" s="23" t="s">
        <v>60</v>
      </c>
      <c r="L286" s="26" t="s">
        <v>66</v>
      </c>
    </row>
    <row r="287" spans="1:12" ht="24.75" customHeight="1">
      <c r="A287" s="20">
        <v>5390</v>
      </c>
      <c r="B287" s="21" t="s">
        <v>965</v>
      </c>
      <c r="C287" s="22">
        <v>3</v>
      </c>
      <c r="D287" s="22" t="s">
        <v>23</v>
      </c>
      <c r="E287" s="28" t="s">
        <v>768</v>
      </c>
      <c r="F287" s="28" t="s">
        <v>770</v>
      </c>
      <c r="G287" s="27">
        <v>1</v>
      </c>
      <c r="H287" s="29">
        <v>100</v>
      </c>
      <c r="I287" s="33">
        <f t="shared" si="4"/>
        <v>100</v>
      </c>
      <c r="J287" s="27">
        <v>50</v>
      </c>
      <c r="K287" s="27" t="s">
        <v>60</v>
      </c>
      <c r="L287" s="30" t="s">
        <v>66</v>
      </c>
    </row>
    <row r="288" spans="1:12" ht="24.75" customHeight="1">
      <c r="A288" s="16">
        <v>5390</v>
      </c>
      <c r="B288" s="17" t="s">
        <v>965</v>
      </c>
      <c r="C288" s="18">
        <v>3</v>
      </c>
      <c r="D288" s="18" t="s">
        <v>23</v>
      </c>
      <c r="E288" s="24" t="s">
        <v>771</v>
      </c>
      <c r="F288" s="24" t="s">
        <v>772</v>
      </c>
      <c r="G288" s="23">
        <v>2</v>
      </c>
      <c r="H288" s="25">
        <v>23</v>
      </c>
      <c r="I288" s="19">
        <f t="shared" si="4"/>
        <v>46</v>
      </c>
      <c r="J288" s="23">
        <v>10</v>
      </c>
      <c r="K288" s="23" t="s">
        <v>60</v>
      </c>
      <c r="L288" s="26" t="s">
        <v>66</v>
      </c>
    </row>
    <row r="289" spans="1:12" ht="24.75" customHeight="1">
      <c r="A289" s="20">
        <v>5390</v>
      </c>
      <c r="B289" s="21" t="s">
        <v>965</v>
      </c>
      <c r="C289" s="22">
        <v>3</v>
      </c>
      <c r="D289" s="22" t="s">
        <v>23</v>
      </c>
      <c r="E289" s="28" t="s">
        <v>49</v>
      </c>
      <c r="F289" s="28" t="s">
        <v>773</v>
      </c>
      <c r="G289" s="27">
        <v>13</v>
      </c>
      <c r="H289" s="29">
        <v>18</v>
      </c>
      <c r="I289" s="33">
        <f t="shared" si="4"/>
        <v>234</v>
      </c>
      <c r="J289" s="27">
        <v>100</v>
      </c>
      <c r="K289" s="27" t="s">
        <v>60</v>
      </c>
      <c r="L289" s="30" t="s">
        <v>79</v>
      </c>
    </row>
    <row r="290" spans="1:12" ht="24.75" customHeight="1">
      <c r="A290" s="16">
        <v>5390</v>
      </c>
      <c r="B290" s="17" t="s">
        <v>965</v>
      </c>
      <c r="C290" s="18">
        <v>3</v>
      </c>
      <c r="D290" s="18" t="s">
        <v>23</v>
      </c>
      <c r="E290" s="24" t="s">
        <v>49</v>
      </c>
      <c r="F290" s="24" t="s">
        <v>774</v>
      </c>
      <c r="G290" s="23">
        <v>2</v>
      </c>
      <c r="H290" s="25">
        <v>68</v>
      </c>
      <c r="I290" s="19">
        <f t="shared" si="4"/>
        <v>136</v>
      </c>
      <c r="J290" s="23">
        <v>100</v>
      </c>
      <c r="K290" s="23" t="s">
        <v>60</v>
      </c>
      <c r="L290" s="26" t="s">
        <v>79</v>
      </c>
    </row>
    <row r="291" spans="1:12" ht="24.75" customHeight="1">
      <c r="A291" s="20">
        <v>5390</v>
      </c>
      <c r="B291" s="21" t="s">
        <v>965</v>
      </c>
      <c r="C291" s="22">
        <v>3</v>
      </c>
      <c r="D291" s="22" t="s">
        <v>23</v>
      </c>
      <c r="E291" s="28" t="s">
        <v>49</v>
      </c>
      <c r="F291" s="28" t="s">
        <v>775</v>
      </c>
      <c r="G291" s="27">
        <v>13</v>
      </c>
      <c r="H291" s="29">
        <v>8</v>
      </c>
      <c r="I291" s="33">
        <f t="shared" si="4"/>
        <v>104</v>
      </c>
      <c r="J291" s="27">
        <v>100</v>
      </c>
      <c r="K291" s="27" t="s">
        <v>60</v>
      </c>
      <c r="L291" s="30" t="s">
        <v>79</v>
      </c>
    </row>
    <row r="292" spans="1:12" ht="28.5">
      <c r="A292" s="16">
        <v>5390</v>
      </c>
      <c r="B292" s="17" t="s">
        <v>965</v>
      </c>
      <c r="C292" s="18">
        <v>3</v>
      </c>
      <c r="D292" s="18" t="s">
        <v>23</v>
      </c>
      <c r="E292" s="24" t="s">
        <v>49</v>
      </c>
      <c r="F292" s="24" t="s">
        <v>776</v>
      </c>
      <c r="G292" s="23">
        <v>1</v>
      </c>
      <c r="H292" s="25">
        <v>90</v>
      </c>
      <c r="I292" s="19">
        <f t="shared" si="4"/>
        <v>90</v>
      </c>
      <c r="J292" s="23">
        <v>100</v>
      </c>
      <c r="K292" s="23" t="s">
        <v>60</v>
      </c>
      <c r="L292" s="26" t="s">
        <v>66</v>
      </c>
    </row>
    <row r="293" spans="1:12" ht="24.75" customHeight="1">
      <c r="A293" s="20">
        <v>5390</v>
      </c>
      <c r="B293" s="21" t="s">
        <v>965</v>
      </c>
      <c r="C293" s="22">
        <v>3</v>
      </c>
      <c r="D293" s="22" t="s">
        <v>23</v>
      </c>
      <c r="E293" s="28" t="s">
        <v>49</v>
      </c>
      <c r="F293" s="28" t="s">
        <v>1070</v>
      </c>
      <c r="G293" s="27">
        <v>5</v>
      </c>
      <c r="H293" s="29">
        <v>6</v>
      </c>
      <c r="I293" s="33">
        <f t="shared" si="4"/>
        <v>30</v>
      </c>
      <c r="J293" s="27">
        <v>100</v>
      </c>
      <c r="K293" s="27" t="s">
        <v>60</v>
      </c>
      <c r="L293" s="30" t="s">
        <v>103</v>
      </c>
    </row>
    <row r="294" spans="1:12" ht="24.75" customHeight="1">
      <c r="A294" s="16">
        <v>5390</v>
      </c>
      <c r="B294" s="17" t="s">
        <v>965</v>
      </c>
      <c r="C294" s="18">
        <v>3</v>
      </c>
      <c r="D294" s="18" t="s">
        <v>23</v>
      </c>
      <c r="E294" s="24" t="s">
        <v>49</v>
      </c>
      <c r="F294" s="24" t="s">
        <v>778</v>
      </c>
      <c r="G294" s="23">
        <v>1</v>
      </c>
      <c r="H294" s="25">
        <v>10</v>
      </c>
      <c r="I294" s="19">
        <f t="shared" si="4"/>
        <v>10</v>
      </c>
      <c r="J294" s="23">
        <v>50</v>
      </c>
      <c r="K294" s="23" t="s">
        <v>60</v>
      </c>
      <c r="L294" s="26" t="s">
        <v>103</v>
      </c>
    </row>
    <row r="295" spans="1:12" ht="24.75" customHeight="1">
      <c r="A295" s="20">
        <v>5390</v>
      </c>
      <c r="B295" s="21" t="s">
        <v>965</v>
      </c>
      <c r="C295" s="22">
        <v>3</v>
      </c>
      <c r="D295" s="22" t="s">
        <v>23</v>
      </c>
      <c r="E295" s="28" t="s">
        <v>49</v>
      </c>
      <c r="F295" s="28" t="s">
        <v>779</v>
      </c>
      <c r="G295" s="27">
        <v>2</v>
      </c>
      <c r="H295" s="29">
        <v>2</v>
      </c>
      <c r="I295" s="33">
        <f t="shared" si="4"/>
        <v>4</v>
      </c>
      <c r="J295" s="27">
        <v>100</v>
      </c>
      <c r="K295" s="27" t="s">
        <v>60</v>
      </c>
      <c r="L295" s="30" t="s">
        <v>62</v>
      </c>
    </row>
    <row r="296" spans="1:12" ht="24.75" customHeight="1">
      <c r="A296" s="16">
        <v>5390</v>
      </c>
      <c r="B296" s="17" t="s">
        <v>965</v>
      </c>
      <c r="C296" s="18">
        <v>3</v>
      </c>
      <c r="D296" s="18" t="s">
        <v>23</v>
      </c>
      <c r="E296" s="24" t="s">
        <v>780</v>
      </c>
      <c r="F296" s="24" t="s">
        <v>781</v>
      </c>
      <c r="G296" s="23">
        <v>4</v>
      </c>
      <c r="H296" s="25">
        <v>28</v>
      </c>
      <c r="I296" s="19">
        <f t="shared" si="4"/>
        <v>112</v>
      </c>
      <c r="J296" s="23">
        <v>10</v>
      </c>
      <c r="K296" s="23" t="s">
        <v>60</v>
      </c>
      <c r="L296" s="26" t="s">
        <v>103</v>
      </c>
    </row>
    <row r="297" spans="1:12" ht="24.75" customHeight="1">
      <c r="A297" s="20">
        <v>5390</v>
      </c>
      <c r="B297" s="21" t="s">
        <v>965</v>
      </c>
      <c r="C297" s="22">
        <v>3</v>
      </c>
      <c r="D297" s="22" t="s">
        <v>23</v>
      </c>
      <c r="E297" s="28" t="s">
        <v>782</v>
      </c>
      <c r="F297" s="28" t="s">
        <v>1071</v>
      </c>
      <c r="G297" s="27">
        <v>13</v>
      </c>
      <c r="H297" s="29">
        <v>16</v>
      </c>
      <c r="I297" s="33">
        <f t="shared" si="4"/>
        <v>208</v>
      </c>
      <c r="J297" s="27">
        <v>100</v>
      </c>
      <c r="K297" s="27" t="s">
        <v>60</v>
      </c>
      <c r="L297" s="30" t="s">
        <v>66</v>
      </c>
    </row>
    <row r="298" spans="1:12" ht="24.75" customHeight="1">
      <c r="A298" s="16">
        <v>5390</v>
      </c>
      <c r="B298" s="17" t="s">
        <v>965</v>
      </c>
      <c r="C298" s="18">
        <v>3</v>
      </c>
      <c r="D298" s="18" t="s">
        <v>23</v>
      </c>
      <c r="E298" s="24" t="s">
        <v>784</v>
      </c>
      <c r="F298" s="24" t="s">
        <v>785</v>
      </c>
      <c r="G298" s="23">
        <v>13</v>
      </c>
      <c r="H298" s="25">
        <v>47</v>
      </c>
      <c r="I298" s="19">
        <f t="shared" si="4"/>
        <v>611</v>
      </c>
      <c r="J298" s="23">
        <v>10</v>
      </c>
      <c r="K298" s="23" t="s">
        <v>60</v>
      </c>
      <c r="L298" s="26" t="s">
        <v>103</v>
      </c>
    </row>
    <row r="299" spans="1:12" ht="24.75" customHeight="1">
      <c r="A299" s="20">
        <v>5390</v>
      </c>
      <c r="B299" s="21" t="s">
        <v>965</v>
      </c>
      <c r="C299" s="22">
        <v>3</v>
      </c>
      <c r="D299" s="22" t="s">
        <v>23</v>
      </c>
      <c r="E299" s="28" t="s">
        <v>784</v>
      </c>
      <c r="F299" s="28" t="s">
        <v>786</v>
      </c>
      <c r="G299" s="27">
        <v>13</v>
      </c>
      <c r="H299" s="29">
        <v>42</v>
      </c>
      <c r="I299" s="33">
        <f t="shared" si="4"/>
        <v>546</v>
      </c>
      <c r="J299" s="27">
        <v>10</v>
      </c>
      <c r="K299" s="27" t="s">
        <v>60</v>
      </c>
      <c r="L299" s="30" t="s">
        <v>103</v>
      </c>
    </row>
    <row r="300" spans="1:12" ht="24.75" customHeight="1">
      <c r="A300" s="16">
        <v>5390</v>
      </c>
      <c r="B300" s="17" t="s">
        <v>965</v>
      </c>
      <c r="C300" s="18">
        <v>3</v>
      </c>
      <c r="D300" s="18" t="s">
        <v>23</v>
      </c>
      <c r="E300" s="24" t="s">
        <v>784</v>
      </c>
      <c r="F300" s="24" t="s">
        <v>787</v>
      </c>
      <c r="G300" s="23">
        <v>14</v>
      </c>
      <c r="H300" s="25">
        <v>38</v>
      </c>
      <c r="I300" s="19">
        <f t="shared" si="4"/>
        <v>532</v>
      </c>
      <c r="J300" s="23">
        <v>10</v>
      </c>
      <c r="K300" s="23" t="s">
        <v>60</v>
      </c>
      <c r="L300" s="26" t="s">
        <v>103</v>
      </c>
    </row>
    <row r="301" spans="1:12" ht="24.75" customHeight="1">
      <c r="A301" s="20">
        <v>5390</v>
      </c>
      <c r="B301" s="21" t="s">
        <v>965</v>
      </c>
      <c r="C301" s="22">
        <v>3</v>
      </c>
      <c r="D301" s="22" t="s">
        <v>23</v>
      </c>
      <c r="E301" s="28" t="s">
        <v>784</v>
      </c>
      <c r="F301" s="28" t="s">
        <v>788</v>
      </c>
      <c r="G301" s="27">
        <v>14</v>
      </c>
      <c r="H301" s="29">
        <v>12</v>
      </c>
      <c r="I301" s="33">
        <f t="shared" si="4"/>
        <v>168</v>
      </c>
      <c r="J301" s="27">
        <v>7</v>
      </c>
      <c r="K301" s="27" t="s">
        <v>60</v>
      </c>
      <c r="L301" s="30" t="s">
        <v>103</v>
      </c>
    </row>
    <row r="302" spans="1:12" ht="24.75" customHeight="1">
      <c r="A302" s="16">
        <v>5390</v>
      </c>
      <c r="B302" s="17" t="s">
        <v>965</v>
      </c>
      <c r="C302" s="18">
        <v>3</v>
      </c>
      <c r="D302" s="18" t="s">
        <v>23</v>
      </c>
      <c r="E302" s="24" t="s">
        <v>784</v>
      </c>
      <c r="F302" s="24" t="s">
        <v>789</v>
      </c>
      <c r="G302" s="23">
        <v>14</v>
      </c>
      <c r="H302" s="25">
        <v>9</v>
      </c>
      <c r="I302" s="19">
        <f t="shared" si="4"/>
        <v>126</v>
      </c>
      <c r="J302" s="23">
        <v>10</v>
      </c>
      <c r="K302" s="23" t="s">
        <v>60</v>
      </c>
      <c r="L302" s="26" t="s">
        <v>103</v>
      </c>
    </row>
    <row r="303" spans="1:12" ht="28.5">
      <c r="A303" s="20">
        <v>5390</v>
      </c>
      <c r="B303" s="21" t="s">
        <v>965</v>
      </c>
      <c r="C303" s="22">
        <v>3</v>
      </c>
      <c r="D303" s="22" t="s">
        <v>23</v>
      </c>
      <c r="E303" s="28" t="s">
        <v>790</v>
      </c>
      <c r="F303" s="28" t="s">
        <v>791</v>
      </c>
      <c r="G303" s="27">
        <v>1</v>
      </c>
      <c r="H303" s="29">
        <v>75</v>
      </c>
      <c r="I303" s="33">
        <f t="shared" si="4"/>
        <v>75</v>
      </c>
      <c r="J303" s="27">
        <v>33.333333333333336</v>
      </c>
      <c r="K303" s="27" t="s">
        <v>60</v>
      </c>
      <c r="L303" s="30" t="s">
        <v>60</v>
      </c>
    </row>
    <row r="304" spans="1:12" ht="28.5">
      <c r="A304" s="16">
        <v>5390</v>
      </c>
      <c r="B304" s="17" t="s">
        <v>965</v>
      </c>
      <c r="C304" s="18">
        <v>3</v>
      </c>
      <c r="D304" s="18" t="s">
        <v>23</v>
      </c>
      <c r="E304" s="24" t="s">
        <v>239</v>
      </c>
      <c r="F304" s="24" t="s">
        <v>1072</v>
      </c>
      <c r="G304" s="23">
        <v>6</v>
      </c>
      <c r="H304" s="25">
        <v>40</v>
      </c>
      <c r="I304" s="19">
        <f t="shared" si="4"/>
        <v>240</v>
      </c>
      <c r="J304" s="23">
        <v>20</v>
      </c>
      <c r="K304" s="23" t="s">
        <v>60</v>
      </c>
      <c r="L304" s="26" t="s">
        <v>103</v>
      </c>
    </row>
    <row r="305" spans="1:12" ht="28.5">
      <c r="A305" s="20">
        <v>5390</v>
      </c>
      <c r="B305" s="21" t="s">
        <v>965</v>
      </c>
      <c r="C305" s="22">
        <v>3</v>
      </c>
      <c r="D305" s="22" t="s">
        <v>23</v>
      </c>
      <c r="E305" s="28" t="s">
        <v>793</v>
      </c>
      <c r="F305" s="28" t="s">
        <v>794</v>
      </c>
      <c r="G305" s="27">
        <v>1</v>
      </c>
      <c r="H305" s="29">
        <v>750</v>
      </c>
      <c r="I305" s="33">
        <f t="shared" si="4"/>
        <v>750</v>
      </c>
      <c r="J305" s="27">
        <v>100</v>
      </c>
      <c r="K305" s="27" t="s">
        <v>60</v>
      </c>
      <c r="L305" s="30" t="s">
        <v>60</v>
      </c>
    </row>
    <row r="306" spans="1:12" ht="24.75" customHeight="1">
      <c r="A306" s="16">
        <v>5390</v>
      </c>
      <c r="B306" s="17" t="s">
        <v>965</v>
      </c>
      <c r="C306" s="18">
        <v>3</v>
      </c>
      <c r="D306" s="18" t="s">
        <v>23</v>
      </c>
      <c r="E306" s="24" t="s">
        <v>795</v>
      </c>
      <c r="F306" s="24" t="s">
        <v>1073</v>
      </c>
      <c r="G306" s="23">
        <v>6</v>
      </c>
      <c r="H306" s="25">
        <v>34</v>
      </c>
      <c r="I306" s="19">
        <f t="shared" si="4"/>
        <v>204</v>
      </c>
      <c r="J306" s="23">
        <v>7</v>
      </c>
      <c r="K306" s="23" t="s">
        <v>60</v>
      </c>
      <c r="L306" s="26" t="s">
        <v>103</v>
      </c>
    </row>
    <row r="307" spans="1:12" ht="24.75" customHeight="1">
      <c r="A307" s="20">
        <v>5390</v>
      </c>
      <c r="B307" s="21" t="s">
        <v>965</v>
      </c>
      <c r="C307" s="22">
        <v>3</v>
      </c>
      <c r="D307" s="22" t="s">
        <v>23</v>
      </c>
      <c r="E307" s="28" t="s">
        <v>797</v>
      </c>
      <c r="F307" s="28" t="s">
        <v>1074</v>
      </c>
      <c r="G307" s="27">
        <v>1</v>
      </c>
      <c r="H307" s="29">
        <v>500</v>
      </c>
      <c r="I307" s="33">
        <f t="shared" si="4"/>
        <v>500</v>
      </c>
      <c r="J307" s="27">
        <v>100</v>
      </c>
      <c r="K307" s="27" t="s">
        <v>60</v>
      </c>
      <c r="L307" s="30" t="s">
        <v>66</v>
      </c>
    </row>
    <row r="308" spans="1:12" ht="24.75" customHeight="1">
      <c r="A308" s="16">
        <v>5390</v>
      </c>
      <c r="B308" s="17" t="s">
        <v>965</v>
      </c>
      <c r="C308" s="18">
        <v>3</v>
      </c>
      <c r="D308" s="18" t="s">
        <v>23</v>
      </c>
      <c r="E308" s="24" t="s">
        <v>797</v>
      </c>
      <c r="F308" s="24" t="s">
        <v>799</v>
      </c>
      <c r="G308" s="23">
        <v>3</v>
      </c>
      <c r="H308" s="25">
        <v>50</v>
      </c>
      <c r="I308" s="19">
        <f t="shared" si="4"/>
        <v>150</v>
      </c>
      <c r="J308" s="23">
        <v>20</v>
      </c>
      <c r="K308" s="23" t="s">
        <v>60</v>
      </c>
      <c r="L308" s="26" t="s">
        <v>66</v>
      </c>
    </row>
    <row r="309" spans="1:12" ht="24.75" customHeight="1">
      <c r="A309" s="20">
        <v>5390</v>
      </c>
      <c r="B309" s="21" t="s">
        <v>965</v>
      </c>
      <c r="C309" s="22">
        <v>3</v>
      </c>
      <c r="D309" s="22" t="s">
        <v>23</v>
      </c>
      <c r="E309" s="28" t="s">
        <v>797</v>
      </c>
      <c r="F309" s="28" t="s">
        <v>800</v>
      </c>
      <c r="G309" s="27">
        <v>1</v>
      </c>
      <c r="H309" s="29">
        <v>56</v>
      </c>
      <c r="I309" s="33">
        <f t="shared" si="4"/>
        <v>56</v>
      </c>
      <c r="J309" s="27">
        <v>50</v>
      </c>
      <c r="K309" s="27" t="s">
        <v>60</v>
      </c>
      <c r="L309" s="30" t="s">
        <v>66</v>
      </c>
    </row>
    <row r="310" spans="1:12" ht="24.75" customHeight="1">
      <c r="A310" s="16">
        <v>5390</v>
      </c>
      <c r="B310" s="17" t="s">
        <v>965</v>
      </c>
      <c r="C310" s="18">
        <v>3</v>
      </c>
      <c r="D310" s="18" t="s">
        <v>23</v>
      </c>
      <c r="E310" s="24" t="s">
        <v>801</v>
      </c>
      <c r="F310" s="24" t="s">
        <v>802</v>
      </c>
      <c r="G310" s="23">
        <v>14</v>
      </c>
      <c r="H310" s="25">
        <v>25</v>
      </c>
      <c r="I310" s="19">
        <f t="shared" si="4"/>
        <v>350</v>
      </c>
      <c r="J310" s="23">
        <v>20</v>
      </c>
      <c r="K310" s="23" t="s">
        <v>60</v>
      </c>
      <c r="L310" s="26" t="s">
        <v>103</v>
      </c>
    </row>
    <row r="311" spans="1:12" ht="24.75" customHeight="1">
      <c r="A311" s="20">
        <v>5390</v>
      </c>
      <c r="B311" s="21" t="s">
        <v>965</v>
      </c>
      <c r="C311" s="22">
        <v>3</v>
      </c>
      <c r="D311" s="22" t="s">
        <v>23</v>
      </c>
      <c r="E311" s="28" t="s">
        <v>801</v>
      </c>
      <c r="F311" s="28" t="s">
        <v>803</v>
      </c>
      <c r="G311" s="27">
        <v>13</v>
      </c>
      <c r="H311" s="29">
        <v>24</v>
      </c>
      <c r="I311" s="33">
        <f t="shared" si="4"/>
        <v>312</v>
      </c>
      <c r="J311" s="27">
        <v>10</v>
      </c>
      <c r="K311" s="27" t="s">
        <v>60</v>
      </c>
      <c r="L311" s="30" t="s">
        <v>103</v>
      </c>
    </row>
    <row r="312" spans="1:12" ht="28.5" customHeight="1">
      <c r="A312" s="16">
        <v>5390</v>
      </c>
      <c r="B312" s="17" t="s">
        <v>965</v>
      </c>
      <c r="C312" s="18">
        <v>3</v>
      </c>
      <c r="D312" s="18" t="s">
        <v>23</v>
      </c>
      <c r="E312" s="24" t="s">
        <v>243</v>
      </c>
      <c r="F312" s="24" t="s">
        <v>804</v>
      </c>
      <c r="G312" s="23">
        <v>5</v>
      </c>
      <c r="H312" s="25">
        <v>29</v>
      </c>
      <c r="I312" s="19">
        <f t="shared" si="4"/>
        <v>145</v>
      </c>
      <c r="J312" s="23">
        <v>7</v>
      </c>
      <c r="K312" s="23" t="s">
        <v>60</v>
      </c>
      <c r="L312" s="26" t="s">
        <v>103</v>
      </c>
    </row>
    <row r="313" spans="1:12" ht="24.75" customHeight="1">
      <c r="A313" s="20">
        <v>5390</v>
      </c>
      <c r="B313" s="21" t="s">
        <v>965</v>
      </c>
      <c r="C313" s="22">
        <v>3</v>
      </c>
      <c r="D313" s="22" t="s">
        <v>23</v>
      </c>
      <c r="E313" s="28" t="s">
        <v>805</v>
      </c>
      <c r="F313" s="28" t="s">
        <v>806</v>
      </c>
      <c r="G313" s="27">
        <v>14</v>
      </c>
      <c r="H313" s="29">
        <v>1</v>
      </c>
      <c r="I313" s="33">
        <f t="shared" si="4"/>
        <v>14</v>
      </c>
      <c r="J313" s="27">
        <v>20</v>
      </c>
      <c r="K313" s="27" t="s">
        <v>60</v>
      </c>
      <c r="L313" s="30" t="s">
        <v>103</v>
      </c>
    </row>
    <row r="314" spans="1:12" ht="24.75" customHeight="1">
      <c r="A314" s="16">
        <v>5390</v>
      </c>
      <c r="B314" s="17" t="s">
        <v>965</v>
      </c>
      <c r="C314" s="18">
        <v>3</v>
      </c>
      <c r="D314" s="18" t="s">
        <v>23</v>
      </c>
      <c r="E314" s="24" t="s">
        <v>41</v>
      </c>
      <c r="F314" s="24" t="s">
        <v>807</v>
      </c>
      <c r="G314" s="23">
        <v>5</v>
      </c>
      <c r="H314" s="25">
        <v>35</v>
      </c>
      <c r="I314" s="19">
        <f t="shared" si="4"/>
        <v>175</v>
      </c>
      <c r="J314" s="23">
        <v>7</v>
      </c>
      <c r="K314" s="23" t="s">
        <v>60</v>
      </c>
      <c r="L314" s="26" t="s">
        <v>103</v>
      </c>
    </row>
    <row r="315" spans="1:12" ht="24.75" customHeight="1">
      <c r="A315" s="20">
        <v>5390</v>
      </c>
      <c r="B315" s="21" t="s">
        <v>965</v>
      </c>
      <c r="C315" s="22">
        <v>3</v>
      </c>
      <c r="D315" s="22" t="s">
        <v>23</v>
      </c>
      <c r="E315" s="28" t="s">
        <v>808</v>
      </c>
      <c r="F315" s="28" t="s">
        <v>809</v>
      </c>
      <c r="G315" s="27">
        <v>3</v>
      </c>
      <c r="H315" s="29">
        <v>35</v>
      </c>
      <c r="I315" s="33">
        <f t="shared" si="4"/>
        <v>105</v>
      </c>
      <c r="J315" s="27">
        <v>7</v>
      </c>
      <c r="K315" s="27" t="s">
        <v>60</v>
      </c>
      <c r="L315" s="30" t="s">
        <v>103</v>
      </c>
    </row>
    <row r="316" spans="1:12" ht="24.75" customHeight="1">
      <c r="A316" s="16">
        <v>5390</v>
      </c>
      <c r="B316" s="17" t="s">
        <v>965</v>
      </c>
      <c r="C316" s="18">
        <v>3</v>
      </c>
      <c r="D316" s="18" t="s">
        <v>23</v>
      </c>
      <c r="E316" s="24" t="s">
        <v>810</v>
      </c>
      <c r="F316" s="24" t="s">
        <v>811</v>
      </c>
      <c r="G316" s="23">
        <v>25</v>
      </c>
      <c r="H316" s="25">
        <v>2</v>
      </c>
      <c r="I316" s="19">
        <f t="shared" si="4"/>
        <v>50</v>
      </c>
      <c r="J316" s="23">
        <v>20</v>
      </c>
      <c r="K316" s="23" t="s">
        <v>60</v>
      </c>
      <c r="L316" s="26" t="s">
        <v>66</v>
      </c>
    </row>
    <row r="317" spans="1:12" ht="24.75" customHeight="1">
      <c r="A317" s="20">
        <v>5390</v>
      </c>
      <c r="B317" s="21" t="s">
        <v>965</v>
      </c>
      <c r="C317" s="22">
        <v>3</v>
      </c>
      <c r="D317" s="22" t="s">
        <v>23</v>
      </c>
      <c r="E317" s="28" t="s">
        <v>812</v>
      </c>
      <c r="F317" s="28" t="s">
        <v>813</v>
      </c>
      <c r="G317" s="27">
        <v>13</v>
      </c>
      <c r="H317" s="29">
        <v>5</v>
      </c>
      <c r="I317" s="33">
        <f t="shared" si="4"/>
        <v>65</v>
      </c>
      <c r="J317" s="27">
        <v>20</v>
      </c>
      <c r="K317" s="27" t="s">
        <v>60</v>
      </c>
      <c r="L317" s="30" t="s">
        <v>66</v>
      </c>
    </row>
    <row r="318" spans="1:12" ht="24.75" customHeight="1">
      <c r="A318" s="16">
        <v>5390</v>
      </c>
      <c r="B318" s="17" t="s">
        <v>965</v>
      </c>
      <c r="C318" s="18">
        <v>3</v>
      </c>
      <c r="D318" s="18" t="s">
        <v>23</v>
      </c>
      <c r="E318" s="24" t="s">
        <v>812</v>
      </c>
      <c r="F318" s="24" t="s">
        <v>814</v>
      </c>
      <c r="G318" s="23">
        <v>2</v>
      </c>
      <c r="H318" s="25">
        <v>5</v>
      </c>
      <c r="I318" s="19">
        <f t="shared" si="4"/>
        <v>10</v>
      </c>
      <c r="J318" s="23">
        <v>20</v>
      </c>
      <c r="K318" s="23" t="s">
        <v>60</v>
      </c>
      <c r="L318" s="26" t="s">
        <v>66</v>
      </c>
    </row>
    <row r="319" spans="1:12" ht="46.5" customHeight="1">
      <c r="A319" s="20">
        <v>5390</v>
      </c>
      <c r="B319" s="21" t="s">
        <v>965</v>
      </c>
      <c r="C319" s="22">
        <v>3</v>
      </c>
      <c r="D319" s="22" t="s">
        <v>23</v>
      </c>
      <c r="E319" s="28" t="s">
        <v>815</v>
      </c>
      <c r="F319" s="28" t="s">
        <v>816</v>
      </c>
      <c r="G319" s="27">
        <v>13</v>
      </c>
      <c r="H319" s="29">
        <v>22</v>
      </c>
      <c r="I319" s="33">
        <f t="shared" si="4"/>
        <v>286</v>
      </c>
      <c r="J319" s="27">
        <v>5</v>
      </c>
      <c r="K319" s="27" t="s">
        <v>60</v>
      </c>
      <c r="L319" s="30" t="s">
        <v>79</v>
      </c>
    </row>
    <row r="320" spans="1:12" ht="28.5">
      <c r="A320" s="16">
        <v>5390</v>
      </c>
      <c r="B320" s="17" t="s">
        <v>965</v>
      </c>
      <c r="C320" s="18">
        <v>3</v>
      </c>
      <c r="D320" s="18" t="s">
        <v>23</v>
      </c>
      <c r="E320" s="24" t="s">
        <v>817</v>
      </c>
      <c r="F320" s="24" t="s">
        <v>818</v>
      </c>
      <c r="G320" s="23">
        <v>13</v>
      </c>
      <c r="H320" s="25">
        <v>250</v>
      </c>
      <c r="I320" s="19">
        <f t="shared" si="4"/>
        <v>3250</v>
      </c>
      <c r="J320" s="23">
        <v>50</v>
      </c>
      <c r="K320" s="23" t="s">
        <v>60</v>
      </c>
      <c r="L320" s="26" t="s">
        <v>66</v>
      </c>
    </row>
    <row r="321" spans="1:12" ht="28.5">
      <c r="A321" s="20">
        <v>5390</v>
      </c>
      <c r="B321" s="21" t="s">
        <v>965</v>
      </c>
      <c r="C321" s="22">
        <v>3</v>
      </c>
      <c r="D321" s="22" t="s">
        <v>23</v>
      </c>
      <c r="E321" s="28" t="s">
        <v>817</v>
      </c>
      <c r="F321" s="28" t="s">
        <v>819</v>
      </c>
      <c r="G321" s="27">
        <v>13</v>
      </c>
      <c r="H321" s="29">
        <v>200</v>
      </c>
      <c r="I321" s="33">
        <f t="shared" si="4"/>
        <v>2600</v>
      </c>
      <c r="J321" s="27">
        <v>50</v>
      </c>
      <c r="K321" s="27" t="s">
        <v>60</v>
      </c>
      <c r="L321" s="30" t="s">
        <v>66</v>
      </c>
    </row>
    <row r="322" spans="1:12" ht="28.5">
      <c r="A322" s="16">
        <v>5390</v>
      </c>
      <c r="B322" s="17" t="s">
        <v>965</v>
      </c>
      <c r="C322" s="18">
        <v>3</v>
      </c>
      <c r="D322" s="18" t="s">
        <v>23</v>
      </c>
      <c r="E322" s="24" t="s">
        <v>817</v>
      </c>
      <c r="F322" s="24" t="s">
        <v>820</v>
      </c>
      <c r="G322" s="23">
        <v>13</v>
      </c>
      <c r="H322" s="25">
        <v>200</v>
      </c>
      <c r="I322" s="19">
        <f t="shared" si="4"/>
        <v>2600</v>
      </c>
      <c r="J322" s="23">
        <v>50</v>
      </c>
      <c r="K322" s="23" t="s">
        <v>60</v>
      </c>
      <c r="L322" s="26" t="s">
        <v>66</v>
      </c>
    </row>
    <row r="323" spans="1:12" ht="24.75" customHeight="1">
      <c r="A323" s="20">
        <v>5390</v>
      </c>
      <c r="B323" s="21" t="s">
        <v>965</v>
      </c>
      <c r="C323" s="22">
        <v>3</v>
      </c>
      <c r="D323" s="22" t="s">
        <v>23</v>
      </c>
      <c r="E323" s="28" t="s">
        <v>817</v>
      </c>
      <c r="F323" s="28" t="s">
        <v>821</v>
      </c>
      <c r="G323" s="27">
        <v>13</v>
      </c>
      <c r="H323" s="29">
        <v>150</v>
      </c>
      <c r="I323" s="33">
        <f t="shared" si="4"/>
        <v>1950</v>
      </c>
      <c r="J323" s="27">
        <v>50</v>
      </c>
      <c r="K323" s="27" t="s">
        <v>60</v>
      </c>
      <c r="L323" s="30" t="s">
        <v>66</v>
      </c>
    </row>
    <row r="324" spans="1:12" ht="28.5">
      <c r="A324" s="16">
        <v>5390</v>
      </c>
      <c r="B324" s="17" t="s">
        <v>965</v>
      </c>
      <c r="C324" s="18">
        <v>3</v>
      </c>
      <c r="D324" s="18" t="s">
        <v>23</v>
      </c>
      <c r="E324" s="24" t="s">
        <v>817</v>
      </c>
      <c r="F324" s="24" t="s">
        <v>822</v>
      </c>
      <c r="G324" s="23">
        <v>13</v>
      </c>
      <c r="H324" s="25">
        <v>150</v>
      </c>
      <c r="I324" s="19">
        <f t="shared" si="4"/>
        <v>1950</v>
      </c>
      <c r="J324" s="23">
        <v>50</v>
      </c>
      <c r="K324" s="23" t="s">
        <v>60</v>
      </c>
      <c r="L324" s="26" t="s">
        <v>66</v>
      </c>
    </row>
    <row r="325" spans="1:12" ht="24.75" customHeight="1">
      <c r="A325" s="20">
        <v>5390</v>
      </c>
      <c r="B325" s="21" t="s">
        <v>965</v>
      </c>
      <c r="C325" s="22">
        <v>3</v>
      </c>
      <c r="D325" s="22" t="s">
        <v>23</v>
      </c>
      <c r="E325" s="28" t="s">
        <v>817</v>
      </c>
      <c r="F325" s="28" t="s">
        <v>823</v>
      </c>
      <c r="G325" s="27">
        <v>13</v>
      </c>
      <c r="H325" s="29">
        <v>150</v>
      </c>
      <c r="I325" s="33">
        <f t="shared" si="4"/>
        <v>1950</v>
      </c>
      <c r="J325" s="27">
        <v>75</v>
      </c>
      <c r="K325" s="27" t="s">
        <v>60</v>
      </c>
      <c r="L325" s="30" t="s">
        <v>66</v>
      </c>
    </row>
    <row r="326" spans="1:12" ht="24.75" customHeight="1">
      <c r="A326" s="16">
        <v>5390</v>
      </c>
      <c r="B326" s="17" t="s">
        <v>965</v>
      </c>
      <c r="C326" s="18">
        <v>3</v>
      </c>
      <c r="D326" s="18" t="s">
        <v>23</v>
      </c>
      <c r="E326" s="24" t="s">
        <v>824</v>
      </c>
      <c r="F326" s="24" t="s">
        <v>825</v>
      </c>
      <c r="G326" s="23">
        <v>14</v>
      </c>
      <c r="H326" s="25">
        <v>11</v>
      </c>
      <c r="I326" s="19">
        <f t="shared" si="4"/>
        <v>154</v>
      </c>
      <c r="J326" s="23">
        <v>10</v>
      </c>
      <c r="K326" s="23" t="s">
        <v>60</v>
      </c>
      <c r="L326" s="26" t="s">
        <v>103</v>
      </c>
    </row>
    <row r="327" spans="1:12" ht="24.75" customHeight="1">
      <c r="A327" s="20">
        <v>5390</v>
      </c>
      <c r="B327" s="21" t="s">
        <v>965</v>
      </c>
      <c r="C327" s="22">
        <v>3</v>
      </c>
      <c r="D327" s="22" t="s">
        <v>23</v>
      </c>
      <c r="E327" s="28" t="s">
        <v>824</v>
      </c>
      <c r="F327" s="28" t="s">
        <v>826</v>
      </c>
      <c r="G327" s="27">
        <v>14</v>
      </c>
      <c r="H327" s="29">
        <v>11</v>
      </c>
      <c r="I327" s="33">
        <f t="shared" si="4"/>
        <v>154</v>
      </c>
      <c r="J327" s="27">
        <v>10</v>
      </c>
      <c r="K327" s="27" t="s">
        <v>60</v>
      </c>
      <c r="L327" s="30" t="s">
        <v>103</v>
      </c>
    </row>
    <row r="328" spans="1:12" ht="24.75" customHeight="1">
      <c r="A328" s="16">
        <v>5390</v>
      </c>
      <c r="B328" s="17" t="s">
        <v>965</v>
      </c>
      <c r="C328" s="18">
        <v>3</v>
      </c>
      <c r="D328" s="18" t="s">
        <v>23</v>
      </c>
      <c r="E328" s="24" t="s">
        <v>249</v>
      </c>
      <c r="F328" s="24" t="s">
        <v>827</v>
      </c>
      <c r="G328" s="23">
        <v>6</v>
      </c>
      <c r="H328" s="25">
        <v>80</v>
      </c>
      <c r="I328" s="19">
        <f t="shared" si="4"/>
        <v>480</v>
      </c>
      <c r="J328" s="23">
        <v>100</v>
      </c>
      <c r="K328" s="23" t="s">
        <v>60</v>
      </c>
      <c r="L328" s="26" t="s">
        <v>66</v>
      </c>
    </row>
    <row r="329" spans="1:12" ht="24.75" customHeight="1">
      <c r="A329" s="20">
        <v>5390</v>
      </c>
      <c r="B329" s="21" t="s">
        <v>965</v>
      </c>
      <c r="C329" s="22">
        <v>3</v>
      </c>
      <c r="D329" s="22" t="s">
        <v>23</v>
      </c>
      <c r="E329" s="28" t="s">
        <v>828</v>
      </c>
      <c r="F329" s="28" t="s">
        <v>829</v>
      </c>
      <c r="G329" s="27">
        <v>6</v>
      </c>
      <c r="H329" s="29">
        <v>40</v>
      </c>
      <c r="I329" s="33">
        <f t="shared" ref="I329:I392" si="5">H329*G329</f>
        <v>240</v>
      </c>
      <c r="J329" s="27">
        <v>100</v>
      </c>
      <c r="K329" s="27" t="s">
        <v>60</v>
      </c>
      <c r="L329" s="30" t="s">
        <v>66</v>
      </c>
    </row>
    <row r="330" spans="1:12" ht="24.75" customHeight="1">
      <c r="A330" s="16">
        <v>5390</v>
      </c>
      <c r="B330" s="17" t="s">
        <v>965</v>
      </c>
      <c r="C330" s="18">
        <v>3</v>
      </c>
      <c r="D330" s="18" t="s">
        <v>23</v>
      </c>
      <c r="E330" s="24" t="s">
        <v>830</v>
      </c>
      <c r="F330" s="24" t="s">
        <v>831</v>
      </c>
      <c r="G330" s="23">
        <v>2</v>
      </c>
      <c r="H330" s="25">
        <v>23</v>
      </c>
      <c r="I330" s="19">
        <f t="shared" si="5"/>
        <v>46</v>
      </c>
      <c r="J330" s="23">
        <v>10</v>
      </c>
      <c r="K330" s="23" t="s">
        <v>60</v>
      </c>
      <c r="L330" s="26" t="s">
        <v>81</v>
      </c>
    </row>
    <row r="331" spans="1:12" ht="24.75" customHeight="1">
      <c r="A331" s="20">
        <v>5390</v>
      </c>
      <c r="B331" s="21" t="s">
        <v>965</v>
      </c>
      <c r="C331" s="22">
        <v>3</v>
      </c>
      <c r="D331" s="22" t="s">
        <v>23</v>
      </c>
      <c r="E331" s="28" t="s">
        <v>832</v>
      </c>
      <c r="F331" s="28" t="s">
        <v>833</v>
      </c>
      <c r="G331" s="27">
        <v>13</v>
      </c>
      <c r="H331" s="29">
        <v>8.5</v>
      </c>
      <c r="I331" s="33">
        <f t="shared" si="5"/>
        <v>110.5</v>
      </c>
      <c r="J331" s="27">
        <v>12.5</v>
      </c>
      <c r="K331" s="27" t="s">
        <v>60</v>
      </c>
      <c r="L331" s="30" t="s">
        <v>79</v>
      </c>
    </row>
    <row r="332" spans="1:12" ht="24.75" customHeight="1">
      <c r="A332" s="16">
        <v>5390</v>
      </c>
      <c r="B332" s="17" t="s">
        <v>965</v>
      </c>
      <c r="C332" s="18">
        <v>3</v>
      </c>
      <c r="D332" s="18" t="s">
        <v>23</v>
      </c>
      <c r="E332" s="24" t="s">
        <v>834</v>
      </c>
      <c r="F332" s="24" t="s">
        <v>835</v>
      </c>
      <c r="G332" s="23">
        <v>12</v>
      </c>
      <c r="H332" s="25">
        <v>9</v>
      </c>
      <c r="I332" s="19">
        <f t="shared" si="5"/>
        <v>108</v>
      </c>
      <c r="J332" s="23">
        <v>10</v>
      </c>
      <c r="K332" s="23" t="s">
        <v>60</v>
      </c>
      <c r="L332" s="26" t="s">
        <v>103</v>
      </c>
    </row>
    <row r="333" spans="1:12" ht="24.75" customHeight="1">
      <c r="A333" s="20">
        <v>5390</v>
      </c>
      <c r="B333" s="21" t="s">
        <v>965</v>
      </c>
      <c r="C333" s="22">
        <v>3</v>
      </c>
      <c r="D333" s="22" t="s">
        <v>23</v>
      </c>
      <c r="E333" s="28" t="s">
        <v>836</v>
      </c>
      <c r="F333" s="28" t="s">
        <v>837</v>
      </c>
      <c r="G333" s="27">
        <v>2</v>
      </c>
      <c r="H333" s="29">
        <v>15</v>
      </c>
      <c r="I333" s="33">
        <f t="shared" si="5"/>
        <v>30</v>
      </c>
      <c r="J333" s="27">
        <v>20</v>
      </c>
      <c r="K333" s="27" t="s">
        <v>60</v>
      </c>
      <c r="L333" s="30" t="s">
        <v>103</v>
      </c>
    </row>
    <row r="334" spans="1:12" ht="42.75">
      <c r="A334" s="16">
        <v>5390</v>
      </c>
      <c r="B334" s="17" t="s">
        <v>965</v>
      </c>
      <c r="C334" s="18">
        <v>3</v>
      </c>
      <c r="D334" s="18" t="s">
        <v>23</v>
      </c>
      <c r="E334" s="24" t="s">
        <v>836</v>
      </c>
      <c r="F334" s="24" t="s">
        <v>838</v>
      </c>
      <c r="G334" s="23">
        <v>13</v>
      </c>
      <c r="H334" s="25">
        <v>300</v>
      </c>
      <c r="I334" s="19">
        <f t="shared" si="5"/>
        <v>3900</v>
      </c>
      <c r="J334" s="23">
        <v>25</v>
      </c>
      <c r="K334" s="23" t="s">
        <v>60</v>
      </c>
      <c r="L334" s="26" t="s">
        <v>103</v>
      </c>
    </row>
    <row r="335" spans="1:12" ht="24.75" customHeight="1">
      <c r="A335" s="20">
        <v>5390</v>
      </c>
      <c r="B335" s="21" t="s">
        <v>965</v>
      </c>
      <c r="C335" s="22">
        <v>3</v>
      </c>
      <c r="D335" s="22" t="s">
        <v>23</v>
      </c>
      <c r="E335" s="28" t="s">
        <v>836</v>
      </c>
      <c r="F335" s="28" t="s">
        <v>839</v>
      </c>
      <c r="G335" s="27">
        <v>1</v>
      </c>
      <c r="H335" s="29">
        <v>450</v>
      </c>
      <c r="I335" s="33">
        <f t="shared" si="5"/>
        <v>450</v>
      </c>
      <c r="J335" s="27">
        <v>50</v>
      </c>
      <c r="K335" s="27" t="s">
        <v>60</v>
      </c>
      <c r="L335" s="30" t="s">
        <v>66</v>
      </c>
    </row>
    <row r="336" spans="1:12" ht="24.75" customHeight="1">
      <c r="A336" s="16">
        <v>5390</v>
      </c>
      <c r="B336" s="17" t="s">
        <v>965</v>
      </c>
      <c r="C336" s="18">
        <v>3</v>
      </c>
      <c r="D336" s="18" t="s">
        <v>23</v>
      </c>
      <c r="E336" s="24" t="s">
        <v>840</v>
      </c>
      <c r="F336" s="24" t="s">
        <v>841</v>
      </c>
      <c r="G336" s="23">
        <v>20</v>
      </c>
      <c r="H336" s="25">
        <v>7</v>
      </c>
      <c r="I336" s="19">
        <f t="shared" si="5"/>
        <v>140</v>
      </c>
      <c r="J336" s="23">
        <v>20</v>
      </c>
      <c r="K336" s="23" t="s">
        <v>60</v>
      </c>
      <c r="L336" s="26" t="s">
        <v>66</v>
      </c>
    </row>
    <row r="337" spans="1:12" ht="28.5">
      <c r="A337" s="20">
        <v>5390</v>
      </c>
      <c r="B337" s="21" t="s">
        <v>965</v>
      </c>
      <c r="C337" s="22">
        <v>3</v>
      </c>
      <c r="D337" s="22" t="s">
        <v>23</v>
      </c>
      <c r="E337" s="28" t="s">
        <v>842</v>
      </c>
      <c r="F337" s="28" t="s">
        <v>843</v>
      </c>
      <c r="G337" s="27">
        <v>75</v>
      </c>
      <c r="H337" s="29">
        <v>20</v>
      </c>
      <c r="I337" s="33">
        <f t="shared" si="5"/>
        <v>1500</v>
      </c>
      <c r="J337" s="27">
        <v>50</v>
      </c>
      <c r="K337" s="27" t="s">
        <v>60</v>
      </c>
      <c r="L337" s="30" t="s">
        <v>66</v>
      </c>
    </row>
    <row r="338" spans="1:12" ht="24.75" customHeight="1">
      <c r="A338" s="16">
        <v>5390</v>
      </c>
      <c r="B338" s="17" t="s">
        <v>965</v>
      </c>
      <c r="C338" s="18">
        <v>3</v>
      </c>
      <c r="D338" s="18" t="s">
        <v>23</v>
      </c>
      <c r="E338" s="24" t="s">
        <v>257</v>
      </c>
      <c r="F338" s="24" t="s">
        <v>844</v>
      </c>
      <c r="G338" s="23">
        <v>3</v>
      </c>
      <c r="H338" s="25">
        <v>88</v>
      </c>
      <c r="I338" s="19">
        <f t="shared" si="5"/>
        <v>264</v>
      </c>
      <c r="J338" s="23">
        <v>8</v>
      </c>
      <c r="K338" s="23" t="s">
        <v>60</v>
      </c>
      <c r="L338" s="26" t="s">
        <v>259</v>
      </c>
    </row>
    <row r="339" spans="1:12" ht="24.75" customHeight="1">
      <c r="A339" s="20">
        <v>5390</v>
      </c>
      <c r="B339" s="21" t="s">
        <v>965</v>
      </c>
      <c r="C339" s="22">
        <v>3</v>
      </c>
      <c r="D339" s="22" t="s">
        <v>23</v>
      </c>
      <c r="E339" s="28" t="s">
        <v>257</v>
      </c>
      <c r="F339" s="28" t="s">
        <v>845</v>
      </c>
      <c r="G339" s="27">
        <v>4</v>
      </c>
      <c r="H339" s="29">
        <v>65</v>
      </c>
      <c r="I339" s="33">
        <f t="shared" si="5"/>
        <v>260</v>
      </c>
      <c r="J339" s="27">
        <v>5</v>
      </c>
      <c r="K339" s="27" t="s">
        <v>60</v>
      </c>
      <c r="L339" s="30" t="s">
        <v>259</v>
      </c>
    </row>
    <row r="340" spans="1:12" ht="24.75" customHeight="1">
      <c r="A340" s="16">
        <v>5390</v>
      </c>
      <c r="B340" s="17" t="s">
        <v>965</v>
      </c>
      <c r="C340" s="18">
        <v>3</v>
      </c>
      <c r="D340" s="18" t="s">
        <v>23</v>
      </c>
      <c r="E340" s="24" t="s">
        <v>846</v>
      </c>
      <c r="F340" s="24" t="s">
        <v>847</v>
      </c>
      <c r="G340" s="23">
        <v>2</v>
      </c>
      <c r="H340" s="25">
        <v>23</v>
      </c>
      <c r="I340" s="19">
        <f t="shared" si="5"/>
        <v>46</v>
      </c>
      <c r="J340" s="23">
        <v>100</v>
      </c>
      <c r="K340" s="23" t="s">
        <v>60</v>
      </c>
      <c r="L340" s="26" t="s">
        <v>66</v>
      </c>
    </row>
    <row r="341" spans="1:12" ht="24.75" customHeight="1">
      <c r="A341" s="20">
        <v>5390</v>
      </c>
      <c r="B341" s="21" t="s">
        <v>965</v>
      </c>
      <c r="C341" s="22">
        <v>3</v>
      </c>
      <c r="D341" s="22" t="s">
        <v>23</v>
      </c>
      <c r="E341" s="28" t="s">
        <v>846</v>
      </c>
      <c r="F341" s="28" t="s">
        <v>848</v>
      </c>
      <c r="G341" s="27">
        <v>1</v>
      </c>
      <c r="H341" s="29">
        <v>18.5</v>
      </c>
      <c r="I341" s="33">
        <f t="shared" si="5"/>
        <v>18.5</v>
      </c>
      <c r="J341" s="27">
        <v>20</v>
      </c>
      <c r="K341" s="27" t="s">
        <v>60</v>
      </c>
      <c r="L341" s="30" t="s">
        <v>66</v>
      </c>
    </row>
    <row r="342" spans="1:12" ht="28.5">
      <c r="A342" s="16">
        <v>5390</v>
      </c>
      <c r="B342" s="17" t="s">
        <v>965</v>
      </c>
      <c r="C342" s="18">
        <v>3</v>
      </c>
      <c r="D342" s="18" t="s">
        <v>23</v>
      </c>
      <c r="E342" s="24" t="s">
        <v>849</v>
      </c>
      <c r="F342" s="24" t="s">
        <v>850</v>
      </c>
      <c r="G342" s="23">
        <v>6</v>
      </c>
      <c r="H342" s="25">
        <v>40</v>
      </c>
      <c r="I342" s="19">
        <f t="shared" si="5"/>
        <v>240</v>
      </c>
      <c r="J342" s="23">
        <v>10</v>
      </c>
      <c r="K342" s="23" t="s">
        <v>60</v>
      </c>
      <c r="L342" s="26" t="s">
        <v>103</v>
      </c>
    </row>
    <row r="343" spans="1:12" ht="24.75" customHeight="1">
      <c r="A343" s="20">
        <v>5390</v>
      </c>
      <c r="B343" s="21" t="s">
        <v>965</v>
      </c>
      <c r="C343" s="22">
        <v>3</v>
      </c>
      <c r="D343" s="22" t="s">
        <v>23</v>
      </c>
      <c r="E343" s="28" t="s">
        <v>851</v>
      </c>
      <c r="F343" s="28" t="s">
        <v>852</v>
      </c>
      <c r="G343" s="27">
        <v>7</v>
      </c>
      <c r="H343" s="29">
        <v>37</v>
      </c>
      <c r="I343" s="33">
        <f t="shared" si="5"/>
        <v>259</v>
      </c>
      <c r="J343" s="27">
        <v>10</v>
      </c>
      <c r="K343" s="27" t="s">
        <v>60</v>
      </c>
      <c r="L343" s="30" t="s">
        <v>103</v>
      </c>
    </row>
    <row r="344" spans="1:12" ht="24.75" customHeight="1">
      <c r="A344" s="16">
        <v>5390</v>
      </c>
      <c r="B344" s="17" t="s">
        <v>965</v>
      </c>
      <c r="C344" s="18">
        <v>3</v>
      </c>
      <c r="D344" s="18" t="s">
        <v>23</v>
      </c>
      <c r="E344" s="24" t="s">
        <v>853</v>
      </c>
      <c r="F344" s="24" t="s">
        <v>60</v>
      </c>
      <c r="G344" s="23">
        <v>1</v>
      </c>
      <c r="H344" s="25">
        <v>66</v>
      </c>
      <c r="I344" s="19">
        <f t="shared" si="5"/>
        <v>66</v>
      </c>
      <c r="J344" s="23">
        <v>20</v>
      </c>
      <c r="K344" s="23" t="s">
        <v>60</v>
      </c>
      <c r="L344" s="26" t="s">
        <v>103</v>
      </c>
    </row>
    <row r="345" spans="1:12" ht="24.75" customHeight="1">
      <c r="A345" s="20">
        <v>5390</v>
      </c>
      <c r="B345" s="21" t="s">
        <v>965</v>
      </c>
      <c r="C345" s="22">
        <v>3</v>
      </c>
      <c r="D345" s="22" t="s">
        <v>23</v>
      </c>
      <c r="E345" s="28" t="s">
        <v>262</v>
      </c>
      <c r="F345" s="28" t="s">
        <v>1075</v>
      </c>
      <c r="G345" s="27">
        <v>14</v>
      </c>
      <c r="H345" s="29">
        <v>24</v>
      </c>
      <c r="I345" s="33">
        <f t="shared" si="5"/>
        <v>336</v>
      </c>
      <c r="J345" s="27">
        <v>20</v>
      </c>
      <c r="K345" s="27" t="s">
        <v>60</v>
      </c>
      <c r="L345" s="30" t="s">
        <v>103</v>
      </c>
    </row>
    <row r="346" spans="1:12" ht="24.75" customHeight="1">
      <c r="A346" s="16">
        <v>5390</v>
      </c>
      <c r="B346" s="17" t="s">
        <v>965</v>
      </c>
      <c r="C346" s="18">
        <v>3</v>
      </c>
      <c r="D346" s="18" t="s">
        <v>23</v>
      </c>
      <c r="E346" s="24" t="s">
        <v>855</v>
      </c>
      <c r="F346" s="24" t="s">
        <v>1076</v>
      </c>
      <c r="G346" s="23">
        <v>2</v>
      </c>
      <c r="H346" s="25">
        <v>54</v>
      </c>
      <c r="I346" s="19">
        <f t="shared" si="5"/>
        <v>108</v>
      </c>
      <c r="J346" s="23">
        <v>10</v>
      </c>
      <c r="K346" s="23" t="s">
        <v>60</v>
      </c>
      <c r="L346" s="26" t="s">
        <v>66</v>
      </c>
    </row>
    <row r="347" spans="1:12" ht="24.75" customHeight="1">
      <c r="A347" s="20">
        <v>5390</v>
      </c>
      <c r="B347" s="21" t="s">
        <v>965</v>
      </c>
      <c r="C347" s="22">
        <v>3</v>
      </c>
      <c r="D347" s="22" t="s">
        <v>23</v>
      </c>
      <c r="E347" s="28" t="s">
        <v>857</v>
      </c>
      <c r="F347" s="28" t="s">
        <v>858</v>
      </c>
      <c r="G347" s="27">
        <v>4</v>
      </c>
      <c r="H347" s="29">
        <v>4.5</v>
      </c>
      <c r="I347" s="33">
        <f t="shared" si="5"/>
        <v>18</v>
      </c>
      <c r="J347" s="27">
        <v>10</v>
      </c>
      <c r="K347" s="27" t="s">
        <v>60</v>
      </c>
      <c r="L347" s="30" t="s">
        <v>66</v>
      </c>
    </row>
    <row r="348" spans="1:12" ht="28.5">
      <c r="A348" s="16">
        <v>5390</v>
      </c>
      <c r="B348" s="17" t="s">
        <v>965</v>
      </c>
      <c r="C348" s="18">
        <v>3</v>
      </c>
      <c r="D348" s="18" t="s">
        <v>23</v>
      </c>
      <c r="E348" s="24" t="s">
        <v>857</v>
      </c>
      <c r="F348" s="24" t="s">
        <v>859</v>
      </c>
      <c r="G348" s="23">
        <v>1</v>
      </c>
      <c r="H348" s="25">
        <v>75</v>
      </c>
      <c r="I348" s="19">
        <f t="shared" si="5"/>
        <v>75</v>
      </c>
      <c r="J348" s="23">
        <v>33.333333333333336</v>
      </c>
      <c r="K348" s="23" t="s">
        <v>60</v>
      </c>
      <c r="L348" s="26" t="s">
        <v>66</v>
      </c>
    </row>
    <row r="349" spans="1:12" ht="24.75" customHeight="1">
      <c r="A349" s="20">
        <v>5390</v>
      </c>
      <c r="B349" s="21" t="s">
        <v>965</v>
      </c>
      <c r="C349" s="22">
        <v>3</v>
      </c>
      <c r="D349" s="22" t="s">
        <v>23</v>
      </c>
      <c r="E349" s="28" t="s">
        <v>860</v>
      </c>
      <c r="F349" s="28" t="s">
        <v>861</v>
      </c>
      <c r="G349" s="27">
        <v>1</v>
      </c>
      <c r="H349" s="29">
        <v>59</v>
      </c>
      <c r="I349" s="33">
        <f t="shared" si="5"/>
        <v>59</v>
      </c>
      <c r="J349" s="27">
        <v>10</v>
      </c>
      <c r="K349" s="27" t="s">
        <v>60</v>
      </c>
      <c r="L349" s="30" t="s">
        <v>103</v>
      </c>
    </row>
    <row r="350" spans="1:12" ht="24.75" customHeight="1">
      <c r="A350" s="16">
        <v>5390</v>
      </c>
      <c r="B350" s="17" t="s">
        <v>965</v>
      </c>
      <c r="C350" s="18">
        <v>3</v>
      </c>
      <c r="D350" s="18" t="s">
        <v>23</v>
      </c>
      <c r="E350" s="24" t="s">
        <v>860</v>
      </c>
      <c r="F350" s="24" t="s">
        <v>862</v>
      </c>
      <c r="G350" s="23">
        <v>2</v>
      </c>
      <c r="H350" s="25">
        <v>15</v>
      </c>
      <c r="I350" s="19">
        <f t="shared" si="5"/>
        <v>30</v>
      </c>
      <c r="J350" s="23">
        <v>10</v>
      </c>
      <c r="K350" s="23" t="s">
        <v>60</v>
      </c>
      <c r="L350" s="26" t="s">
        <v>103</v>
      </c>
    </row>
    <row r="351" spans="1:12" ht="24.75" customHeight="1">
      <c r="A351" s="20">
        <v>5390</v>
      </c>
      <c r="B351" s="21" t="s">
        <v>965</v>
      </c>
      <c r="C351" s="22">
        <v>3</v>
      </c>
      <c r="D351" s="22" t="s">
        <v>23</v>
      </c>
      <c r="E351" s="28" t="s">
        <v>863</v>
      </c>
      <c r="F351" s="28" t="s">
        <v>864</v>
      </c>
      <c r="G351" s="27">
        <v>13</v>
      </c>
      <c r="H351" s="29">
        <v>2</v>
      </c>
      <c r="I351" s="33">
        <f t="shared" si="5"/>
        <v>26</v>
      </c>
      <c r="J351" s="27">
        <v>10</v>
      </c>
      <c r="K351" s="27" t="s">
        <v>60</v>
      </c>
      <c r="L351" s="30" t="s">
        <v>79</v>
      </c>
    </row>
    <row r="352" spans="1:12" ht="24.75" customHeight="1">
      <c r="A352" s="16">
        <v>5390</v>
      </c>
      <c r="B352" s="17" t="s">
        <v>965</v>
      </c>
      <c r="C352" s="18">
        <v>3</v>
      </c>
      <c r="D352" s="18" t="s">
        <v>23</v>
      </c>
      <c r="E352" s="24" t="s">
        <v>865</v>
      </c>
      <c r="F352" s="24" t="s">
        <v>866</v>
      </c>
      <c r="G352" s="23">
        <v>14</v>
      </c>
      <c r="H352" s="25">
        <v>75</v>
      </c>
      <c r="I352" s="19">
        <f t="shared" si="5"/>
        <v>1050</v>
      </c>
      <c r="J352" s="23">
        <v>10</v>
      </c>
      <c r="K352" s="23" t="s">
        <v>60</v>
      </c>
      <c r="L352" s="26" t="s">
        <v>103</v>
      </c>
    </row>
    <row r="353" spans="1:12" ht="24.75" customHeight="1">
      <c r="A353" s="20">
        <v>5390</v>
      </c>
      <c r="B353" s="21" t="s">
        <v>965</v>
      </c>
      <c r="C353" s="22">
        <v>3</v>
      </c>
      <c r="D353" s="22" t="s">
        <v>23</v>
      </c>
      <c r="E353" s="28" t="s">
        <v>865</v>
      </c>
      <c r="F353" s="28" t="s">
        <v>867</v>
      </c>
      <c r="G353" s="27">
        <v>14</v>
      </c>
      <c r="H353" s="29">
        <v>33</v>
      </c>
      <c r="I353" s="33">
        <f t="shared" si="5"/>
        <v>462</v>
      </c>
      <c r="J353" s="27">
        <v>10</v>
      </c>
      <c r="K353" s="27" t="s">
        <v>60</v>
      </c>
      <c r="L353" s="30" t="s">
        <v>103</v>
      </c>
    </row>
    <row r="354" spans="1:12" ht="24.75" customHeight="1">
      <c r="A354" s="16">
        <v>5390</v>
      </c>
      <c r="B354" s="17" t="s">
        <v>965</v>
      </c>
      <c r="C354" s="18">
        <v>3</v>
      </c>
      <c r="D354" s="18" t="s">
        <v>23</v>
      </c>
      <c r="E354" s="24" t="s">
        <v>865</v>
      </c>
      <c r="F354" s="24" t="s">
        <v>868</v>
      </c>
      <c r="G354" s="23">
        <v>14</v>
      </c>
      <c r="H354" s="25">
        <v>32</v>
      </c>
      <c r="I354" s="19">
        <f t="shared" si="5"/>
        <v>448</v>
      </c>
      <c r="J354" s="23">
        <v>10</v>
      </c>
      <c r="K354" s="23" t="s">
        <v>60</v>
      </c>
      <c r="L354" s="26" t="s">
        <v>103</v>
      </c>
    </row>
    <row r="355" spans="1:12" ht="24.75" customHeight="1">
      <c r="A355" s="20">
        <v>5390</v>
      </c>
      <c r="B355" s="21" t="s">
        <v>965</v>
      </c>
      <c r="C355" s="22">
        <v>3</v>
      </c>
      <c r="D355" s="22" t="s">
        <v>23</v>
      </c>
      <c r="E355" s="28" t="s">
        <v>869</v>
      </c>
      <c r="F355" s="28" t="s">
        <v>870</v>
      </c>
      <c r="G355" s="27">
        <v>5</v>
      </c>
      <c r="H355" s="29">
        <v>8</v>
      </c>
      <c r="I355" s="33">
        <f t="shared" si="5"/>
        <v>40</v>
      </c>
      <c r="J355" s="27">
        <v>10</v>
      </c>
      <c r="K355" s="27" t="s">
        <v>60</v>
      </c>
      <c r="L355" s="30" t="s">
        <v>66</v>
      </c>
    </row>
    <row r="356" spans="1:12" ht="24.75" customHeight="1">
      <c r="A356" s="16">
        <v>5390</v>
      </c>
      <c r="B356" s="17" t="s">
        <v>965</v>
      </c>
      <c r="C356" s="18">
        <v>3</v>
      </c>
      <c r="D356" s="18" t="s">
        <v>23</v>
      </c>
      <c r="E356" s="24" t="s">
        <v>871</v>
      </c>
      <c r="F356" s="24" t="s">
        <v>872</v>
      </c>
      <c r="G356" s="23">
        <v>13</v>
      </c>
      <c r="H356" s="25">
        <v>11</v>
      </c>
      <c r="I356" s="19">
        <f t="shared" si="5"/>
        <v>143</v>
      </c>
      <c r="J356" s="23">
        <v>10</v>
      </c>
      <c r="K356" s="23" t="s">
        <v>60</v>
      </c>
      <c r="L356" s="26" t="s">
        <v>79</v>
      </c>
    </row>
    <row r="357" spans="1:12" ht="24.75" customHeight="1">
      <c r="A357" s="20">
        <v>5390</v>
      </c>
      <c r="B357" s="21" t="s">
        <v>965</v>
      </c>
      <c r="C357" s="22">
        <v>3</v>
      </c>
      <c r="D357" s="22" t="s">
        <v>23</v>
      </c>
      <c r="E357" s="28" t="s">
        <v>871</v>
      </c>
      <c r="F357" s="28" t="s">
        <v>873</v>
      </c>
      <c r="G357" s="27">
        <v>13</v>
      </c>
      <c r="H357" s="29">
        <v>11</v>
      </c>
      <c r="I357" s="33">
        <f t="shared" si="5"/>
        <v>143</v>
      </c>
      <c r="J357" s="27">
        <v>10</v>
      </c>
      <c r="K357" s="27" t="s">
        <v>60</v>
      </c>
      <c r="L357" s="30" t="s">
        <v>79</v>
      </c>
    </row>
    <row r="358" spans="1:12" ht="24.75" customHeight="1">
      <c r="A358" s="16">
        <v>5390</v>
      </c>
      <c r="B358" s="17" t="s">
        <v>965</v>
      </c>
      <c r="C358" s="18">
        <v>3</v>
      </c>
      <c r="D358" s="18" t="s">
        <v>23</v>
      </c>
      <c r="E358" s="24" t="s">
        <v>871</v>
      </c>
      <c r="F358" s="24" t="s">
        <v>874</v>
      </c>
      <c r="G358" s="23">
        <v>13</v>
      </c>
      <c r="H358" s="25">
        <v>11</v>
      </c>
      <c r="I358" s="19">
        <f t="shared" si="5"/>
        <v>143</v>
      </c>
      <c r="J358" s="23">
        <v>10</v>
      </c>
      <c r="K358" s="23" t="s">
        <v>60</v>
      </c>
      <c r="L358" s="26" t="s">
        <v>79</v>
      </c>
    </row>
    <row r="359" spans="1:12" ht="24.75" customHeight="1">
      <c r="A359" s="20">
        <v>5390</v>
      </c>
      <c r="B359" s="21" t="s">
        <v>965</v>
      </c>
      <c r="C359" s="22">
        <v>3</v>
      </c>
      <c r="D359" s="22" t="s">
        <v>23</v>
      </c>
      <c r="E359" s="28" t="s">
        <v>871</v>
      </c>
      <c r="F359" s="28" t="s">
        <v>875</v>
      </c>
      <c r="G359" s="27">
        <v>13</v>
      </c>
      <c r="H359" s="29">
        <v>10</v>
      </c>
      <c r="I359" s="33">
        <f t="shared" si="5"/>
        <v>130</v>
      </c>
      <c r="J359" s="27">
        <v>10</v>
      </c>
      <c r="K359" s="27" t="s">
        <v>60</v>
      </c>
      <c r="L359" s="30" t="s">
        <v>79</v>
      </c>
    </row>
    <row r="360" spans="1:12" ht="24.75" customHeight="1">
      <c r="A360" s="16">
        <v>5390</v>
      </c>
      <c r="B360" s="17" t="s">
        <v>965</v>
      </c>
      <c r="C360" s="18">
        <v>3</v>
      </c>
      <c r="D360" s="18" t="s">
        <v>23</v>
      </c>
      <c r="E360" s="24" t="s">
        <v>50</v>
      </c>
      <c r="F360" s="24" t="s">
        <v>876</v>
      </c>
      <c r="G360" s="23">
        <v>1</v>
      </c>
      <c r="H360" s="25">
        <v>140</v>
      </c>
      <c r="I360" s="19">
        <f t="shared" si="5"/>
        <v>140</v>
      </c>
      <c r="J360" s="23">
        <v>50</v>
      </c>
      <c r="K360" s="23" t="s">
        <v>60</v>
      </c>
      <c r="L360" s="26" t="s">
        <v>66</v>
      </c>
    </row>
    <row r="361" spans="1:12" ht="24.75" customHeight="1">
      <c r="A361" s="20">
        <v>5390</v>
      </c>
      <c r="B361" s="21" t="s">
        <v>965</v>
      </c>
      <c r="C361" s="22">
        <v>3</v>
      </c>
      <c r="D361" s="22" t="s">
        <v>23</v>
      </c>
      <c r="E361" s="28" t="s">
        <v>877</v>
      </c>
      <c r="F361" s="28" t="s">
        <v>878</v>
      </c>
      <c r="G361" s="27">
        <v>1</v>
      </c>
      <c r="H361" s="29">
        <v>25</v>
      </c>
      <c r="I361" s="33">
        <f t="shared" si="5"/>
        <v>25</v>
      </c>
      <c r="J361" s="27">
        <v>100</v>
      </c>
      <c r="K361" s="27" t="s">
        <v>60</v>
      </c>
      <c r="L361" s="30" t="s">
        <v>60</v>
      </c>
    </row>
    <row r="362" spans="1:12" ht="24.75" customHeight="1">
      <c r="A362" s="16">
        <v>5390</v>
      </c>
      <c r="B362" s="17" t="s">
        <v>965</v>
      </c>
      <c r="C362" s="18">
        <v>3</v>
      </c>
      <c r="D362" s="18" t="s">
        <v>23</v>
      </c>
      <c r="E362" s="24" t="s">
        <v>879</v>
      </c>
      <c r="F362" s="24" t="s">
        <v>880</v>
      </c>
      <c r="G362" s="23">
        <v>1</v>
      </c>
      <c r="H362" s="25">
        <v>500</v>
      </c>
      <c r="I362" s="19">
        <f t="shared" si="5"/>
        <v>500</v>
      </c>
      <c r="J362" s="23">
        <v>100</v>
      </c>
      <c r="K362" s="23" t="s">
        <v>60</v>
      </c>
      <c r="L362" s="26" t="s">
        <v>60</v>
      </c>
    </row>
    <row r="363" spans="1:12" ht="28.7" customHeight="1">
      <c r="A363" s="20">
        <v>5390</v>
      </c>
      <c r="B363" s="21" t="s">
        <v>965</v>
      </c>
      <c r="C363" s="22">
        <v>3</v>
      </c>
      <c r="D363" s="22" t="s">
        <v>23</v>
      </c>
      <c r="E363" s="28" t="s">
        <v>276</v>
      </c>
      <c r="F363" s="28" t="s">
        <v>1077</v>
      </c>
      <c r="G363" s="27">
        <v>6</v>
      </c>
      <c r="H363" s="29">
        <v>40</v>
      </c>
      <c r="I363" s="33">
        <f t="shared" si="5"/>
        <v>240</v>
      </c>
      <c r="J363" s="27">
        <v>10</v>
      </c>
      <c r="K363" s="27" t="s">
        <v>60</v>
      </c>
      <c r="L363" s="30" t="s">
        <v>103</v>
      </c>
    </row>
    <row r="364" spans="1:12" ht="28.5">
      <c r="A364" s="16">
        <v>5390</v>
      </c>
      <c r="B364" s="17" t="s">
        <v>965</v>
      </c>
      <c r="C364" s="18">
        <v>3</v>
      </c>
      <c r="D364" s="18" t="s">
        <v>23</v>
      </c>
      <c r="E364" s="24" t="s">
        <v>882</v>
      </c>
      <c r="F364" s="24" t="s">
        <v>883</v>
      </c>
      <c r="G364" s="23">
        <v>7</v>
      </c>
      <c r="H364" s="25">
        <v>11</v>
      </c>
      <c r="I364" s="19">
        <f t="shared" si="5"/>
        <v>77</v>
      </c>
      <c r="J364" s="23">
        <v>100</v>
      </c>
      <c r="K364" s="23" t="s">
        <v>60</v>
      </c>
      <c r="L364" s="26" t="s">
        <v>62</v>
      </c>
    </row>
    <row r="365" spans="1:12" ht="24.75" customHeight="1">
      <c r="A365" s="20">
        <v>5390</v>
      </c>
      <c r="B365" s="21" t="s">
        <v>965</v>
      </c>
      <c r="C365" s="22">
        <v>3</v>
      </c>
      <c r="D365" s="22" t="s">
        <v>23</v>
      </c>
      <c r="E365" s="28" t="s">
        <v>884</v>
      </c>
      <c r="F365" s="28" t="s">
        <v>885</v>
      </c>
      <c r="G365" s="27">
        <v>2</v>
      </c>
      <c r="H365" s="29">
        <v>3</v>
      </c>
      <c r="I365" s="33">
        <f t="shared" si="5"/>
        <v>6</v>
      </c>
      <c r="J365" s="27">
        <v>100</v>
      </c>
      <c r="K365" s="27" t="s">
        <v>60</v>
      </c>
      <c r="L365" s="30" t="s">
        <v>66</v>
      </c>
    </row>
    <row r="366" spans="1:12" ht="24.75" customHeight="1">
      <c r="A366" s="16">
        <v>5390</v>
      </c>
      <c r="B366" s="17" t="s">
        <v>965</v>
      </c>
      <c r="C366" s="18">
        <v>3</v>
      </c>
      <c r="D366" s="18" t="s">
        <v>23</v>
      </c>
      <c r="E366" s="24" t="s">
        <v>51</v>
      </c>
      <c r="F366" s="24" t="s">
        <v>886</v>
      </c>
      <c r="G366" s="23">
        <v>6</v>
      </c>
      <c r="H366" s="25">
        <v>46</v>
      </c>
      <c r="I366" s="19">
        <f t="shared" si="5"/>
        <v>276</v>
      </c>
      <c r="J366" s="23">
        <v>20</v>
      </c>
      <c r="K366" s="23" t="s">
        <v>60</v>
      </c>
      <c r="L366" s="26" t="s">
        <v>103</v>
      </c>
    </row>
    <row r="367" spans="1:12" ht="24.75" customHeight="1">
      <c r="A367" s="20">
        <v>5390</v>
      </c>
      <c r="B367" s="21" t="s">
        <v>965</v>
      </c>
      <c r="C367" s="22">
        <v>3</v>
      </c>
      <c r="D367" s="22" t="s">
        <v>23</v>
      </c>
      <c r="E367" s="28" t="s">
        <v>51</v>
      </c>
      <c r="F367" s="28" t="s">
        <v>887</v>
      </c>
      <c r="G367" s="27">
        <v>7</v>
      </c>
      <c r="H367" s="29">
        <v>13</v>
      </c>
      <c r="I367" s="33">
        <f t="shared" si="5"/>
        <v>91</v>
      </c>
      <c r="J367" s="27">
        <v>20</v>
      </c>
      <c r="K367" s="27" t="s">
        <v>60</v>
      </c>
      <c r="L367" s="30" t="s">
        <v>103</v>
      </c>
    </row>
    <row r="368" spans="1:12" ht="24.75" customHeight="1">
      <c r="A368" s="16">
        <v>5390</v>
      </c>
      <c r="B368" s="17" t="s">
        <v>965</v>
      </c>
      <c r="C368" s="18">
        <v>3</v>
      </c>
      <c r="D368" s="18" t="s">
        <v>23</v>
      </c>
      <c r="E368" s="24" t="s">
        <v>51</v>
      </c>
      <c r="F368" s="24" t="s">
        <v>888</v>
      </c>
      <c r="G368" s="23">
        <v>3</v>
      </c>
      <c r="H368" s="25">
        <v>28</v>
      </c>
      <c r="I368" s="19">
        <f t="shared" si="5"/>
        <v>84</v>
      </c>
      <c r="J368" s="23">
        <v>10</v>
      </c>
      <c r="K368" s="23" t="s">
        <v>60</v>
      </c>
      <c r="L368" s="26" t="s">
        <v>103</v>
      </c>
    </row>
    <row r="369" spans="1:12" ht="24.75" customHeight="1">
      <c r="A369" s="20">
        <v>5390</v>
      </c>
      <c r="B369" s="21" t="s">
        <v>965</v>
      </c>
      <c r="C369" s="22">
        <v>3</v>
      </c>
      <c r="D369" s="22" t="s">
        <v>23</v>
      </c>
      <c r="E369" s="28" t="s">
        <v>51</v>
      </c>
      <c r="F369" s="28" t="s">
        <v>1078</v>
      </c>
      <c r="G369" s="27">
        <v>4</v>
      </c>
      <c r="H369" s="29">
        <v>10</v>
      </c>
      <c r="I369" s="33">
        <f t="shared" si="5"/>
        <v>40</v>
      </c>
      <c r="J369" s="27">
        <v>100</v>
      </c>
      <c r="K369" s="27" t="s">
        <v>60</v>
      </c>
      <c r="L369" s="30" t="s">
        <v>103</v>
      </c>
    </row>
    <row r="370" spans="1:12" ht="24.75" customHeight="1">
      <c r="A370" s="16">
        <v>5390</v>
      </c>
      <c r="B370" s="17" t="s">
        <v>965</v>
      </c>
      <c r="C370" s="18">
        <v>3</v>
      </c>
      <c r="D370" s="18" t="s">
        <v>23</v>
      </c>
      <c r="E370" s="24" t="s">
        <v>51</v>
      </c>
      <c r="F370" s="24" t="s">
        <v>890</v>
      </c>
      <c r="G370" s="23">
        <v>1</v>
      </c>
      <c r="H370" s="25">
        <v>27</v>
      </c>
      <c r="I370" s="19">
        <f t="shared" si="5"/>
        <v>27</v>
      </c>
      <c r="J370" s="23">
        <v>10</v>
      </c>
      <c r="K370" s="23" t="s">
        <v>60</v>
      </c>
      <c r="L370" s="26" t="s">
        <v>66</v>
      </c>
    </row>
    <row r="371" spans="1:12" ht="24.75" customHeight="1">
      <c r="A371" s="20">
        <v>5390</v>
      </c>
      <c r="B371" s="21" t="s">
        <v>965</v>
      </c>
      <c r="C371" s="22">
        <v>3</v>
      </c>
      <c r="D371" s="22" t="s">
        <v>23</v>
      </c>
      <c r="E371" s="28" t="s">
        <v>51</v>
      </c>
      <c r="F371" s="28" t="s">
        <v>891</v>
      </c>
      <c r="G371" s="27">
        <v>2</v>
      </c>
      <c r="H371" s="29">
        <v>7</v>
      </c>
      <c r="I371" s="33">
        <f t="shared" si="5"/>
        <v>14</v>
      </c>
      <c r="J371" s="27">
        <v>100</v>
      </c>
      <c r="K371" s="27" t="s">
        <v>60</v>
      </c>
      <c r="L371" s="30" t="s">
        <v>66</v>
      </c>
    </row>
    <row r="372" spans="1:12" ht="24.75" customHeight="1">
      <c r="A372" s="16">
        <v>5390</v>
      </c>
      <c r="B372" s="17" t="s">
        <v>965</v>
      </c>
      <c r="C372" s="18">
        <v>3</v>
      </c>
      <c r="D372" s="18" t="s">
        <v>23</v>
      </c>
      <c r="E372" s="24" t="s">
        <v>892</v>
      </c>
      <c r="F372" s="24" t="s">
        <v>1079</v>
      </c>
      <c r="G372" s="23">
        <v>1</v>
      </c>
      <c r="H372" s="25">
        <v>200</v>
      </c>
      <c r="I372" s="19">
        <f t="shared" si="5"/>
        <v>200</v>
      </c>
      <c r="J372" s="23">
        <v>50</v>
      </c>
      <c r="K372" s="23" t="s">
        <v>60</v>
      </c>
      <c r="L372" s="26" t="s">
        <v>66</v>
      </c>
    </row>
    <row r="373" spans="1:12" ht="28.5">
      <c r="A373" s="20">
        <v>5390</v>
      </c>
      <c r="B373" s="21" t="s">
        <v>965</v>
      </c>
      <c r="C373" s="22">
        <v>3</v>
      </c>
      <c r="D373" s="22" t="s">
        <v>23</v>
      </c>
      <c r="E373" s="28" t="s">
        <v>892</v>
      </c>
      <c r="F373" s="28" t="s">
        <v>894</v>
      </c>
      <c r="G373" s="27">
        <v>13</v>
      </c>
      <c r="H373" s="29">
        <v>10</v>
      </c>
      <c r="I373" s="33">
        <f t="shared" si="5"/>
        <v>130</v>
      </c>
      <c r="J373" s="27">
        <v>20</v>
      </c>
      <c r="K373" s="27" t="s">
        <v>60</v>
      </c>
      <c r="L373" s="30" t="s">
        <v>66</v>
      </c>
    </row>
    <row r="374" spans="1:12" ht="28.5">
      <c r="A374" s="16">
        <v>5390</v>
      </c>
      <c r="B374" s="17" t="s">
        <v>965</v>
      </c>
      <c r="C374" s="18">
        <v>3</v>
      </c>
      <c r="D374" s="18" t="s">
        <v>23</v>
      </c>
      <c r="E374" s="24" t="s">
        <v>892</v>
      </c>
      <c r="F374" s="24" t="s">
        <v>895</v>
      </c>
      <c r="G374" s="23">
        <v>2</v>
      </c>
      <c r="H374" s="25">
        <v>35.5</v>
      </c>
      <c r="I374" s="19">
        <f t="shared" si="5"/>
        <v>71</v>
      </c>
      <c r="J374" s="23">
        <v>100</v>
      </c>
      <c r="K374" s="23" t="s">
        <v>60</v>
      </c>
      <c r="L374" s="26" t="s">
        <v>66</v>
      </c>
    </row>
    <row r="375" spans="1:12" ht="28.5">
      <c r="A375" s="20">
        <v>5390</v>
      </c>
      <c r="B375" s="21" t="s">
        <v>965</v>
      </c>
      <c r="C375" s="22">
        <v>3</v>
      </c>
      <c r="D375" s="22" t="s">
        <v>23</v>
      </c>
      <c r="E375" s="28" t="s">
        <v>892</v>
      </c>
      <c r="F375" s="28" t="s">
        <v>896</v>
      </c>
      <c r="G375" s="27">
        <v>3</v>
      </c>
      <c r="H375" s="29">
        <v>20</v>
      </c>
      <c r="I375" s="33">
        <f t="shared" si="5"/>
        <v>60</v>
      </c>
      <c r="J375" s="27">
        <v>100</v>
      </c>
      <c r="K375" s="27" t="s">
        <v>60</v>
      </c>
      <c r="L375" s="30" t="s">
        <v>66</v>
      </c>
    </row>
    <row r="376" spans="1:12" ht="24.75" customHeight="1">
      <c r="A376" s="16">
        <v>5390</v>
      </c>
      <c r="B376" s="17" t="s">
        <v>965</v>
      </c>
      <c r="C376" s="18">
        <v>3</v>
      </c>
      <c r="D376" s="18" t="s">
        <v>23</v>
      </c>
      <c r="E376" s="24" t="s">
        <v>897</v>
      </c>
      <c r="F376" s="24" t="s">
        <v>898</v>
      </c>
      <c r="G376" s="23">
        <v>14</v>
      </c>
      <c r="H376" s="25">
        <v>33</v>
      </c>
      <c r="I376" s="19">
        <f t="shared" si="5"/>
        <v>462</v>
      </c>
      <c r="J376" s="23">
        <v>10</v>
      </c>
      <c r="K376" s="23" t="s">
        <v>60</v>
      </c>
      <c r="L376" s="26" t="s">
        <v>103</v>
      </c>
    </row>
    <row r="377" spans="1:12" ht="28.5">
      <c r="A377" s="20">
        <v>5390</v>
      </c>
      <c r="B377" s="21" t="s">
        <v>965</v>
      </c>
      <c r="C377" s="22">
        <v>3</v>
      </c>
      <c r="D377" s="22" t="s">
        <v>23</v>
      </c>
      <c r="E377" s="28" t="s">
        <v>52</v>
      </c>
      <c r="F377" s="28" t="s">
        <v>899</v>
      </c>
      <c r="G377" s="27">
        <v>1</v>
      </c>
      <c r="H377" s="29">
        <v>45</v>
      </c>
      <c r="I377" s="33">
        <f t="shared" si="5"/>
        <v>45</v>
      </c>
      <c r="J377" s="27">
        <v>100</v>
      </c>
      <c r="K377" s="27" t="s">
        <v>60</v>
      </c>
      <c r="L377" s="30" t="s">
        <v>66</v>
      </c>
    </row>
    <row r="378" spans="1:12" ht="24.75" customHeight="1">
      <c r="A378" s="16">
        <v>5390</v>
      </c>
      <c r="B378" s="17" t="s">
        <v>965</v>
      </c>
      <c r="C378" s="18">
        <v>3</v>
      </c>
      <c r="D378" s="18" t="s">
        <v>23</v>
      </c>
      <c r="E378" s="24" t="s">
        <v>285</v>
      </c>
      <c r="F378" s="24" t="s">
        <v>900</v>
      </c>
      <c r="G378" s="23">
        <v>14</v>
      </c>
      <c r="H378" s="25">
        <v>51</v>
      </c>
      <c r="I378" s="19">
        <f t="shared" si="5"/>
        <v>714</v>
      </c>
      <c r="J378" s="23">
        <v>10</v>
      </c>
      <c r="K378" s="23" t="s">
        <v>60</v>
      </c>
      <c r="L378" s="26" t="s">
        <v>103</v>
      </c>
    </row>
    <row r="379" spans="1:12" ht="24.75" customHeight="1">
      <c r="A379" s="20">
        <v>5390</v>
      </c>
      <c r="B379" s="21" t="s">
        <v>965</v>
      </c>
      <c r="C379" s="22">
        <v>3</v>
      </c>
      <c r="D379" s="22" t="s">
        <v>23</v>
      </c>
      <c r="E379" s="28" t="s">
        <v>285</v>
      </c>
      <c r="F379" s="28" t="s">
        <v>901</v>
      </c>
      <c r="G379" s="27">
        <v>14</v>
      </c>
      <c r="H379" s="29">
        <v>26</v>
      </c>
      <c r="I379" s="33">
        <f t="shared" si="5"/>
        <v>364</v>
      </c>
      <c r="J379" s="27">
        <v>10</v>
      </c>
      <c r="K379" s="27" t="s">
        <v>60</v>
      </c>
      <c r="L379" s="30" t="s">
        <v>103</v>
      </c>
    </row>
    <row r="380" spans="1:12" ht="24.75" customHeight="1">
      <c r="A380" s="16">
        <v>5390</v>
      </c>
      <c r="B380" s="17" t="s">
        <v>965</v>
      </c>
      <c r="C380" s="18">
        <v>3</v>
      </c>
      <c r="D380" s="18" t="s">
        <v>23</v>
      </c>
      <c r="E380" s="24" t="s">
        <v>902</v>
      </c>
      <c r="F380" s="24" t="s">
        <v>903</v>
      </c>
      <c r="G380" s="23">
        <v>1</v>
      </c>
      <c r="H380" s="25">
        <v>29</v>
      </c>
      <c r="I380" s="19">
        <f t="shared" si="5"/>
        <v>29</v>
      </c>
      <c r="J380" s="23">
        <v>10</v>
      </c>
      <c r="K380" s="23" t="s">
        <v>60</v>
      </c>
      <c r="L380" s="26" t="s">
        <v>103</v>
      </c>
    </row>
    <row r="381" spans="1:12" ht="24.75" customHeight="1">
      <c r="A381" s="20">
        <v>5390</v>
      </c>
      <c r="B381" s="21" t="s">
        <v>965</v>
      </c>
      <c r="C381" s="22">
        <v>3</v>
      </c>
      <c r="D381" s="22" t="s">
        <v>23</v>
      </c>
      <c r="E381" s="28" t="s">
        <v>287</v>
      </c>
      <c r="F381" s="28" t="s">
        <v>1080</v>
      </c>
      <c r="G381" s="27">
        <v>14</v>
      </c>
      <c r="H381" s="29">
        <v>64</v>
      </c>
      <c r="I381" s="33">
        <f t="shared" si="5"/>
        <v>896</v>
      </c>
      <c r="J381" s="27">
        <v>10</v>
      </c>
      <c r="K381" s="27" t="s">
        <v>60</v>
      </c>
      <c r="L381" s="30" t="s">
        <v>103</v>
      </c>
    </row>
    <row r="382" spans="1:12" ht="24.75" customHeight="1">
      <c r="A382" s="16">
        <v>5390</v>
      </c>
      <c r="B382" s="17" t="s">
        <v>965</v>
      </c>
      <c r="C382" s="18">
        <v>3</v>
      </c>
      <c r="D382" s="18" t="s">
        <v>23</v>
      </c>
      <c r="E382" s="24" t="s">
        <v>287</v>
      </c>
      <c r="F382" s="24" t="s">
        <v>1081</v>
      </c>
      <c r="G382" s="23">
        <v>14</v>
      </c>
      <c r="H382" s="25">
        <v>18</v>
      </c>
      <c r="I382" s="19">
        <f t="shared" si="5"/>
        <v>252</v>
      </c>
      <c r="J382" s="23">
        <v>10</v>
      </c>
      <c r="K382" s="23" t="s">
        <v>60</v>
      </c>
      <c r="L382" s="26" t="s">
        <v>103</v>
      </c>
    </row>
    <row r="383" spans="1:12" ht="24.75" customHeight="1">
      <c r="A383" s="20">
        <v>5390</v>
      </c>
      <c r="B383" s="21" t="s">
        <v>965</v>
      </c>
      <c r="C383" s="22">
        <v>3</v>
      </c>
      <c r="D383" s="22" t="s">
        <v>23</v>
      </c>
      <c r="E383" s="28" t="s">
        <v>906</v>
      </c>
      <c r="F383" s="28" t="s">
        <v>907</v>
      </c>
      <c r="G383" s="27">
        <v>1</v>
      </c>
      <c r="H383" s="29">
        <v>900</v>
      </c>
      <c r="I383" s="33">
        <f t="shared" si="5"/>
        <v>900</v>
      </c>
      <c r="J383" s="27">
        <v>100</v>
      </c>
      <c r="K383" s="27" t="s">
        <v>60</v>
      </c>
      <c r="L383" s="30" t="s">
        <v>66</v>
      </c>
    </row>
    <row r="384" spans="1:12" ht="24.75" customHeight="1">
      <c r="A384" s="16">
        <v>5390</v>
      </c>
      <c r="B384" s="17" t="s">
        <v>965</v>
      </c>
      <c r="C384" s="18">
        <v>3</v>
      </c>
      <c r="D384" s="18" t="s">
        <v>23</v>
      </c>
      <c r="E384" s="24" t="s">
        <v>295</v>
      </c>
      <c r="F384" s="24" t="s">
        <v>908</v>
      </c>
      <c r="G384" s="23">
        <v>14</v>
      </c>
      <c r="H384" s="25">
        <v>10</v>
      </c>
      <c r="I384" s="19">
        <f t="shared" si="5"/>
        <v>140</v>
      </c>
      <c r="J384" s="23">
        <v>20</v>
      </c>
      <c r="K384" s="23" t="s">
        <v>60</v>
      </c>
      <c r="L384" s="26" t="s">
        <v>103</v>
      </c>
    </row>
    <row r="385" spans="1:12" ht="24.75" customHeight="1">
      <c r="A385" s="20">
        <v>5390</v>
      </c>
      <c r="B385" s="21" t="s">
        <v>965</v>
      </c>
      <c r="C385" s="22">
        <v>3</v>
      </c>
      <c r="D385" s="22" t="s">
        <v>23</v>
      </c>
      <c r="E385" s="28" t="s">
        <v>512</v>
      </c>
      <c r="F385" s="28" t="s">
        <v>1082</v>
      </c>
      <c r="G385" s="27">
        <v>14</v>
      </c>
      <c r="H385" s="29">
        <v>31</v>
      </c>
      <c r="I385" s="33">
        <f t="shared" si="5"/>
        <v>434</v>
      </c>
      <c r="J385" s="27">
        <v>10</v>
      </c>
      <c r="K385" s="27" t="s">
        <v>60</v>
      </c>
      <c r="L385" s="30" t="s">
        <v>103</v>
      </c>
    </row>
    <row r="386" spans="1:12" ht="28.5">
      <c r="A386" s="16">
        <v>5390</v>
      </c>
      <c r="B386" s="17" t="s">
        <v>965</v>
      </c>
      <c r="C386" s="18">
        <v>3</v>
      </c>
      <c r="D386" s="18" t="s">
        <v>23</v>
      </c>
      <c r="E386" s="24" t="s">
        <v>910</v>
      </c>
      <c r="F386" s="24" t="s">
        <v>911</v>
      </c>
      <c r="G386" s="23">
        <v>4</v>
      </c>
      <c r="H386" s="25">
        <v>51</v>
      </c>
      <c r="I386" s="19">
        <f t="shared" si="5"/>
        <v>204</v>
      </c>
      <c r="J386" s="23">
        <v>100</v>
      </c>
      <c r="K386" s="23" t="s">
        <v>60</v>
      </c>
      <c r="L386" s="26" t="s">
        <v>66</v>
      </c>
    </row>
    <row r="387" spans="1:12" ht="24.75" customHeight="1">
      <c r="A387" s="20">
        <v>5390</v>
      </c>
      <c r="B387" s="21" t="s">
        <v>965</v>
      </c>
      <c r="C387" s="22">
        <v>3</v>
      </c>
      <c r="D387" s="22" t="s">
        <v>23</v>
      </c>
      <c r="E387" s="28" t="s">
        <v>910</v>
      </c>
      <c r="F387" s="28" t="s">
        <v>1083</v>
      </c>
      <c r="G387" s="27">
        <v>5</v>
      </c>
      <c r="H387" s="29">
        <v>10</v>
      </c>
      <c r="I387" s="33">
        <f t="shared" si="5"/>
        <v>50</v>
      </c>
      <c r="J387" s="27">
        <v>100</v>
      </c>
      <c r="K387" s="27" t="s">
        <v>60</v>
      </c>
      <c r="L387" s="30" t="s">
        <v>66</v>
      </c>
    </row>
    <row r="388" spans="1:12" ht="28.5">
      <c r="A388" s="16">
        <v>5390</v>
      </c>
      <c r="B388" s="17" t="s">
        <v>965</v>
      </c>
      <c r="C388" s="18">
        <v>3</v>
      </c>
      <c r="D388" s="18" t="s">
        <v>23</v>
      </c>
      <c r="E388" s="24" t="s">
        <v>910</v>
      </c>
      <c r="F388" s="24" t="s">
        <v>913</v>
      </c>
      <c r="G388" s="23">
        <v>2</v>
      </c>
      <c r="H388" s="25">
        <v>25</v>
      </c>
      <c r="I388" s="19">
        <f t="shared" si="5"/>
        <v>50</v>
      </c>
      <c r="J388" s="23">
        <v>100</v>
      </c>
      <c r="K388" s="23" t="s">
        <v>60</v>
      </c>
      <c r="L388" s="26" t="s">
        <v>66</v>
      </c>
    </row>
    <row r="389" spans="1:12" ht="24.75" customHeight="1">
      <c r="A389" s="20">
        <v>5390</v>
      </c>
      <c r="B389" s="21" t="s">
        <v>965</v>
      </c>
      <c r="C389" s="22">
        <v>3</v>
      </c>
      <c r="D389" s="22" t="s">
        <v>23</v>
      </c>
      <c r="E389" s="28" t="s">
        <v>914</v>
      </c>
      <c r="F389" s="28" t="s">
        <v>1084</v>
      </c>
      <c r="G389" s="27">
        <v>14</v>
      </c>
      <c r="H389" s="29">
        <v>40</v>
      </c>
      <c r="I389" s="33">
        <f t="shared" si="5"/>
        <v>560</v>
      </c>
      <c r="J389" s="27">
        <v>10</v>
      </c>
      <c r="K389" s="27" t="s">
        <v>60</v>
      </c>
      <c r="L389" s="30" t="s">
        <v>103</v>
      </c>
    </row>
    <row r="390" spans="1:12" ht="24.75" customHeight="1">
      <c r="A390" s="16">
        <v>5390</v>
      </c>
      <c r="B390" s="17" t="s">
        <v>965</v>
      </c>
      <c r="C390" s="18">
        <v>3</v>
      </c>
      <c r="D390" s="18" t="s">
        <v>23</v>
      </c>
      <c r="E390" s="24" t="s">
        <v>916</v>
      </c>
      <c r="F390" s="24" t="s">
        <v>917</v>
      </c>
      <c r="G390" s="23">
        <v>3</v>
      </c>
      <c r="H390" s="25">
        <v>20</v>
      </c>
      <c r="I390" s="19">
        <f t="shared" si="5"/>
        <v>60</v>
      </c>
      <c r="J390" s="23">
        <v>10</v>
      </c>
      <c r="K390" s="23" t="s">
        <v>60</v>
      </c>
      <c r="L390" s="26" t="s">
        <v>103</v>
      </c>
    </row>
    <row r="391" spans="1:12" ht="24.75" customHeight="1">
      <c r="A391" s="20">
        <v>5390</v>
      </c>
      <c r="B391" s="21" t="s">
        <v>965</v>
      </c>
      <c r="C391" s="22">
        <v>3</v>
      </c>
      <c r="D391" s="22" t="s">
        <v>23</v>
      </c>
      <c r="E391" s="28" t="s">
        <v>918</v>
      </c>
      <c r="F391" s="28" t="s">
        <v>919</v>
      </c>
      <c r="G391" s="27">
        <v>1</v>
      </c>
      <c r="H391" s="29">
        <v>300</v>
      </c>
      <c r="I391" s="33">
        <f t="shared" si="5"/>
        <v>300</v>
      </c>
      <c r="J391" s="27">
        <v>10</v>
      </c>
      <c r="K391" s="27" t="s">
        <v>60</v>
      </c>
      <c r="L391" s="30" t="s">
        <v>66</v>
      </c>
    </row>
    <row r="392" spans="1:12" ht="24.75" customHeight="1">
      <c r="A392" s="16">
        <v>5390</v>
      </c>
      <c r="B392" s="17" t="s">
        <v>965</v>
      </c>
      <c r="C392" s="18">
        <v>3</v>
      </c>
      <c r="D392" s="18" t="s">
        <v>23</v>
      </c>
      <c r="E392" s="24" t="s">
        <v>920</v>
      </c>
      <c r="F392" s="24" t="s">
        <v>921</v>
      </c>
      <c r="G392" s="23">
        <v>5</v>
      </c>
      <c r="H392" s="25">
        <v>900</v>
      </c>
      <c r="I392" s="19">
        <f t="shared" si="5"/>
        <v>4500</v>
      </c>
      <c r="J392" s="23">
        <v>50</v>
      </c>
      <c r="K392" s="23" t="s">
        <v>60</v>
      </c>
      <c r="L392" s="26" t="s">
        <v>103</v>
      </c>
    </row>
    <row r="393" spans="1:12" ht="28.5">
      <c r="A393" s="20">
        <v>5390</v>
      </c>
      <c r="B393" s="21" t="s">
        <v>965</v>
      </c>
      <c r="C393" s="22">
        <v>3</v>
      </c>
      <c r="D393" s="22" t="s">
        <v>23</v>
      </c>
      <c r="E393" s="28" t="s">
        <v>920</v>
      </c>
      <c r="F393" s="28" t="s">
        <v>922</v>
      </c>
      <c r="G393" s="27">
        <v>5</v>
      </c>
      <c r="H393" s="29">
        <v>900</v>
      </c>
      <c r="I393" s="33">
        <f t="shared" ref="I393:I421" si="6">H393*G393</f>
        <v>4500</v>
      </c>
      <c r="J393" s="27">
        <v>33.333333333333336</v>
      </c>
      <c r="K393" s="27" t="s">
        <v>60</v>
      </c>
      <c r="L393" s="30" t="s">
        <v>103</v>
      </c>
    </row>
    <row r="394" spans="1:12" ht="24.75" customHeight="1">
      <c r="A394" s="16">
        <v>5390</v>
      </c>
      <c r="B394" s="17" t="s">
        <v>965</v>
      </c>
      <c r="C394" s="18">
        <v>3</v>
      </c>
      <c r="D394" s="18" t="s">
        <v>23</v>
      </c>
      <c r="E394" s="24" t="s">
        <v>920</v>
      </c>
      <c r="F394" s="24" t="s">
        <v>1085</v>
      </c>
      <c r="G394" s="23">
        <v>5</v>
      </c>
      <c r="H394" s="25">
        <v>200</v>
      </c>
      <c r="I394" s="19">
        <f t="shared" si="6"/>
        <v>1000</v>
      </c>
      <c r="J394" s="23">
        <v>50</v>
      </c>
      <c r="K394" s="23" t="s">
        <v>60</v>
      </c>
      <c r="L394" s="26" t="s">
        <v>103</v>
      </c>
    </row>
    <row r="395" spans="1:12" ht="24.75" customHeight="1">
      <c r="A395" s="20">
        <v>5390</v>
      </c>
      <c r="B395" s="21" t="s">
        <v>965</v>
      </c>
      <c r="C395" s="22">
        <v>3</v>
      </c>
      <c r="D395" s="22" t="s">
        <v>23</v>
      </c>
      <c r="E395" s="28" t="s">
        <v>920</v>
      </c>
      <c r="F395" s="28" t="s">
        <v>1086</v>
      </c>
      <c r="G395" s="27">
        <v>1</v>
      </c>
      <c r="H395" s="29">
        <v>990</v>
      </c>
      <c r="I395" s="33">
        <f t="shared" si="6"/>
        <v>990</v>
      </c>
      <c r="J395" s="27">
        <v>50</v>
      </c>
      <c r="K395" s="27" t="s">
        <v>60</v>
      </c>
      <c r="L395" s="30" t="s">
        <v>103</v>
      </c>
    </row>
    <row r="396" spans="1:12" ht="24.75" customHeight="1">
      <c r="A396" s="16">
        <v>5390</v>
      </c>
      <c r="B396" s="17" t="s">
        <v>965</v>
      </c>
      <c r="C396" s="18">
        <v>3</v>
      </c>
      <c r="D396" s="18" t="s">
        <v>23</v>
      </c>
      <c r="E396" s="24" t="s">
        <v>925</v>
      </c>
      <c r="F396" s="24" t="s">
        <v>926</v>
      </c>
      <c r="G396" s="23">
        <v>2</v>
      </c>
      <c r="H396" s="25">
        <v>7.75</v>
      </c>
      <c r="I396" s="19">
        <f t="shared" si="6"/>
        <v>15.5</v>
      </c>
      <c r="J396" s="23">
        <v>10</v>
      </c>
      <c r="K396" s="23" t="s">
        <v>60</v>
      </c>
      <c r="L396" s="26" t="s">
        <v>62</v>
      </c>
    </row>
    <row r="397" spans="1:12" ht="24.75" customHeight="1">
      <c r="A397" s="20">
        <v>5390</v>
      </c>
      <c r="B397" s="21" t="s">
        <v>965</v>
      </c>
      <c r="C397" s="22">
        <v>3</v>
      </c>
      <c r="D397" s="22" t="s">
        <v>23</v>
      </c>
      <c r="E397" s="28" t="s">
        <v>927</v>
      </c>
      <c r="F397" s="28" t="s">
        <v>1087</v>
      </c>
      <c r="G397" s="27">
        <v>5</v>
      </c>
      <c r="H397" s="29">
        <v>64</v>
      </c>
      <c r="I397" s="33">
        <f t="shared" si="6"/>
        <v>320</v>
      </c>
      <c r="J397" s="27">
        <v>7</v>
      </c>
      <c r="K397" s="27" t="s">
        <v>60</v>
      </c>
      <c r="L397" s="30" t="s">
        <v>64</v>
      </c>
    </row>
    <row r="398" spans="1:12" ht="28.5">
      <c r="A398" s="16">
        <v>5390</v>
      </c>
      <c r="B398" s="17" t="s">
        <v>965</v>
      </c>
      <c r="C398" s="18">
        <v>3</v>
      </c>
      <c r="D398" s="18" t="s">
        <v>23</v>
      </c>
      <c r="E398" s="24" t="s">
        <v>927</v>
      </c>
      <c r="F398" s="24" t="s">
        <v>1088</v>
      </c>
      <c r="G398" s="23">
        <v>1</v>
      </c>
      <c r="H398" s="25">
        <v>770</v>
      </c>
      <c r="I398" s="19">
        <f t="shared" si="6"/>
        <v>770</v>
      </c>
      <c r="J398" s="23">
        <v>33.333333333333336</v>
      </c>
      <c r="K398" s="23" t="s">
        <v>60</v>
      </c>
      <c r="L398" s="26" t="s">
        <v>64</v>
      </c>
    </row>
    <row r="399" spans="1:12" ht="24.75" customHeight="1">
      <c r="A399" s="20">
        <v>5390</v>
      </c>
      <c r="B399" s="21" t="s">
        <v>965</v>
      </c>
      <c r="C399" s="22">
        <v>3</v>
      </c>
      <c r="D399" s="22" t="s">
        <v>23</v>
      </c>
      <c r="E399" s="28" t="s">
        <v>930</v>
      </c>
      <c r="F399" s="28" t="s">
        <v>931</v>
      </c>
      <c r="G399" s="27">
        <v>2</v>
      </c>
      <c r="H399" s="29">
        <v>53</v>
      </c>
      <c r="I399" s="33">
        <f t="shared" si="6"/>
        <v>106</v>
      </c>
      <c r="J399" s="27">
        <v>20</v>
      </c>
      <c r="K399" s="27" t="s">
        <v>60</v>
      </c>
      <c r="L399" s="30" t="s">
        <v>246</v>
      </c>
    </row>
    <row r="400" spans="1:12" ht="24.75" customHeight="1">
      <c r="A400" s="16">
        <v>5390</v>
      </c>
      <c r="B400" s="17" t="s">
        <v>965</v>
      </c>
      <c r="C400" s="18">
        <v>3</v>
      </c>
      <c r="D400" s="18" t="s">
        <v>23</v>
      </c>
      <c r="E400" s="24" t="s">
        <v>932</v>
      </c>
      <c r="F400" s="24" t="s">
        <v>933</v>
      </c>
      <c r="G400" s="23">
        <v>1</v>
      </c>
      <c r="H400" s="25">
        <v>58</v>
      </c>
      <c r="I400" s="19">
        <f t="shared" si="6"/>
        <v>58</v>
      </c>
      <c r="J400" s="23">
        <v>10</v>
      </c>
      <c r="K400" s="23" t="s">
        <v>60</v>
      </c>
      <c r="L400" s="26" t="s">
        <v>66</v>
      </c>
    </row>
    <row r="401" spans="1:12" ht="24.75" customHeight="1">
      <c r="A401" s="20">
        <v>5390</v>
      </c>
      <c r="B401" s="21" t="s">
        <v>965</v>
      </c>
      <c r="C401" s="22">
        <v>3</v>
      </c>
      <c r="D401" s="22" t="s">
        <v>23</v>
      </c>
      <c r="E401" s="28" t="s">
        <v>313</v>
      </c>
      <c r="F401" s="28" t="s">
        <v>934</v>
      </c>
      <c r="G401" s="27">
        <v>5</v>
      </c>
      <c r="H401" s="29">
        <v>70</v>
      </c>
      <c r="I401" s="33">
        <f t="shared" si="6"/>
        <v>350</v>
      </c>
      <c r="J401" s="27">
        <v>20</v>
      </c>
      <c r="K401" s="27" t="s">
        <v>60</v>
      </c>
      <c r="L401" s="30" t="s">
        <v>66</v>
      </c>
    </row>
    <row r="402" spans="1:12" ht="24.75" customHeight="1">
      <c r="A402" s="16">
        <v>5390</v>
      </c>
      <c r="B402" s="17" t="s">
        <v>965</v>
      </c>
      <c r="C402" s="18">
        <v>3</v>
      </c>
      <c r="D402" s="18" t="s">
        <v>23</v>
      </c>
      <c r="E402" s="24" t="s">
        <v>935</v>
      </c>
      <c r="F402" s="24" t="s">
        <v>1089</v>
      </c>
      <c r="G402" s="23">
        <v>6</v>
      </c>
      <c r="H402" s="25">
        <v>35</v>
      </c>
      <c r="I402" s="19">
        <f t="shared" si="6"/>
        <v>210</v>
      </c>
      <c r="J402" s="23">
        <v>20</v>
      </c>
      <c r="K402" s="23" t="s">
        <v>60</v>
      </c>
      <c r="L402" s="26" t="s">
        <v>66</v>
      </c>
    </row>
    <row r="403" spans="1:12" ht="24.75" customHeight="1">
      <c r="A403" s="20">
        <v>5390</v>
      </c>
      <c r="B403" s="21" t="s">
        <v>965</v>
      </c>
      <c r="C403" s="22">
        <v>3</v>
      </c>
      <c r="D403" s="22" t="s">
        <v>23</v>
      </c>
      <c r="E403" s="28" t="s">
        <v>937</v>
      </c>
      <c r="F403" s="28" t="s">
        <v>938</v>
      </c>
      <c r="G403" s="27">
        <v>13</v>
      </c>
      <c r="H403" s="29">
        <v>8.75</v>
      </c>
      <c r="I403" s="33">
        <f t="shared" si="6"/>
        <v>113.75</v>
      </c>
      <c r="J403" s="27">
        <v>10</v>
      </c>
      <c r="K403" s="27" t="s">
        <v>60</v>
      </c>
      <c r="L403" s="30" t="s">
        <v>62</v>
      </c>
    </row>
    <row r="404" spans="1:12" ht="24.75" customHeight="1">
      <c r="A404" s="16">
        <v>5390</v>
      </c>
      <c r="B404" s="17" t="s">
        <v>965</v>
      </c>
      <c r="C404" s="18">
        <v>3</v>
      </c>
      <c r="D404" s="18" t="s">
        <v>23</v>
      </c>
      <c r="E404" s="24" t="s">
        <v>937</v>
      </c>
      <c r="F404" s="24" t="s">
        <v>939</v>
      </c>
      <c r="G404" s="23">
        <v>6</v>
      </c>
      <c r="H404" s="25">
        <v>5</v>
      </c>
      <c r="I404" s="19">
        <f t="shared" si="6"/>
        <v>30</v>
      </c>
      <c r="J404" s="23">
        <v>20</v>
      </c>
      <c r="K404" s="23" t="s">
        <v>60</v>
      </c>
      <c r="L404" s="26" t="s">
        <v>62</v>
      </c>
    </row>
    <row r="405" spans="1:12" ht="24.75" customHeight="1">
      <c r="A405" s="20">
        <v>5390</v>
      </c>
      <c r="B405" s="21" t="s">
        <v>965</v>
      </c>
      <c r="C405" s="22">
        <v>3</v>
      </c>
      <c r="D405" s="22" t="s">
        <v>23</v>
      </c>
      <c r="E405" s="28" t="s">
        <v>940</v>
      </c>
      <c r="F405" s="28" t="s">
        <v>941</v>
      </c>
      <c r="G405" s="27">
        <v>13</v>
      </c>
      <c r="H405" s="29">
        <v>1.6</v>
      </c>
      <c r="I405" s="33">
        <f t="shared" si="6"/>
        <v>20.8</v>
      </c>
      <c r="J405" s="27">
        <v>50</v>
      </c>
      <c r="K405" s="27" t="s">
        <v>60</v>
      </c>
      <c r="L405" s="30" t="s">
        <v>66</v>
      </c>
    </row>
    <row r="406" spans="1:12" ht="24.75" customHeight="1">
      <c r="A406" s="16">
        <v>5390</v>
      </c>
      <c r="B406" s="17" t="s">
        <v>965</v>
      </c>
      <c r="C406" s="18">
        <v>3</v>
      </c>
      <c r="D406" s="18" t="s">
        <v>23</v>
      </c>
      <c r="E406" s="24" t="s">
        <v>317</v>
      </c>
      <c r="F406" s="24" t="s">
        <v>942</v>
      </c>
      <c r="G406" s="23">
        <v>7</v>
      </c>
      <c r="H406" s="25">
        <v>20</v>
      </c>
      <c r="I406" s="19">
        <f t="shared" si="6"/>
        <v>140</v>
      </c>
      <c r="J406" s="23">
        <v>10</v>
      </c>
      <c r="K406" s="23" t="s">
        <v>60</v>
      </c>
      <c r="L406" s="26" t="s">
        <v>103</v>
      </c>
    </row>
    <row r="407" spans="1:12" ht="28.5">
      <c r="A407" s="20">
        <v>5390</v>
      </c>
      <c r="B407" s="21" t="s">
        <v>965</v>
      </c>
      <c r="C407" s="22">
        <v>3</v>
      </c>
      <c r="D407" s="22" t="s">
        <v>23</v>
      </c>
      <c r="E407" s="28" t="s">
        <v>13</v>
      </c>
      <c r="F407" s="28" t="s">
        <v>943</v>
      </c>
      <c r="G407" s="27">
        <v>13</v>
      </c>
      <c r="H407" s="29">
        <v>28</v>
      </c>
      <c r="I407" s="33">
        <f t="shared" si="6"/>
        <v>364</v>
      </c>
      <c r="J407" s="27">
        <v>20</v>
      </c>
      <c r="K407" s="27" t="s">
        <v>60</v>
      </c>
      <c r="L407" s="30" t="s">
        <v>66</v>
      </c>
    </row>
    <row r="408" spans="1:12" ht="24.75" customHeight="1">
      <c r="A408" s="16">
        <v>5390</v>
      </c>
      <c r="B408" s="17" t="s">
        <v>965</v>
      </c>
      <c r="C408" s="18">
        <v>3</v>
      </c>
      <c r="D408" s="18" t="s">
        <v>23</v>
      </c>
      <c r="E408" s="24" t="s">
        <v>13</v>
      </c>
      <c r="F408" s="24" t="s">
        <v>944</v>
      </c>
      <c r="G408" s="23">
        <v>1</v>
      </c>
      <c r="H408" s="25">
        <v>370</v>
      </c>
      <c r="I408" s="19">
        <f t="shared" si="6"/>
        <v>370</v>
      </c>
      <c r="J408" s="23">
        <v>20</v>
      </c>
      <c r="K408" s="23" t="s">
        <v>60</v>
      </c>
      <c r="L408" s="26" t="s">
        <v>66</v>
      </c>
    </row>
    <row r="409" spans="1:12" ht="24.75" customHeight="1">
      <c r="A409" s="20">
        <v>5390</v>
      </c>
      <c r="B409" s="21" t="s">
        <v>965</v>
      </c>
      <c r="C409" s="22">
        <v>3</v>
      </c>
      <c r="D409" s="22" t="s">
        <v>23</v>
      </c>
      <c r="E409" s="28" t="s">
        <v>13</v>
      </c>
      <c r="F409" s="28" t="s">
        <v>945</v>
      </c>
      <c r="G409" s="27">
        <v>7</v>
      </c>
      <c r="H409" s="29">
        <v>35</v>
      </c>
      <c r="I409" s="33">
        <f t="shared" si="6"/>
        <v>245</v>
      </c>
      <c r="J409" s="27">
        <v>100</v>
      </c>
      <c r="K409" s="27" t="s">
        <v>60</v>
      </c>
      <c r="L409" s="30" t="s">
        <v>66</v>
      </c>
    </row>
    <row r="410" spans="1:12" ht="24.75" customHeight="1">
      <c r="A410" s="16">
        <v>5390</v>
      </c>
      <c r="B410" s="17" t="s">
        <v>965</v>
      </c>
      <c r="C410" s="18">
        <v>3</v>
      </c>
      <c r="D410" s="18" t="s">
        <v>23</v>
      </c>
      <c r="E410" s="24" t="s">
        <v>946</v>
      </c>
      <c r="F410" s="24" t="s">
        <v>947</v>
      </c>
      <c r="G410" s="23">
        <v>5</v>
      </c>
      <c r="H410" s="25">
        <v>18</v>
      </c>
      <c r="I410" s="19">
        <f t="shared" si="6"/>
        <v>90</v>
      </c>
      <c r="J410" s="23">
        <v>10</v>
      </c>
      <c r="K410" s="23" t="s">
        <v>60</v>
      </c>
      <c r="L410" s="26" t="s">
        <v>103</v>
      </c>
    </row>
    <row r="411" spans="1:12" ht="51">
      <c r="A411" s="20">
        <v>5390</v>
      </c>
      <c r="B411" s="21" t="s">
        <v>965</v>
      </c>
      <c r="C411" s="22">
        <v>3</v>
      </c>
      <c r="D411" s="22" t="s">
        <v>23</v>
      </c>
      <c r="E411" s="28" t="s">
        <v>324</v>
      </c>
      <c r="F411" s="28" t="s">
        <v>948</v>
      </c>
      <c r="G411" s="27">
        <v>5</v>
      </c>
      <c r="H411" s="29">
        <v>99</v>
      </c>
      <c r="I411" s="33">
        <f t="shared" si="6"/>
        <v>495</v>
      </c>
      <c r="J411" s="27">
        <v>20</v>
      </c>
      <c r="K411" s="27" t="s">
        <v>60</v>
      </c>
      <c r="L411" s="94" t="s">
        <v>949</v>
      </c>
    </row>
    <row r="412" spans="1:12" ht="24.75" customHeight="1">
      <c r="A412" s="16">
        <v>5390</v>
      </c>
      <c r="B412" s="17" t="s">
        <v>965</v>
      </c>
      <c r="C412" s="18">
        <v>3</v>
      </c>
      <c r="D412" s="18" t="s">
        <v>23</v>
      </c>
      <c r="E412" s="24" t="s">
        <v>53</v>
      </c>
      <c r="F412" s="24" t="s">
        <v>950</v>
      </c>
      <c r="G412" s="23">
        <v>100</v>
      </c>
      <c r="H412" s="25">
        <v>0.56999999999999995</v>
      </c>
      <c r="I412" s="19">
        <f t="shared" si="6"/>
        <v>56.999999999999993</v>
      </c>
      <c r="J412" s="23">
        <v>50</v>
      </c>
      <c r="K412" s="23" t="s">
        <v>60</v>
      </c>
      <c r="L412" s="26" t="s">
        <v>66</v>
      </c>
    </row>
    <row r="413" spans="1:12" ht="28.5">
      <c r="A413" s="20">
        <v>5390</v>
      </c>
      <c r="B413" s="21" t="s">
        <v>965</v>
      </c>
      <c r="C413" s="22">
        <v>3</v>
      </c>
      <c r="D413" s="22" t="s">
        <v>23</v>
      </c>
      <c r="E413" s="28" t="s">
        <v>951</v>
      </c>
      <c r="F413" s="28" t="s">
        <v>952</v>
      </c>
      <c r="G413" s="27">
        <v>1</v>
      </c>
      <c r="H413" s="29">
        <v>900</v>
      </c>
      <c r="I413" s="33">
        <f t="shared" si="6"/>
        <v>900</v>
      </c>
      <c r="J413" s="27">
        <v>20</v>
      </c>
      <c r="K413" s="27" t="s">
        <v>60</v>
      </c>
      <c r="L413" s="30" t="s">
        <v>66</v>
      </c>
    </row>
    <row r="414" spans="1:12" ht="24.75" customHeight="1">
      <c r="A414" s="16">
        <v>5390</v>
      </c>
      <c r="B414" s="17" t="s">
        <v>965</v>
      </c>
      <c r="C414" s="18">
        <v>3</v>
      </c>
      <c r="D414" s="18" t="s">
        <v>23</v>
      </c>
      <c r="E414" s="24" t="s">
        <v>951</v>
      </c>
      <c r="F414" s="24" t="s">
        <v>953</v>
      </c>
      <c r="G414" s="23">
        <v>1</v>
      </c>
      <c r="H414" s="25">
        <v>80</v>
      </c>
      <c r="I414" s="19">
        <f t="shared" si="6"/>
        <v>80</v>
      </c>
      <c r="J414" s="23">
        <v>50</v>
      </c>
      <c r="K414" s="23" t="s">
        <v>60</v>
      </c>
      <c r="L414" s="26" t="s">
        <v>66</v>
      </c>
    </row>
    <row r="415" spans="1:12" ht="23.25" customHeight="1">
      <c r="A415" s="20">
        <v>5390</v>
      </c>
      <c r="B415" s="21" t="s">
        <v>965</v>
      </c>
      <c r="C415" s="22">
        <v>3</v>
      </c>
      <c r="D415" s="22" t="s">
        <v>23</v>
      </c>
      <c r="E415" s="28" t="s">
        <v>54</v>
      </c>
      <c r="F415" s="28" t="s">
        <v>1090</v>
      </c>
      <c r="G415" s="27">
        <v>1</v>
      </c>
      <c r="H415" s="29">
        <v>200</v>
      </c>
      <c r="I415" s="33">
        <f t="shared" si="6"/>
        <v>200</v>
      </c>
      <c r="J415" s="27">
        <v>100</v>
      </c>
      <c r="K415" s="27" t="s">
        <v>60</v>
      </c>
      <c r="L415" s="30" t="s">
        <v>66</v>
      </c>
    </row>
    <row r="416" spans="1:12" ht="24.75" customHeight="1">
      <c r="A416" s="16">
        <v>5390</v>
      </c>
      <c r="B416" s="17" t="s">
        <v>965</v>
      </c>
      <c r="C416" s="18">
        <v>3</v>
      </c>
      <c r="D416" s="18" t="s">
        <v>23</v>
      </c>
      <c r="E416" s="24" t="s">
        <v>54</v>
      </c>
      <c r="F416" s="24" t="s">
        <v>1091</v>
      </c>
      <c r="G416" s="23">
        <v>1</v>
      </c>
      <c r="H416" s="25">
        <v>100</v>
      </c>
      <c r="I416" s="19">
        <f t="shared" si="6"/>
        <v>100</v>
      </c>
      <c r="J416" s="23">
        <v>100</v>
      </c>
      <c r="K416" s="23" t="s">
        <v>60</v>
      </c>
      <c r="L416" s="26" t="s">
        <v>66</v>
      </c>
    </row>
    <row r="417" spans="1:12" ht="24.75" customHeight="1">
      <c r="A417" s="20">
        <v>5390</v>
      </c>
      <c r="B417" s="21" t="s">
        <v>965</v>
      </c>
      <c r="C417" s="22">
        <v>3</v>
      </c>
      <c r="D417" s="22" t="s">
        <v>23</v>
      </c>
      <c r="E417" s="28" t="s">
        <v>956</v>
      </c>
      <c r="F417" s="28" t="s">
        <v>1092</v>
      </c>
      <c r="G417" s="27">
        <v>7</v>
      </c>
      <c r="H417" s="29">
        <v>14</v>
      </c>
      <c r="I417" s="33">
        <f t="shared" si="6"/>
        <v>98</v>
      </c>
      <c r="J417" s="27">
        <v>20</v>
      </c>
      <c r="K417" s="27" t="s">
        <v>60</v>
      </c>
      <c r="L417" s="30" t="s">
        <v>103</v>
      </c>
    </row>
    <row r="418" spans="1:12" ht="24.75" customHeight="1">
      <c r="A418" s="16">
        <v>5390</v>
      </c>
      <c r="B418" s="17" t="s">
        <v>965</v>
      </c>
      <c r="C418" s="18">
        <v>3</v>
      </c>
      <c r="D418" s="18" t="s">
        <v>23</v>
      </c>
      <c r="E418" s="24" t="s">
        <v>958</v>
      </c>
      <c r="F418" s="24" t="s">
        <v>959</v>
      </c>
      <c r="G418" s="23">
        <v>5</v>
      </c>
      <c r="H418" s="25">
        <v>30</v>
      </c>
      <c r="I418" s="19">
        <f t="shared" si="6"/>
        <v>150</v>
      </c>
      <c r="J418" s="23">
        <v>10</v>
      </c>
      <c r="K418" s="23" t="s">
        <v>60</v>
      </c>
      <c r="L418" s="26" t="s">
        <v>66</v>
      </c>
    </row>
    <row r="419" spans="1:12" ht="24.75" customHeight="1">
      <c r="A419" s="20">
        <v>5390</v>
      </c>
      <c r="B419" s="21" t="s">
        <v>965</v>
      </c>
      <c r="C419" s="22">
        <v>3</v>
      </c>
      <c r="D419" s="22" t="s">
        <v>23</v>
      </c>
      <c r="E419" s="28" t="s">
        <v>960</v>
      </c>
      <c r="F419" s="28" t="s">
        <v>1093</v>
      </c>
      <c r="G419" s="27">
        <v>1</v>
      </c>
      <c r="H419" s="29">
        <v>78</v>
      </c>
      <c r="I419" s="33">
        <f t="shared" si="6"/>
        <v>78</v>
      </c>
      <c r="J419" s="27">
        <v>10</v>
      </c>
      <c r="K419" s="27" t="s">
        <v>60</v>
      </c>
      <c r="L419" s="30" t="s">
        <v>103</v>
      </c>
    </row>
    <row r="420" spans="1:12" ht="24.75" customHeight="1">
      <c r="A420" s="16">
        <v>5390</v>
      </c>
      <c r="B420" s="17" t="s">
        <v>965</v>
      </c>
      <c r="C420" s="18">
        <v>3</v>
      </c>
      <c r="D420" s="18" t="s">
        <v>23</v>
      </c>
      <c r="E420" s="24" t="s">
        <v>962</v>
      </c>
      <c r="F420" s="24" t="s">
        <v>485</v>
      </c>
      <c r="G420" s="23">
        <v>5</v>
      </c>
      <c r="H420" s="25">
        <v>8</v>
      </c>
      <c r="I420" s="19">
        <f t="shared" si="6"/>
        <v>40</v>
      </c>
      <c r="J420" s="23">
        <v>20</v>
      </c>
      <c r="K420" s="23" t="s">
        <v>60</v>
      </c>
      <c r="L420" s="26" t="s">
        <v>103</v>
      </c>
    </row>
    <row r="421" spans="1:12" ht="24.75" customHeight="1">
      <c r="A421" s="20">
        <v>5390</v>
      </c>
      <c r="B421" s="21" t="s">
        <v>965</v>
      </c>
      <c r="C421" s="22">
        <v>3</v>
      </c>
      <c r="D421" s="22" t="s">
        <v>23</v>
      </c>
      <c r="E421" s="28" t="s">
        <v>963</v>
      </c>
      <c r="F421" s="28" t="s">
        <v>964</v>
      </c>
      <c r="G421" s="27">
        <v>2</v>
      </c>
      <c r="H421" s="29">
        <v>18</v>
      </c>
      <c r="I421" s="33">
        <f t="shared" si="6"/>
        <v>36</v>
      </c>
      <c r="J421" s="27">
        <v>10</v>
      </c>
      <c r="K421" s="27" t="s">
        <v>60</v>
      </c>
      <c r="L421" s="30" t="s">
        <v>103</v>
      </c>
    </row>
  </sheetData>
  <autoFilter ref="A7:L334" xr:uid="{00000000-0009-0000-0000-000001000000}">
    <sortState xmlns:xlrd2="http://schemas.microsoft.com/office/spreadsheetml/2017/richdata2" ref="A8:L334">
      <sortCondition ref="E7:E334"/>
    </sortState>
  </autoFilter>
  <mergeCells count="2">
    <mergeCell ref="A4:L4"/>
    <mergeCell ref="B3:L3"/>
  </mergeCells>
  <dataValidations count="1">
    <dataValidation type="list" allowBlank="1" showInputMessage="1" showErrorMessage="1" sqref="L8:L421" xr:uid="{00000000-0002-0000-0100-000000000000}">
      <formula1>locaux_</formula1>
    </dataValidation>
  </dataValidations>
  <pageMargins left="0.39370078740157483" right="0.39370078740157483" top="0.59055118110236227" bottom="0.59055118110236227" header="0.31496062992125984" footer="0.31496062992125984"/>
  <pageSetup paperSize="5" scale="55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BD produire liste</vt:lpstr>
      <vt:lpstr>MAO</vt:lpstr>
      <vt:lpstr>RM</vt:lpstr>
      <vt:lpstr>'BD produire liste'!Impression_des_titres</vt:lpstr>
      <vt:lpstr>MAO!Impression_des_titres</vt:lpstr>
      <vt:lpstr>RM!Impression_des_titres</vt:lpstr>
      <vt:lpstr>'BD produire liste'!Zone_d_impression</vt:lpstr>
      <vt:lpstr>MAO!Zone_d_impression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2023-03-21T19:07:18Z</cp:lastPrinted>
  <dcterms:created xsi:type="dcterms:W3CDTF">2018-01-12T15:55:21Z</dcterms:created>
  <dcterms:modified xsi:type="dcterms:W3CDTF">2023-03-21T19:07:21Z</dcterms:modified>
</cp:coreProperties>
</file>