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Gestion\Inforoute\BD_publiable\3-Aliment_tourisme\"/>
    </mc:Choice>
  </mc:AlternateContent>
  <xr:revisionPtr revIDLastSave="0" documentId="13_ncr:1_{1593EB88-5310-42B6-934D-4E618B2187C3}" xr6:coauthVersionLast="36" xr6:coauthVersionMax="36" xr10:uidLastSave="{00000000-0000-0000-0000-000000000000}"/>
  <bookViews>
    <workbookView xWindow="0" yWindow="0" windowWidth="9720" windowHeight="369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MAO!$A$7:$L$7</definedName>
    <definedName name="_xlnm._FilterDatabase" localSheetId="1" hidden="1">RM!$A$7:$L$7</definedName>
    <definedName name="_xlnm.Print_Titles" localSheetId="0">MAO!$1:$7</definedName>
    <definedName name="_xlnm.Print_Titles" localSheetId="1">RM!$1:$8</definedName>
    <definedName name="locaux_">#REF!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8" i="2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8" i="1"/>
  <c r="D3" i="2" l="1"/>
</calcChain>
</file>

<file path=xl/sharedStrings.xml><?xml version="1.0" encoding="utf-8"?>
<sst xmlns="http://schemas.openxmlformats.org/spreadsheetml/2006/main" count="1244" uniqueCount="468">
  <si>
    <t>Programme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</si>
  <si>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</si>
  <si>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</si>
  <si>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</si>
  <si>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</si>
  <si>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</si>
  <si>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</si>
  <si>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</si>
  <si>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</si>
  <si>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</si>
  <si>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</si>
  <si>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</si>
  <si>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</si>
  <si>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</si>
  <si>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</si>
  <si>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</si>
  <si>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Mobilier</t>
  </si>
  <si>
    <t xml:space="preserve">Armoire </t>
  </si>
  <si>
    <t>En métal, 5 tablettes, 2 portes avec serrure</t>
  </si>
  <si>
    <t xml:space="preserve">Chaise </t>
  </si>
  <si>
    <t>Classeur</t>
  </si>
  <si>
    <t>71.1 cm de profondeur, avec 4 tiroirs à serrure</t>
  </si>
  <si>
    <t>Étagère</t>
  </si>
  <si>
    <t>Chambre froide et congelante, 4 tablettes ajustables en acier</t>
  </si>
  <si>
    <t>Fauteuil</t>
  </si>
  <si>
    <t>Pupitre</t>
  </si>
  <si>
    <t>Structure en métal, dessus stratifié</t>
  </si>
  <si>
    <t>Table</t>
  </si>
  <si>
    <t>Dessus stratifié, 76.2 cm x 152.4 cm</t>
  </si>
  <si>
    <t>Agrafeuse</t>
  </si>
  <si>
    <t/>
  </si>
  <si>
    <t>Araignée</t>
  </si>
  <si>
    <t>Bac</t>
  </si>
  <si>
    <t>Balance</t>
  </si>
  <si>
    <t>Électronique, à affichage numérique, lecture sur le cap. 7 kg</t>
  </si>
  <si>
    <t>Cabinet</t>
  </si>
  <si>
    <t xml:space="preserve">Carré à entremets </t>
  </si>
  <si>
    <t>Casserole</t>
  </si>
  <si>
    <t xml:space="preserve">Casserole </t>
  </si>
  <si>
    <t>Chariot</t>
  </si>
  <si>
    <t>Trois tablettes avec recouvrement avec prise de courant</t>
  </si>
  <si>
    <t>En métal</t>
  </si>
  <si>
    <t xml:space="preserve">Couteau </t>
  </si>
  <si>
    <t>Cuillère</t>
  </si>
  <si>
    <t>Parisienne, moule à pomme ronde double avec manche H.T. 18 cm</t>
  </si>
  <si>
    <t>Découpoir</t>
  </si>
  <si>
    <t>Évasé pour fondant, boîte rectangulaire en plastique</t>
  </si>
  <si>
    <t>Douille</t>
  </si>
  <si>
    <t>Ébauchoir</t>
  </si>
  <si>
    <t>Pour matière de plastique, par boîte de 12, doubles, 24</t>
  </si>
  <si>
    <t>Écumoire</t>
  </si>
  <si>
    <t>Entonnoir</t>
  </si>
  <si>
    <t>Pour pèse, en acier inoxydable, diam. 3.6 cm x 17.5 cm</t>
  </si>
  <si>
    <t>Feuille</t>
  </si>
  <si>
    <t>Fouet</t>
  </si>
  <si>
    <t xml:space="preserve">Four </t>
  </si>
  <si>
    <t>Ventilé, avec étuve automatique, modèle Jaop 14 G</t>
  </si>
  <si>
    <t>Fourchette</t>
  </si>
  <si>
    <t>Friteuse</t>
  </si>
  <si>
    <t>Gaine</t>
  </si>
  <si>
    <t>Grille</t>
  </si>
  <si>
    <t>Laminoir</t>
  </si>
  <si>
    <t>Louche</t>
  </si>
  <si>
    <t>En acier inoxydable, 12 oz</t>
  </si>
  <si>
    <t>En acier inoxydable, 4 oz</t>
  </si>
  <si>
    <t>En acier inoxydable, 6 oz</t>
  </si>
  <si>
    <t>En acier inoxydable, 8 oz</t>
  </si>
  <si>
    <t>Malaxeur</t>
  </si>
  <si>
    <t>20 pintes, moteur ½ HP, 115/60/1, prof.: 21 ½", larg.: 21"</t>
  </si>
  <si>
    <t>5 pintes, 3 vitesses, moteur 1/6 H.P. (125 kW) 115/60/1</t>
  </si>
  <si>
    <t>60 et 40 pintes, moteur 1 ½ HP, 208/60/3, haut.: 55 7/8", larg.: 27 ½"</t>
  </si>
  <si>
    <t xml:space="preserve">Malaxeur </t>
  </si>
  <si>
    <t>De type Kitchen Aid, de table, 575 watt</t>
  </si>
  <si>
    <t>Mesure liquide</t>
  </si>
  <si>
    <t>De télévision en couleur, 28", avec haut-parleur</t>
  </si>
  <si>
    <t>Ordinateur</t>
  </si>
  <si>
    <t>Avec imprimante jet ink lecteur</t>
  </si>
  <si>
    <t>Pacojet</t>
  </si>
  <si>
    <t>Passoire</t>
  </si>
  <si>
    <t>12 cm, toile métallique, demi-sphérique, en acier</t>
  </si>
  <si>
    <t>20 cm, toile métallique, demi-sphérique, en acier</t>
  </si>
  <si>
    <t>Taille 57 cm x 37 cm, en acier inoxydable, haut. 3.5 cm</t>
  </si>
  <si>
    <t>Réfractomètre</t>
  </si>
  <si>
    <t>0-40on</t>
  </si>
  <si>
    <t>Rétroprojecteur</t>
  </si>
  <si>
    <t>Objectifs à 3 éléments</t>
  </si>
  <si>
    <t>Robot coupe</t>
  </si>
  <si>
    <t>Moteur 1/2 à 3/4 H.P., 120 V, base motrice, bol de coupe</t>
  </si>
  <si>
    <t>Rouleau</t>
  </si>
  <si>
    <t>Longueur H.T. 31 cm, axe en aluminium, rouleau en plastique</t>
  </si>
  <si>
    <t>Longueur H.T. 22,5 cm, matière plastique</t>
  </si>
  <si>
    <t>Sorbetière</t>
  </si>
  <si>
    <t>28" x 14 1/4" x 26", 3/4 h.p., compresseur 1/2 h.p., voltage 1 phase</t>
  </si>
  <si>
    <t>Taille-crayon</t>
  </si>
  <si>
    <t>Thermomix</t>
  </si>
  <si>
    <t>Pâtisserie de restauration contemporaine</t>
  </si>
  <si>
    <t>Ressources matérielles</t>
  </si>
  <si>
    <t xml:space="preserve">Acétate </t>
  </si>
  <si>
    <t>Pelliciles, 21.5 cm X 28 cm, paquer de 100</t>
  </si>
  <si>
    <t>Agenda</t>
  </si>
  <si>
    <t>Journalier, avec heures</t>
  </si>
  <si>
    <t>Atelier</t>
  </si>
  <si>
    <t xml:space="preserve">Balai </t>
  </si>
  <si>
    <t>De maïs</t>
  </si>
  <si>
    <t>Brosse</t>
  </si>
  <si>
    <t>À effacer, à sec</t>
  </si>
  <si>
    <t xml:space="preserve">Brosse </t>
  </si>
  <si>
    <t>Pour nettoyage, abec poils de nylon, 24"</t>
  </si>
  <si>
    <t>Chapeau</t>
  </si>
  <si>
    <t>Képi, ajustable, en papier, obligatoire dans l'atelier</t>
  </si>
  <si>
    <t>Conserve</t>
  </si>
  <si>
    <t>Institutionnelle et domestique</t>
  </si>
  <si>
    <t>Couteau</t>
  </si>
  <si>
    <t>Économe, ultra résistant, poignée plastique "Sani-safe", lame acier</t>
  </si>
  <si>
    <t>Crayon</t>
  </si>
  <si>
    <t>Deitre, écriture à sec, 8 couleurs différentes/tableau blanc</t>
  </si>
  <si>
    <t>Pour rétroprojecteur, 8 couleurs, soluble à l'eau.</t>
  </si>
  <si>
    <t>Inspection aux 2 mois, par année</t>
  </si>
  <si>
    <t>Congelés, entier et en purée</t>
  </si>
  <si>
    <t>Frais</t>
  </si>
  <si>
    <t>Pour garniture</t>
  </si>
  <si>
    <t>Secs</t>
  </si>
  <si>
    <t>Inspection</t>
  </si>
  <si>
    <t>Pour incendie, bianuelle</t>
  </si>
  <si>
    <t>Livre</t>
  </si>
  <si>
    <t>La chimie des desserts (Blais et Larrivée)</t>
  </si>
  <si>
    <t>Lavette</t>
  </si>
  <si>
    <t>Le journal du pâtissier</t>
  </si>
  <si>
    <t>Linge</t>
  </si>
  <si>
    <t>Adria, Albert, Natura, Barcelona,El Bulli, 2008 an</t>
  </si>
  <si>
    <t>Manche</t>
  </si>
  <si>
    <t>De vadrouille, bois et fer</t>
  </si>
  <si>
    <t>Gras, usage général</t>
  </si>
  <si>
    <t>1 L</t>
  </si>
  <si>
    <t>2 L</t>
  </si>
  <si>
    <t>3 L</t>
  </si>
  <si>
    <t>500 ml</t>
  </si>
  <si>
    <t>Moule</t>
  </si>
  <si>
    <t>Pour crème caramel, en porcelaine vitrifiée allant au four, format 140 ml</t>
  </si>
  <si>
    <t>Pour tableau en bouteille 273 ml, liquide.</t>
  </si>
  <si>
    <t>Nouvelle génération pâtissière (Barcelona)</t>
  </si>
  <si>
    <t>Palette-raclette</t>
  </si>
  <si>
    <t>Manche de bois, 25 cm de long, raclette de caoutchouc.</t>
  </si>
  <si>
    <t>Manche de bois, 42 cm de long, raclette de caoutchouc.</t>
  </si>
  <si>
    <t>Petit précis de cuisine moléculaire</t>
  </si>
  <si>
    <t>Photocopie</t>
  </si>
  <si>
    <t>Recto seulement</t>
  </si>
  <si>
    <t>Pinceau</t>
  </si>
  <si>
    <t>À pâtisserie, 1 1/4" de large, manche de bois plat, soie pure</t>
  </si>
  <si>
    <t>À pâtisserie, 2" de large, manche de bois plat, soie pure</t>
  </si>
  <si>
    <t>Plat</t>
  </si>
  <si>
    <t>À soufflé, rond, porcelaine vitrifiée allant au four, capacité de 1130 ml</t>
  </si>
  <si>
    <t>À soufflé, rond, porcelaine vitrifiée allant au four, capacité de 560 ml</t>
  </si>
  <si>
    <t>À soufflé, rond, porcelaine vitrifiée allant au four, capacité de 250 ml</t>
  </si>
  <si>
    <t>Raclette</t>
  </si>
  <si>
    <t>Corne 12 cm x 9,5 cm</t>
  </si>
  <si>
    <t>CD</t>
  </si>
  <si>
    <t>Gélifiant</t>
  </si>
  <si>
    <t>Divers type</t>
  </si>
  <si>
    <t>Spatule</t>
  </si>
  <si>
    <t>En bois, style rame, 25 cm de long, manche épais en hêtre pâle</t>
  </si>
  <si>
    <t>En bois, style rame, 40 cm de long, manche épais en hêtre pâle</t>
  </si>
  <si>
    <t>En bois, style rame, 50 cm de long, manche épais en hêtre pâle</t>
  </si>
  <si>
    <t>À récurer, en nylon</t>
  </si>
  <si>
    <t>Tête de vadrouille</t>
  </si>
  <si>
    <t>Thermomètre</t>
  </si>
  <si>
    <t>À pain, modèle de poche, gradué de 0° C à 100° C</t>
  </si>
  <si>
    <t xml:space="preserve">Thermomètre </t>
  </si>
  <si>
    <t>De confiserie, 12", H.T. 35 cm, coupe verre gradué + 80°C à</t>
  </si>
  <si>
    <t>Entretien, pour enseignement</t>
  </si>
  <si>
    <t>Verrine</t>
  </si>
  <si>
    <t>PÂTISSERIE DE RESTAURATION CONTEMPORAINE - ASP 5342</t>
  </si>
  <si>
    <t>Empilable avec accoudoirs, revêtement en vinyle</t>
  </si>
  <si>
    <t>Écumoire de mailles, diam. 23 cm et 58 cm de long</t>
  </si>
  <si>
    <t>Pour tremper le chocolat, rond en acier nickelé, manche de bois 20 mm</t>
  </si>
  <si>
    <t>Charpente en aluminium, cap. 20 plaques de 18" X 26"</t>
  </si>
  <si>
    <t>Taille 22.5 cm x 22.5 cm, acier inoxydable, haut. 3.5 cm</t>
  </si>
  <si>
    <t>Acier inoxydable, 17 cm x 17 cm x haut. 3.5 cm</t>
  </si>
  <si>
    <t>Acier inoxydable épais, fond conducteur de chaleur 10 9/16" de diamètre, 6 1/4" de profondeur</t>
  </si>
  <si>
    <t>Acier inoxydable épais, fond conducteur 7 1/4" diam., 3 1/2" profondeur</t>
  </si>
  <si>
    <t>Acier inoxydable épais, fond conducteur 9 3/8" diam., 5 1/4" profondeur</t>
  </si>
  <si>
    <t>Fauteuil pivotant et basculant avec bras bureau, tissu noir, base chromée</t>
  </si>
  <si>
    <t>Pour fondant, cap. 1.6 L, triple fond (inoxydable et cuivre)</t>
  </si>
  <si>
    <t>Pour fondant, cap. 1.1 L, triple fond (inoxydable et cuivre)</t>
  </si>
  <si>
    <t>À lame dentelée (couteau de scie), lame inoxydable, poignée sani-safe</t>
  </si>
  <si>
    <t>D'office, lame de 13 cm, en acier inoxydable, poignée en plastique sani-safe, ultra résistante</t>
  </si>
  <si>
    <t>De chef, lame de 25 cm, en acier inoxydable, poignée matière sani-safe, ultra résistante</t>
  </si>
  <si>
    <t>Perforée, 33 cm, en acier inoxydable</t>
  </si>
  <si>
    <t>Unie, 33 cm, en acier inoxydable</t>
  </si>
  <si>
    <t>Matière plastique, par boîte de 18 motifs</t>
  </si>
  <si>
    <t>Oval cannelé, tranchant bisauté, par ensemble</t>
  </si>
  <si>
    <t>Oval, uni, tranchant bisauté, ensemble de 7 découpoirs</t>
  </si>
  <si>
    <t>Rond, cannelé, ensemble de 9 découpoirs 3/4" à 4".</t>
  </si>
  <si>
    <t>Rond, uni, ensemble de 8 emporte-pièces de 1" à 4"</t>
  </si>
  <si>
    <t>Pour nougat, rond,uni extra fort en acier décolleté, par ensemble</t>
  </si>
  <si>
    <t>Pour vol au vent, gabarit de coupe en fer blanc</t>
  </si>
  <si>
    <t>Assortie pour pâtisserie, ensemble interchangeable durant l'usage</t>
  </si>
  <si>
    <t>En acier inoxydable, diam. 23 cm et 58 cm de long</t>
  </si>
  <si>
    <t>12,7 cm de diamètre, acier inoxydable</t>
  </si>
  <si>
    <t>21 cm de diamètre, acier inoxydable</t>
  </si>
  <si>
    <t>Pour fondant, en alliage, 65 cm, pour fondu, pâte d'amande</t>
  </si>
  <si>
    <t>Long. 25 cm et pomme 6 cm, fil d'acier inoxydable, manche en acier</t>
  </si>
  <si>
    <t>Long. 40 cm et pomme 11 cm, fil d'acier inoxydable, manche en acier</t>
  </si>
  <si>
    <t>Long. 40 cm et pomme 7.5 cm, fil d'acier inoxydable, manche en acier</t>
  </si>
  <si>
    <t>Long. 50 cm et pomme 13 cm, fil d'acier inoxydable, manche en acier</t>
  </si>
  <si>
    <t>À tremper, pour chocolat, 3 dents en acier nickelé, manche de bois</t>
  </si>
  <si>
    <t>Électrique, pour beignes, modèle de table avec grille, en acier inoxydable. 18" larg. X 18" prof. (45 cm x 45 cm)</t>
  </si>
  <si>
    <t>Pour couteau, fini en plastique, démontable et lavable</t>
  </si>
  <si>
    <t>Avec pied, 17"x25"x7/8", construction en fil d'acier inoxydable</t>
  </si>
  <si>
    <t>Ronde, avec pied, 20 cm, en acier étamé</t>
  </si>
  <si>
    <t>Ronde, avec pied, 24 cm, en acier étamé</t>
  </si>
  <si>
    <t>Ronde, avec pied, 28 cm, en acier étamé</t>
  </si>
  <si>
    <t>Ronde, avec pied, 32 cm, en acier étamé</t>
  </si>
  <si>
    <t>Ronde, avec pied, 36 cm, en acier étamé</t>
  </si>
  <si>
    <t>À bandes, moteur 110 V, 1 phase ou 208 V 3 phases, larg. 43 1/4", long</t>
  </si>
  <si>
    <t>À papeterie, 4 tablettes réglables 46 cm x 92 cm x 113 cm</t>
  </si>
  <si>
    <t>Bureau</t>
  </si>
  <si>
    <t>Pour enseignant, 76.2 cm x 152.4 cm x 74 cm, 4 tiroirs</t>
  </si>
  <si>
    <t xml:space="preserve">Pour élève, dos et fond en plastique, cadre métallique      </t>
  </si>
  <si>
    <t>De travail, 32 1/4" x 10", dessus érable laminé, 1 3/4" d'épaisseur, corps en acier galvanisé émaillé gris, trois tiroirs montés sur glissière à roulement/main gauche</t>
  </si>
  <si>
    <t>De travail, 34" x 144", dessus en acier inoxydable extra dur</t>
  </si>
  <si>
    <t>De travail, 34" x 60", dessus en acier inoxydable extra dur</t>
  </si>
  <si>
    <t>De travail, 34" x 72", dessus en acier inoxydable extra dur</t>
  </si>
  <si>
    <t>De travail, 34" x 96", dessus en acier inoxydable extra dur</t>
  </si>
  <si>
    <t xml:space="preserve">Tablette </t>
  </si>
  <si>
    <t>De table, tablette et support en acier inoxydable  larg. 18", long. 10'</t>
  </si>
  <si>
    <t>Murale, tablette et support en acier inoxydable long. 10', larg. 12"</t>
  </si>
  <si>
    <t>Murale, tablette et support en acier inoxydable long. 6', larg. 12"</t>
  </si>
  <si>
    <t>Murale, tablette et support en acier inoxydable long. 8', larg. 12"</t>
  </si>
  <si>
    <t>Murale, tablette et support en acier inoxydable. long. 14', larg. 12"</t>
  </si>
  <si>
    <t>Appareillage et outillage</t>
  </si>
  <si>
    <t>Accessoires</t>
  </si>
  <si>
    <t>De cuisine: moules sillicone (Flexipan), pochoir de plastique, tapis à incrustation (biscuit imprimé), ensemble de pâtisserie moléculaire</t>
  </si>
  <si>
    <t>électronique, comprend: acétate 2 cables/branchement compatible I.B.M.</t>
  </si>
  <si>
    <t>Spirale, pour tremper le chocolat, acier nickelé, manche en bois verni</t>
  </si>
  <si>
    <t>À plateau, jusqu'à 5 kg, graduation au gramme, mesure système métrique</t>
  </si>
  <si>
    <t xml:space="preserve">Bol </t>
  </si>
  <si>
    <t>À mélanger, bol rond en acier inoxydable, 16 cm de diamètre, 7 cm de profondeur</t>
  </si>
  <si>
    <t>À mélanger, bol rond en acier inoxydable, 20 cm de diamètre et 8 cm de profondeur</t>
  </si>
  <si>
    <t>À mélanger, bol rond en acier inoxydable, 24 cm de diamètre et 10 cm de profondeur</t>
  </si>
  <si>
    <t>À mélanger, bol rond en acier inoxydable, 27 cm de diamètre et 11 cm de profondeur</t>
  </si>
  <si>
    <t>À mélanger, bol rond en acier inoxydable, 40 cm de diamètre et 15 cm de profondeur</t>
  </si>
  <si>
    <t>Bombe ou moule</t>
  </si>
  <si>
    <t>À sorbet, acier inoxydable avec couvercle, taille 0.50 L</t>
  </si>
  <si>
    <t xml:space="preserve">Bombe ou moule </t>
  </si>
  <si>
    <t xml:space="preserve">À sorbet, acier inoxydable avec couvercle, taille 0.15 L </t>
  </si>
  <si>
    <t>À sorbet, acier inoxydable avec couvercle, taille 1 L</t>
  </si>
  <si>
    <t xml:space="preserve">De table, soie blanche, manche de bois verni, 32 cm de long </t>
  </si>
  <si>
    <t>Casier</t>
  </si>
  <si>
    <t>Industrielle, pour ingrédients, construction en polypropylène sur roue</t>
  </si>
  <si>
    <t xml:space="preserve">Cellule </t>
  </si>
  <si>
    <t>De refroidissement, tension panneau de commance 115/60/1, groupe compresseur/condenseur, 208/230/60/1, puissance 1 cv, 15 A, finition extérieure en aluminium</t>
  </si>
  <si>
    <t>Cercle</t>
  </si>
  <si>
    <t>À mousse, 20 cm de diam. (8"), acier inoxydable, haut. 4.5 cm</t>
  </si>
  <si>
    <t>À vacherin, 16 cm diam. (6 1/4"), acier inoxydable, haut. 6 cm</t>
  </si>
  <si>
    <t>À vacherin, 20 cm diam. (8", acier inoxydable, haut. 6 cm</t>
  </si>
  <si>
    <t>À vacherin, 24 cm diam. (9 1/2"), acier inoxydable, haut. 6 cm</t>
  </si>
  <si>
    <t>Nonette, à petits gâteaux</t>
  </si>
  <si>
    <t xml:space="preserve">Cercle </t>
  </si>
  <si>
    <t>À entremets, 20 cm, acier inoxydable, hauteur 35 mm</t>
  </si>
  <si>
    <t>À entremets, 24 cm, acier inoxydable, hauteur 35 mm</t>
  </si>
  <si>
    <t>À mousse, 16 cm de diam. (6 1/4"), acier inoxydable, haut. 4.5 cm</t>
  </si>
  <si>
    <t>À mousse, 24 cm de diam. (9 1/2"), acier inoxydable, haut. 4.5 cm</t>
  </si>
  <si>
    <t>À tarte, acier inoxydable à 2 bords roulés,  diam. 20 cm (8")</t>
  </si>
  <si>
    <t>À tarte, acier inoxydable à 2 bords roulés, diam. 24 cm (9 1/2")</t>
  </si>
  <si>
    <t>À pâtisserie, 18 plaques de 18" x 26", construction aluminium, roulette 4" approuvé NSF</t>
  </si>
  <si>
    <t>À pâtisserie, modèle 11 plaques de 18" x 26", construction aluminium, roulette de 4" approuvé NSF</t>
  </si>
  <si>
    <t>Chinois</t>
  </si>
  <si>
    <t>Étamine, en toile mécanique, corps en acier inoxydable, taille 20 cm</t>
  </si>
  <si>
    <t xml:space="preserve">Ciseaux </t>
  </si>
  <si>
    <t>Tout usage, lames 8"</t>
  </si>
  <si>
    <t>Tout usage, poignée en plastique, lame inoxydable. longueur H.T. 20 cm</t>
  </si>
  <si>
    <t xml:space="preserve">Comptoir </t>
  </si>
  <si>
    <t>Réfrigéré, pour la vente, porte coulissante en vitre</t>
  </si>
  <si>
    <t xml:space="preserve">Corbeille </t>
  </si>
  <si>
    <t>À papier, en métal</t>
  </si>
  <si>
    <t>Écran</t>
  </si>
  <si>
    <t xml:space="preserve">Écran </t>
  </si>
  <si>
    <t>De projection, au mur ou mobile</t>
  </si>
  <si>
    <t xml:space="preserve">Éprouvette </t>
  </si>
  <si>
    <t xml:space="preserve">Extracteur </t>
  </si>
  <si>
    <t>À jus, centrifugeuse, sorties pour pulpe et jus séparées</t>
  </si>
  <si>
    <t xml:space="preserve">Mélangeur </t>
  </si>
  <si>
    <t>Électrique (blender), 3,5 hp, 120 V, moteur 15 A, 3 vitesses, cap.: 1 gallon</t>
  </si>
  <si>
    <t>Mesure</t>
  </si>
  <si>
    <t>Liquide, graduation en gallon, fabrication en aluminium</t>
  </si>
  <si>
    <t xml:space="preserve">Mesure </t>
  </si>
  <si>
    <t>Liquide, graduation en pinte, fabrication en aluminium</t>
  </si>
  <si>
    <t>À brique, rectangulaire, en acier inoxydable à 2 couvercles, taille</t>
  </si>
  <si>
    <t>À bûche glacée, 0,8 L ( 28 oz ), en acier inoxydable</t>
  </si>
  <si>
    <t>À chocolat ovale décoré, 36 bonbons/plaque, colis de 5 plaques</t>
  </si>
  <si>
    <t>À chocolat, divers sujets, hauteur: 29 cm, moule double en plastique "Makrolon"</t>
  </si>
  <si>
    <t>À tourtière cannelé, 6 ¼" x 6" x ¾", fond amovible en fer blanc</t>
  </si>
  <si>
    <t xml:space="preserve">Moule </t>
  </si>
  <si>
    <t>À baba, 1 ½" x ½" x 1 ½", moule bordé en aluminium</t>
  </si>
  <si>
    <t>À barquette cannelée, 3 ¼" X 1 ¼" X ½", fer blanc</t>
  </si>
  <si>
    <t>À biscuits et gelée, 7" x 6" x 4", moule en fer blanc à côtés</t>
  </si>
  <si>
    <t>À bûche glacée, 1,25 L (44 o z), en acier inoxydable</t>
  </si>
  <si>
    <t>À chocolat à buchette, 27 bonbons/plaque, colis de 5 plaques</t>
  </si>
  <si>
    <t>À chocolat demi-coquille uni, 12 cm, moule simple en plastique "Makrolon"</t>
  </si>
  <si>
    <t>À chocolat demi-coquille uni, 16,5 cm, moule simple en plastique "Makrolon"</t>
  </si>
  <si>
    <t>À chocolat demi-coquille uni, 8 cm, moule simple en plastique "Makrolon"</t>
  </si>
  <si>
    <t>À chocolat demi-coquille uni, hauteur: 20 cm, craquelée, moule simple en plastique</t>
  </si>
  <si>
    <t>À chocolat demi-coquille, 15 cm , écaillée, moule simple en plastique</t>
  </si>
  <si>
    <t>À chocolat en canard, 22 cm , moule double articulé avec verrou</t>
  </si>
  <si>
    <t>À chocolat en cloche décorée, 12 cm, moule double en "Altuylass" avec panier</t>
  </si>
  <si>
    <t>À chocolat rond strié, 32 bonbons/plaque, colis de 5 plaques</t>
  </si>
  <si>
    <t>À chocolat, divers sujets, 20 cm, moule double en plastique "Makrolon"</t>
  </si>
  <si>
    <t>À chocolat, divers sujets, 22,5 cm, moule double en plastique "Makrolon"</t>
  </si>
  <si>
    <t>À chocolat, divers sujets, 9 cm, moule double en plastique "Makrolon"</t>
  </si>
  <si>
    <t>À chocolat, divers sujets, hauteur: 17 cm, moule double en plastique "Makrolon"</t>
  </si>
  <si>
    <t>À chocolat, feuilles orangées, 30 bonbons/plaque, colis de 5 plaques</t>
  </si>
  <si>
    <t>À chocolat, hauteur: 8 cm, craquelée, moule simple en plastique</t>
  </si>
  <si>
    <t>À cornet à crème, 5" x 1 ¼", en fer blanc</t>
  </si>
  <si>
    <t>À madeleine, 24" x 16" (60 cm x 40 cm), format standard à 90 madelaines de 4.2 cm</t>
  </si>
  <si>
    <t>À manqué, à génoise, diamètre: 15 cm (6"), rond, uni, à bord non</t>
  </si>
  <si>
    <t>À manqué, à génoise, diamètre: 20 cm (8"), rond, uni, à bord non</t>
  </si>
  <si>
    <t>À manqué, à génoise, diamètre: 25 cm (10"), rond, uni, à bord non</t>
  </si>
  <si>
    <t>À manqué, à génoise, diamètre: 30 cm (12"), rond, uni, à bord non</t>
  </si>
  <si>
    <t>À manqué, à génoise, diamètre: 35 cm (14"), rond, uni, à bord non</t>
  </si>
  <si>
    <t>À manqué, à génoise, diamètre: 40 cm (16"), rond, uni, à bord non</t>
  </si>
  <si>
    <t>À muffins, 10 ¾" X 14 1/8" X 1 3/8", 12 portions, en aluminium</t>
  </si>
  <si>
    <t>À pain de type «Pullman», 12" x 4" x 4", ensemble 3 pièces, moule complet, 12 ¼" x 15 5/8" x 4", avec couvercle rabattable</t>
  </si>
  <si>
    <t>À pain, 7 ¾" x 3 ½" x 2 ½", ensemble de 4 pièces, fer blanc</t>
  </si>
  <si>
    <t>À pain, 8 ½" x 4 ½" x 2 ¾"</t>
  </si>
  <si>
    <t>À savarin, 2" x ½", uni, fermé en fer blanc</t>
  </si>
  <si>
    <t>À savarin, 7" x 1½", uni, ouvert en fer blanc</t>
  </si>
  <si>
    <t>À tartelette, rond, uni, 1 ¾" x 1 1/8" x ½", creusé en fer blanc</t>
  </si>
  <si>
    <t>À tartelette, rond, uni, 2 ¼" x 1 ½" x ½", creusé en fer blanc</t>
  </si>
  <si>
    <t>À tartelette, rond, uni, larg.: 1 ¾" x 1 1/8" x ½", creusé en fer blanc</t>
  </si>
  <si>
    <t>À tartelette, rond, uni, larg.: 2 ¼" x 1 ½" x ½"</t>
  </si>
  <si>
    <t>À tourtière cannelé, 9 ½" x 9" x 1", fond amovible en fer blanc</t>
  </si>
  <si>
    <t>Carré (glace) avec couvercle, taille 1 L. 32 oz., en acier inoxydable</t>
  </si>
  <si>
    <t>Démontable, 2 fonds interchangeables: 1 fond torsadé, en fer blanc</t>
  </si>
  <si>
    <t xml:space="preserve">Moule  </t>
  </si>
  <si>
    <t>À barquette, uni, en fer blanc, 3 ¼" X 1 ¼ cm X ½"</t>
  </si>
  <si>
    <t xml:space="preserve">Moule          </t>
  </si>
  <si>
    <t>À chocolat en cerise, 28 bonbons/plaque, colis de 5 plaques</t>
  </si>
  <si>
    <t xml:space="preserve">Ouvre-boîte </t>
  </si>
  <si>
    <t>Manuel, en fonte plaqué, modèle industriel</t>
  </si>
  <si>
    <t xml:space="preserve">Pacojet </t>
  </si>
  <si>
    <t xml:space="preserve">Palette </t>
  </si>
  <si>
    <t>À enduire, larg.: 22 cm, mouture de bois, lame d'acier au carbone</t>
  </si>
  <si>
    <t xml:space="preserve">Peigne </t>
  </si>
  <si>
    <t xml:space="preserve">Décor à 3 côtés en polypropylène, dentelure de 4.5 mm - 6.5 mm </t>
  </si>
  <si>
    <t xml:space="preserve">Pelle </t>
  </si>
  <si>
    <t>À farine, capacité de 500g., en aluminium coulé d'une seule pièce, longueur de 31 cm avec poignée</t>
  </si>
  <si>
    <t>À four, palette en aluminium, largeur: 12" (30 cm), longueur H.T.: 36" (92 cm)</t>
  </si>
  <si>
    <t>À four, palette et manche en bois, manche 23 cm, palette 40 cm x 76 cm</t>
  </si>
  <si>
    <t>Perforateur</t>
  </si>
  <si>
    <t>Perforatrice scontemporaintt sttesoiro</t>
  </si>
  <si>
    <t xml:space="preserve">Pince </t>
  </si>
  <si>
    <t>À pâte, longueur: 10 cm, en laiton chromé</t>
  </si>
  <si>
    <t xml:space="preserve">Pistolet </t>
  </si>
  <si>
    <t>Électrique de pâtissier, 220 V, 50 HZ, 80 W., débit 320 g/min</t>
  </si>
  <si>
    <t>Thermogène, 220 V, 50 Hz, 160 à 1600 W, température réglable en continu de 80 à 600° C. Permet de posséder en atelier une source ponctuelle de chaleur sans flamme</t>
  </si>
  <si>
    <t>Plaque</t>
  </si>
  <si>
    <t>À pâtisserie à cuisson, 65 cm x 45 cm, aluminium, bord légèrement évasé, profondeur de 3 cm</t>
  </si>
  <si>
    <t>Et tuile, taille H.T. 35 cm x 25 cm, fer blanc, 6 gouttières non fermées</t>
  </si>
  <si>
    <t xml:space="preserve">Plaque </t>
  </si>
  <si>
    <t>À induction scontemporaintt sttesoiro</t>
  </si>
  <si>
    <t>À pâtisserie à cuisson, 65 cm x 45 cm, tôle bleue, bord légèrement évasé et pincé</t>
  </si>
  <si>
    <t>Plateau</t>
  </si>
  <si>
    <t>Rond, 30 cm, en acier inoxydable 18-10 poli brillant</t>
  </si>
  <si>
    <t>Rond, 35 cm, en acier inoxydable 18-10 poli brillant</t>
  </si>
  <si>
    <t xml:space="preserve">Plateau </t>
  </si>
  <si>
    <t>Rectangulaire, long.: 18 cm, larg.: 18 cm, en acier inoxydable 18-10</t>
  </si>
  <si>
    <t>Rectangulaire, long.: 20 cm, larg.: 16 cm, en acier inoxydable 18-10</t>
  </si>
  <si>
    <t>Rectangulaire, long.: 31 cm, larg.: 25 cm, en acier inoxydable 18-10</t>
  </si>
  <si>
    <t>Rectangulaire, long.: 40 cm, larg.:33 cm, en acier inoxydable 18-1l</t>
  </si>
  <si>
    <t>Rond, 26 cm, en acier inoxydable 18-10 poli brillant</t>
  </si>
  <si>
    <t>Poêle</t>
  </si>
  <si>
    <t>À crèpe, tôle en acier, épaisseur 2 mm avec manche</t>
  </si>
  <si>
    <t>Présentation</t>
  </si>
  <si>
    <t>Et graphique, Claris Works, francais, équivalent pour technologie IBM</t>
  </si>
  <si>
    <t>Four &amp; brosse, long. H.T. 121 cm</t>
  </si>
  <si>
    <t xml:space="preserve">Raclette </t>
  </si>
  <si>
    <t>Coupe-pâte, 11 cm x 10 cm, poignée en bois, lame rigide, modèle à coupe droite</t>
  </si>
  <si>
    <t xml:space="preserve">Râpe </t>
  </si>
  <si>
    <t>En acier inoxydable, à 4 côtés, haut.: 19 cm, embase</t>
  </si>
  <si>
    <t xml:space="preserve">Rectangle/entremets </t>
  </si>
  <si>
    <t xml:space="preserve">Rouleau </t>
  </si>
  <si>
    <t>À pâte (français), diamètre de 3.5 cm, longueur de 35 cm, rouleau lourd en acier</t>
  </si>
  <si>
    <t>À pâte (français), diamètre de 4.5 cm, longueur de 55 cm, en bois de hêtre</t>
  </si>
  <si>
    <t>À pâte, dimension: 33 cm, fixe, en bois dur monopièce</t>
  </si>
  <si>
    <t>À pâte, dimension: 46 cm, en bois dur, roulement à billes</t>
  </si>
  <si>
    <t>Extensible en acier, mockelé, comprend 5 tiges munies de roulettes</t>
  </si>
  <si>
    <t>Losange, longueur H.T. 22,5 cm, matière plastique</t>
  </si>
  <si>
    <t xml:space="preserve">Roulette </t>
  </si>
  <si>
    <t>Uni, de type pizza, manche en bois, roulette en acier inoxydable de 6.25 cm</t>
  </si>
  <si>
    <t xml:space="preserve">Soupoudreuse </t>
  </si>
  <si>
    <t>Sucrière, volume 0,4L, à couvercle perforé en acier inoxydable</t>
  </si>
  <si>
    <t>À décorer, longueur lame 20 cm, lame inoxydable, poignée sani-safe</t>
  </si>
  <si>
    <t xml:space="preserve">Spatule </t>
  </si>
  <si>
    <t>À décorer, longueur lame 13 cm, lame inoxydable, poignée sani-safe</t>
  </si>
  <si>
    <t>À décorer, longueur lame 30 cm, lame inoxydable, poignée sani-safe</t>
  </si>
  <si>
    <t>Décentrée, courbée, 24 cm, manche en bois résistant, lame en acier inoxydable</t>
  </si>
  <si>
    <t>Surface</t>
  </si>
  <si>
    <t>De travail avec dessous congélateur, V 115/60/1, 1.0 A, dégivrage automatique</t>
  </si>
  <si>
    <t xml:space="preserve">Surface </t>
  </si>
  <si>
    <t>De travail réfrigérée, Amps. 1.2, CV 1/4, Volt 115/60/1, dessus</t>
  </si>
  <si>
    <t>Crayon scontemporaintt sttesoiro</t>
  </si>
  <si>
    <t>Tamis</t>
  </si>
  <si>
    <t>Chinois, petite maille, diamètre de 20 cm, acier inoxydable</t>
  </si>
  <si>
    <t xml:space="preserve">Tapis </t>
  </si>
  <si>
    <t>Sillicone</t>
  </si>
  <si>
    <t>Tempéreuse</t>
  </si>
  <si>
    <t>À chocolat, 20 kg 120 ou 140, 25,5X15X8, 500 watts</t>
  </si>
  <si>
    <t>Thermomix scontemporaintt sttesoiro</t>
  </si>
  <si>
    <t xml:space="preserve">Voiturette </t>
  </si>
  <si>
    <t>Grosse corvée, Cap. 500 livres, entièrement en acier inoxydable</t>
  </si>
  <si>
    <t xml:space="preserve">Banque </t>
  </si>
  <si>
    <t>De recettes</t>
  </si>
  <si>
    <t>De chef, ajustable</t>
  </si>
  <si>
    <t xml:space="preserve">Chocolat </t>
  </si>
  <si>
    <t>Et dérivés, glaçage, pâte à glacer, poudre,</t>
  </si>
  <si>
    <t xml:space="preserve">Clé </t>
  </si>
  <si>
    <t>USB</t>
  </si>
  <si>
    <t>Cotisation à la  CSST</t>
  </si>
  <si>
    <t>Pour les stages des élèves</t>
  </si>
  <si>
    <t>Densimètre</t>
  </si>
  <si>
    <t>Pèse-sirop, en verre , gradué, de 1000 à 1400, longueur 16 cm, livré</t>
  </si>
  <si>
    <t>À pâtisserie, N° 116, 19/32"</t>
  </si>
  <si>
    <t>À pâtisserie, N° 118, 23/32"</t>
  </si>
  <si>
    <t>À pâtisserie, N° 120, 18/32"</t>
  </si>
  <si>
    <t>À pâtisserie, N° 122, 18/32"</t>
  </si>
  <si>
    <t>À pâtisserie, N° 124 19/32"</t>
  </si>
  <si>
    <t>À pâtisserie, N° 126 19/32"</t>
  </si>
  <si>
    <t>À pâtisserie, Ouverture 0 à 10</t>
  </si>
  <si>
    <t>À pâtisserie, Ouverture 0 à 9</t>
  </si>
  <si>
    <t>Entretien</t>
  </si>
  <si>
    <t>De la ventillation</t>
  </si>
  <si>
    <t>De l'équipement, pour 1 an</t>
  </si>
  <si>
    <t xml:space="preserve">Entretien </t>
  </si>
  <si>
    <t>Et service, appareil frigorifique</t>
  </si>
  <si>
    <t>Extermination</t>
  </si>
  <si>
    <t>Farine</t>
  </si>
  <si>
    <t>Et dérivés</t>
  </si>
  <si>
    <t>Fruits</t>
  </si>
  <si>
    <t>Pour la vaisselle</t>
  </si>
  <si>
    <t>À vaisselle, en coton</t>
  </si>
  <si>
    <t>Matériel</t>
  </si>
  <si>
    <t>De remplacement, pour trousse</t>
  </si>
  <si>
    <t>Matière grasse</t>
  </si>
  <si>
    <t xml:space="preserve">Nettoyant </t>
  </si>
  <si>
    <t>Porte-poussière</t>
  </si>
  <si>
    <t>Produit</t>
  </si>
  <si>
    <t>De nettoyage</t>
  </si>
  <si>
    <t>D'inventaire</t>
  </si>
  <si>
    <t>Laitier</t>
  </si>
  <si>
    <t>Revue</t>
  </si>
  <si>
    <t>Thuriès Magazine</t>
  </si>
  <si>
    <t>Sac</t>
  </si>
  <si>
    <t>À pâtisserie, 12"</t>
  </si>
  <si>
    <t>À pâtisserie, 16"</t>
  </si>
  <si>
    <t>À pâtisserie, 8"</t>
  </si>
  <si>
    <t>Sucre</t>
  </si>
  <si>
    <t>Et dérivés, granulé, érable, cassonade, mélasse,</t>
  </si>
  <si>
    <t>Tampon</t>
  </si>
  <si>
    <t>Torchon</t>
  </si>
  <si>
    <t>Trousse</t>
  </si>
  <si>
    <t>De premiers soins, 20 x 28 cm</t>
  </si>
  <si>
    <t>Uniforme</t>
  </si>
  <si>
    <t xml:space="preserve">Vide pomme, en acier inoxydable      </t>
  </si>
  <si>
    <t>Trois frères- genre savarin, fond tarsadé avec douille centrale 8"</t>
  </si>
  <si>
    <t>Laminoir universel, rouleau en P.V.C., rigide, galet en polystyrène, épaisseur de 2 à 10 cm</t>
  </si>
  <si>
    <t>/ Livre</t>
  </si>
  <si>
    <t>Nettoyage" laboratoire, par an, de pâtisserie, de divers appareils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</si>
</sst>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0">
    <xf numFmtId="0" fontId="0" fillId="0" borderId="0" xfId="0"/>
    <xf numFmtId="44" fontId="2" fillId="2" borderId="3" xfId="0" applyNumberFormat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2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2" fillId="2" borderId="3" xfId="2" applyFont="1" applyFill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</font>
      <alignment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1313770</xdr:colOff>
      <xdr:row>5</xdr:row>
      <xdr:rowOff>149226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2065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1328058</xdr:colOff>
      <xdr:row>5</xdr:row>
      <xdr:rowOff>139701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0083" cy="11969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230" totalsRowShown="0" headerRowDxfId="33" dataDxfId="31" headerRowBorderDxfId="32" tableBorderDxfId="30" totalsRowBorderDxfId="29">
  <autoFilter ref="A7:L230" xr:uid="{00000000-0009-0000-0100-000001000000}"/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23" dataCellStyle="Normal 2"/>
    <tableColumn id="7" xr3:uid="{00000000-0010-0000-0000-000007000000}" name="Quantité" dataDxfId="22" dataCellStyle="Normal 2"/>
    <tableColumn id="8" xr3:uid="{00000000-0010-0000-0000-000008000000}" name="Coût unitaire (Hors taxes)" dataDxfId="21" dataCellStyle="Monétaire"/>
    <tableColumn id="9" xr3:uid="{00000000-0010-0000-0000-000009000000}" name="Coût total" dataDxfId="20" dataCellStyle="Monétaire">
      <calculatedColumnFormula>Tableau1[[#This Row],[Quantité]]*Tableau1[[#This Row],[Coût unitaire (Hors taxes)]]</calculatedColumnFormula>
    </tableColumn>
    <tableColumn id="10" xr3:uid="{00000000-0010-0000-0000-00000A000000}" name="Durée de vie " dataDxfId="19" dataCellStyle="Normal 2"/>
    <tableColumn id="11" xr3:uid="{00000000-0010-0000-0000-00000B000000}" name="Compétence principale" dataDxfId="18" dataCellStyle="Normal 2"/>
    <tableColumn id="12" xr3:uid="{00000000-0010-0000-0000-00000C000000}" name="Local" dataDxfId="17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89" totalsRowShown="0" headerRowDxfId="16" dataDxfId="14" headerRowBorderDxfId="15" tableBorderDxfId="13" totalsRowBorderDxfId="12">
  <autoFilter ref="A7:L89" xr:uid="{00000000-0009-0000-0100-000002000000}"/>
  <tableColumns count="12">
    <tableColumn id="1" xr3:uid="{00000000-0010-0000-0100-000001000000}" name="Programme" dataDxfId="11" dataCellStyle="Normal 2"/>
    <tableColumn id="2" xr3:uid="{00000000-0010-0000-0100-000002000000}" name="Nom du programme" dataDxfId="10" dataCellStyle="Normal 2"/>
    <tableColumn id="3" xr3:uid="{00000000-0010-0000-0100-000003000000}" name="N° de catégorie" dataDxfId="9" dataCellStyle="Normal 2"/>
    <tableColumn id="4" xr3:uid="{00000000-0010-0000-0100-000004000000}" name="Nom de catégorie" dataDxfId="8" dataCellStyle="Normal 2"/>
    <tableColumn id="5" xr3:uid="{00000000-0010-0000-0100-000005000000}" name="Article " dataDxfId="7" dataCellStyle="Normal 2"/>
    <tableColumn id="6" xr3:uid="{00000000-0010-0000-0100-000006000000}" name="Description " dataDxfId="6" dataCellStyle="Normal 2"/>
    <tableColumn id="7" xr3:uid="{00000000-0010-0000-0100-000007000000}" name="Quantité" dataDxfId="5" dataCellStyle="Normal 2"/>
    <tableColumn id="8" xr3:uid="{00000000-0010-0000-0100-000008000000}" name="Coût unitaire (hors taxes)" dataDxfId="4" dataCellStyle="Monétaire"/>
    <tableColumn id="9" xr3:uid="{00000000-0010-0000-0100-000009000000}" name="Coût total" dataDxfId="3" dataCellStyle="Monétaire">
      <calculatedColumnFormula>Tableau2[[#This Row],[Quantité]]*Tableau2[[#This Row],[Coût unitaire (hors taxes)]]</calculatedColumnFormula>
    </tableColumn>
    <tableColumn id="10" xr3:uid="{00000000-0010-0000-0100-00000A000000}" name="Taux de remplacement annuel (%)" dataDxfId="2" dataCellStyle="Normal 2"/>
    <tableColumn id="11" xr3:uid="{00000000-0010-0000-0100-00000B000000}" name="Compétence principale" dataDxfId="1" dataCellStyle="Normal 2"/>
    <tableColumn id="12" xr3:uid="{00000000-0010-0000-0100-00000C000000}" name="Local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230"/>
  <sheetViews>
    <sheetView tabSelected="1" zoomScale="80" zoomScaleNormal="80" workbookViewId="0">
      <pane ySplit="7" topLeftCell="A8" activePane="bottomLeft" state="frozen"/>
      <selection pane="bottomLeft"/>
    </sheetView>
  </sheetViews>
  <sheetFormatPr baseColWidth="10" defaultRowHeight="15"/>
  <cols>
    <col min="1" max="1" width="14.5703125" style="9" customWidth="1"/>
    <col min="2" max="2" width="21.28515625" style="10" customWidth="1"/>
    <col min="3" max="3" width="18.7109375" style="9" customWidth="1"/>
    <col min="4" max="4" width="31.85546875" style="9" customWidth="1"/>
    <col min="5" max="5" width="27.7109375" style="8" customWidth="1"/>
    <col min="6" max="6" width="40.7109375" style="8" customWidth="1"/>
    <col min="7" max="7" width="13" style="9" customWidth="1"/>
    <col min="8" max="8" width="30.7109375" style="8" customWidth="1"/>
    <col min="9" max="9" width="14.7109375" style="8" customWidth="1"/>
    <col min="10" max="10" width="19.5703125" style="9" customWidth="1"/>
    <col min="11" max="11" width="27.7109375" style="9" customWidth="1"/>
    <col min="12" max="12" width="12.42578125" style="9" customWidth="1"/>
    <col min="13" max="16384" width="11.42578125" style="8"/>
  </cols>
  <sheetData>
    <row r="3" spans="1:12" ht="21">
      <c r="C3" s="19" t="s">
        <v>171</v>
      </c>
      <c r="D3" s="19"/>
      <c r="E3" s="19"/>
      <c r="F3" s="19"/>
      <c r="G3" s="19"/>
      <c r="H3" s="19"/>
      <c r="I3" s="19"/>
      <c r="J3" s="19"/>
    </row>
    <row r="4" spans="1:12" ht="17.25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6" customFormat="1" ht="45" customHeight="1">
      <c r="A7" s="3" t="s">
        <v>0</v>
      </c>
      <c r="B7" s="4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4</v>
      </c>
      <c r="I7" s="2" t="s">
        <v>8</v>
      </c>
      <c r="J7" s="1" t="s">
        <v>5</v>
      </c>
      <c r="K7" s="1" t="s">
        <v>6</v>
      </c>
      <c r="L7" s="5" t="s">
        <v>7</v>
      </c>
    </row>
    <row r="8" spans="1:12" s="7" customFormat="1" ht="42.75">
      <c r="A8" s="14">
        <v>5342</v>
      </c>
      <c r="B8" s="15" t="s">
        <v>95</v>
      </c>
      <c r="C8" s="14">
        <v>1</v>
      </c>
      <c r="D8" s="14" t="s">
        <v>16</v>
      </c>
      <c r="E8" s="11" t="s">
        <v>17</v>
      </c>
      <c r="F8" s="12" t="s">
        <v>215</v>
      </c>
      <c r="G8" s="14">
        <v>1</v>
      </c>
      <c r="H8" s="13">
        <v>420</v>
      </c>
      <c r="I8" s="13">
        <f>Tableau1[[#This Row],[Quantité]]*Tableau1[[#This Row],[Coût unitaire (Hors taxes)]]</f>
        <v>420</v>
      </c>
      <c r="J8" s="14">
        <v>25</v>
      </c>
      <c r="K8" s="14"/>
      <c r="L8" s="14"/>
    </row>
    <row r="9" spans="1:12" s="7" customFormat="1" ht="42.75">
      <c r="A9" s="14">
        <v>5342</v>
      </c>
      <c r="B9" s="15" t="s">
        <v>95</v>
      </c>
      <c r="C9" s="14">
        <v>1</v>
      </c>
      <c r="D9" s="14" t="s">
        <v>16</v>
      </c>
      <c r="E9" s="11" t="s">
        <v>17</v>
      </c>
      <c r="F9" s="12" t="s">
        <v>18</v>
      </c>
      <c r="G9" s="14">
        <v>2</v>
      </c>
      <c r="H9" s="13">
        <v>250</v>
      </c>
      <c r="I9" s="13">
        <f>Tableau1[[#This Row],[Quantité]]*Tableau1[[#This Row],[Coût unitaire (Hors taxes)]]</f>
        <v>500</v>
      </c>
      <c r="J9" s="14">
        <v>25</v>
      </c>
      <c r="K9" s="14"/>
      <c r="L9" s="14"/>
    </row>
    <row r="10" spans="1:12" s="7" customFormat="1" ht="42.75">
      <c r="A10" s="14">
        <v>5342</v>
      </c>
      <c r="B10" s="15" t="s">
        <v>95</v>
      </c>
      <c r="C10" s="14">
        <v>1</v>
      </c>
      <c r="D10" s="14" t="s">
        <v>16</v>
      </c>
      <c r="E10" s="11" t="s">
        <v>216</v>
      </c>
      <c r="F10" s="12" t="s">
        <v>217</v>
      </c>
      <c r="G10" s="14">
        <v>2</v>
      </c>
      <c r="H10" s="13">
        <v>250</v>
      </c>
      <c r="I10" s="13">
        <f>Tableau1[[#This Row],[Quantité]]*Tableau1[[#This Row],[Coût unitaire (Hors taxes)]]</f>
        <v>500</v>
      </c>
      <c r="J10" s="14">
        <v>25</v>
      </c>
      <c r="K10" s="14"/>
      <c r="L10" s="14"/>
    </row>
    <row r="11" spans="1:12" s="7" customFormat="1" ht="42.75">
      <c r="A11" s="14">
        <v>5342</v>
      </c>
      <c r="B11" s="15" t="s">
        <v>95</v>
      </c>
      <c r="C11" s="14">
        <v>1</v>
      </c>
      <c r="D11" s="14" t="s">
        <v>16</v>
      </c>
      <c r="E11" s="11" t="s">
        <v>19</v>
      </c>
      <c r="F11" s="12" t="s">
        <v>181</v>
      </c>
      <c r="G11" s="14">
        <v>2</v>
      </c>
      <c r="H11" s="13">
        <v>175</v>
      </c>
      <c r="I11" s="13">
        <f>Tableau1[[#This Row],[Quantité]]*Tableau1[[#This Row],[Coût unitaire (Hors taxes)]]</f>
        <v>350</v>
      </c>
      <c r="J11" s="14">
        <v>25</v>
      </c>
      <c r="K11" s="14"/>
      <c r="L11" s="14"/>
    </row>
    <row r="12" spans="1:12" s="7" customFormat="1" ht="42.75">
      <c r="A12" s="14">
        <v>5342</v>
      </c>
      <c r="B12" s="15" t="s">
        <v>95</v>
      </c>
      <c r="C12" s="14">
        <v>1</v>
      </c>
      <c r="D12" s="14" t="s">
        <v>16</v>
      </c>
      <c r="E12" s="11" t="s">
        <v>19</v>
      </c>
      <c r="F12" s="12" t="s">
        <v>218</v>
      </c>
      <c r="G12" s="14">
        <v>20</v>
      </c>
      <c r="H12" s="13">
        <v>30</v>
      </c>
      <c r="I12" s="13">
        <f>Tableau1[[#This Row],[Quantité]]*Tableau1[[#This Row],[Coût unitaire (Hors taxes)]]</f>
        <v>600</v>
      </c>
      <c r="J12" s="14">
        <v>20</v>
      </c>
      <c r="K12" s="14"/>
      <c r="L12" s="14"/>
    </row>
    <row r="13" spans="1:12" s="7" customFormat="1" ht="42.75">
      <c r="A13" s="14">
        <v>5342</v>
      </c>
      <c r="B13" s="15" t="s">
        <v>95</v>
      </c>
      <c r="C13" s="14">
        <v>1</v>
      </c>
      <c r="D13" s="14" t="s">
        <v>16</v>
      </c>
      <c r="E13" s="11" t="s">
        <v>20</v>
      </c>
      <c r="F13" s="12" t="s">
        <v>21</v>
      </c>
      <c r="G13" s="14">
        <v>2</v>
      </c>
      <c r="H13" s="13">
        <v>422</v>
      </c>
      <c r="I13" s="13">
        <f>Tableau1[[#This Row],[Quantité]]*Tableau1[[#This Row],[Coût unitaire (Hors taxes)]]</f>
        <v>844</v>
      </c>
      <c r="J13" s="14">
        <v>25</v>
      </c>
      <c r="K13" s="14"/>
      <c r="L13" s="14"/>
    </row>
    <row r="14" spans="1:12" s="7" customFormat="1" ht="42.75">
      <c r="A14" s="14">
        <v>5342</v>
      </c>
      <c r="B14" s="15" t="s">
        <v>95</v>
      </c>
      <c r="C14" s="14">
        <v>1</v>
      </c>
      <c r="D14" s="14" t="s">
        <v>16</v>
      </c>
      <c r="E14" s="11" t="s">
        <v>22</v>
      </c>
      <c r="F14" s="12" t="s">
        <v>23</v>
      </c>
      <c r="G14" s="14">
        <v>6</v>
      </c>
      <c r="H14" s="13">
        <v>400</v>
      </c>
      <c r="I14" s="13">
        <f>Tableau1[[#This Row],[Quantité]]*Tableau1[[#This Row],[Coût unitaire (Hors taxes)]]</f>
        <v>2400</v>
      </c>
      <c r="J14" s="14">
        <v>20</v>
      </c>
      <c r="K14" s="14"/>
      <c r="L14" s="14"/>
    </row>
    <row r="15" spans="1:12" s="7" customFormat="1" ht="42.75">
      <c r="A15" s="14">
        <v>5342</v>
      </c>
      <c r="B15" s="15" t="s">
        <v>95</v>
      </c>
      <c r="C15" s="14">
        <v>1</v>
      </c>
      <c r="D15" s="14" t="s">
        <v>16</v>
      </c>
      <c r="E15" s="11" t="s">
        <v>24</v>
      </c>
      <c r="F15" s="12" t="s">
        <v>172</v>
      </c>
      <c r="G15" s="14">
        <v>2</v>
      </c>
      <c r="H15" s="13">
        <v>35</v>
      </c>
      <c r="I15" s="13">
        <f>Tableau1[[#This Row],[Quantité]]*Tableau1[[#This Row],[Coût unitaire (Hors taxes)]]</f>
        <v>70</v>
      </c>
      <c r="J15" s="14">
        <v>20</v>
      </c>
      <c r="K15" s="14"/>
      <c r="L15" s="14"/>
    </row>
    <row r="16" spans="1:12" s="7" customFormat="1" ht="42.75">
      <c r="A16" s="14">
        <v>5342</v>
      </c>
      <c r="B16" s="15" t="s">
        <v>95</v>
      </c>
      <c r="C16" s="14">
        <v>1</v>
      </c>
      <c r="D16" s="14" t="s">
        <v>16</v>
      </c>
      <c r="E16" s="11" t="s">
        <v>25</v>
      </c>
      <c r="F16" s="12" t="s">
        <v>26</v>
      </c>
      <c r="G16" s="14">
        <v>20</v>
      </c>
      <c r="H16" s="13">
        <v>50</v>
      </c>
      <c r="I16" s="13">
        <f>Tableau1[[#This Row],[Quantité]]*Tableau1[[#This Row],[Coût unitaire (Hors taxes)]]</f>
        <v>1000</v>
      </c>
      <c r="J16" s="14">
        <v>20</v>
      </c>
      <c r="K16" s="14"/>
      <c r="L16" s="14"/>
    </row>
    <row r="17" spans="1:12" s="7" customFormat="1" ht="75" customHeight="1">
      <c r="A17" s="14">
        <v>5342</v>
      </c>
      <c r="B17" s="15" t="s">
        <v>95</v>
      </c>
      <c r="C17" s="14">
        <v>1</v>
      </c>
      <c r="D17" s="14" t="s">
        <v>16</v>
      </c>
      <c r="E17" s="11" t="s">
        <v>27</v>
      </c>
      <c r="F17" s="12" t="s">
        <v>219</v>
      </c>
      <c r="G17" s="14">
        <v>5</v>
      </c>
      <c r="H17" s="13">
        <v>2250</v>
      </c>
      <c r="I17" s="13">
        <f>Tableau1[[#This Row],[Quantité]]*Tableau1[[#This Row],[Coût unitaire (Hors taxes)]]</f>
        <v>11250</v>
      </c>
      <c r="J17" s="14">
        <v>20</v>
      </c>
      <c r="K17" s="14"/>
      <c r="L17" s="14"/>
    </row>
    <row r="18" spans="1:12" s="7" customFormat="1" ht="75.75" customHeight="1">
      <c r="A18" s="14">
        <v>5342</v>
      </c>
      <c r="B18" s="15" t="s">
        <v>95</v>
      </c>
      <c r="C18" s="14">
        <v>1</v>
      </c>
      <c r="D18" s="14" t="s">
        <v>16</v>
      </c>
      <c r="E18" s="11" t="s">
        <v>27</v>
      </c>
      <c r="F18" s="12" t="s">
        <v>220</v>
      </c>
      <c r="G18" s="14">
        <v>2</v>
      </c>
      <c r="H18" s="13">
        <v>1500</v>
      </c>
      <c r="I18" s="13">
        <f>Tableau1[[#This Row],[Quantité]]*Tableau1[[#This Row],[Coût unitaire (Hors taxes)]]</f>
        <v>3000</v>
      </c>
      <c r="J18" s="14">
        <v>20</v>
      </c>
      <c r="K18" s="14"/>
      <c r="L18" s="14"/>
    </row>
    <row r="19" spans="1:12" s="7" customFormat="1" ht="42.75">
      <c r="A19" s="14">
        <v>5342</v>
      </c>
      <c r="B19" s="15" t="s">
        <v>95</v>
      </c>
      <c r="C19" s="14">
        <v>1</v>
      </c>
      <c r="D19" s="14" t="s">
        <v>16</v>
      </c>
      <c r="E19" s="11" t="s">
        <v>27</v>
      </c>
      <c r="F19" s="12" t="s">
        <v>221</v>
      </c>
      <c r="G19" s="14">
        <v>3</v>
      </c>
      <c r="H19" s="13">
        <v>650</v>
      </c>
      <c r="I19" s="13">
        <f>Tableau1[[#This Row],[Quantité]]*Tableau1[[#This Row],[Coût unitaire (Hors taxes)]]</f>
        <v>1950</v>
      </c>
      <c r="J19" s="14">
        <v>20</v>
      </c>
      <c r="K19" s="14"/>
      <c r="L19" s="14"/>
    </row>
    <row r="20" spans="1:12" s="7" customFormat="1" ht="42.75">
      <c r="A20" s="14">
        <v>5342</v>
      </c>
      <c r="B20" s="15" t="s">
        <v>95</v>
      </c>
      <c r="C20" s="14">
        <v>1</v>
      </c>
      <c r="D20" s="14" t="s">
        <v>16</v>
      </c>
      <c r="E20" s="11" t="s">
        <v>27</v>
      </c>
      <c r="F20" s="12" t="s">
        <v>222</v>
      </c>
      <c r="G20" s="14">
        <v>1</v>
      </c>
      <c r="H20" s="13">
        <v>750</v>
      </c>
      <c r="I20" s="13">
        <f>Tableau1[[#This Row],[Quantité]]*Tableau1[[#This Row],[Coût unitaire (Hors taxes)]]</f>
        <v>750</v>
      </c>
      <c r="J20" s="14">
        <v>20</v>
      </c>
      <c r="K20" s="14"/>
      <c r="L20" s="14"/>
    </row>
    <row r="21" spans="1:12" s="7" customFormat="1" ht="42.75">
      <c r="A21" s="14">
        <v>5342</v>
      </c>
      <c r="B21" s="15" t="s">
        <v>95</v>
      </c>
      <c r="C21" s="14">
        <v>1</v>
      </c>
      <c r="D21" s="14" t="s">
        <v>16</v>
      </c>
      <c r="E21" s="11" t="s">
        <v>27</v>
      </c>
      <c r="F21" s="12" t="s">
        <v>223</v>
      </c>
      <c r="G21" s="14">
        <v>4</v>
      </c>
      <c r="H21" s="13">
        <v>1400</v>
      </c>
      <c r="I21" s="13">
        <f>Tableau1[[#This Row],[Quantité]]*Tableau1[[#This Row],[Coût unitaire (Hors taxes)]]</f>
        <v>5600</v>
      </c>
      <c r="J21" s="14">
        <v>20</v>
      </c>
      <c r="K21" s="14"/>
      <c r="L21" s="14"/>
    </row>
    <row r="22" spans="1:12" s="7" customFormat="1" ht="42.75">
      <c r="A22" s="14">
        <v>5342</v>
      </c>
      <c r="B22" s="15" t="s">
        <v>95</v>
      </c>
      <c r="C22" s="14">
        <v>1</v>
      </c>
      <c r="D22" s="14" t="s">
        <v>16</v>
      </c>
      <c r="E22" s="11" t="s">
        <v>27</v>
      </c>
      <c r="F22" s="12" t="s">
        <v>28</v>
      </c>
      <c r="G22" s="14">
        <v>3</v>
      </c>
      <c r="H22" s="13">
        <v>275</v>
      </c>
      <c r="I22" s="13">
        <f>Tableau1[[#This Row],[Quantité]]*Tableau1[[#This Row],[Coût unitaire (Hors taxes)]]</f>
        <v>825</v>
      </c>
      <c r="J22" s="14">
        <v>25</v>
      </c>
      <c r="K22" s="14"/>
      <c r="L22" s="14"/>
    </row>
    <row r="23" spans="1:12" s="7" customFormat="1" ht="42.75">
      <c r="A23" s="14">
        <v>5342</v>
      </c>
      <c r="B23" s="15" t="s">
        <v>95</v>
      </c>
      <c r="C23" s="14">
        <v>1</v>
      </c>
      <c r="D23" s="14" t="s">
        <v>16</v>
      </c>
      <c r="E23" s="11" t="s">
        <v>224</v>
      </c>
      <c r="F23" s="12" t="s">
        <v>225</v>
      </c>
      <c r="G23" s="14">
        <v>3</v>
      </c>
      <c r="H23" s="13">
        <v>600</v>
      </c>
      <c r="I23" s="13">
        <f>Tableau1[[#This Row],[Quantité]]*Tableau1[[#This Row],[Coût unitaire (Hors taxes)]]</f>
        <v>1800</v>
      </c>
      <c r="J23" s="14">
        <v>20</v>
      </c>
      <c r="K23" s="14"/>
      <c r="L23" s="14"/>
    </row>
    <row r="24" spans="1:12" s="7" customFormat="1" ht="42.75">
      <c r="A24" s="14">
        <v>5342</v>
      </c>
      <c r="B24" s="15" t="s">
        <v>95</v>
      </c>
      <c r="C24" s="14">
        <v>1</v>
      </c>
      <c r="D24" s="14" t="s">
        <v>16</v>
      </c>
      <c r="E24" s="11" t="s">
        <v>224</v>
      </c>
      <c r="F24" s="12" t="s">
        <v>226</v>
      </c>
      <c r="G24" s="14">
        <v>1</v>
      </c>
      <c r="H24" s="13">
        <v>500</v>
      </c>
      <c r="I24" s="13">
        <f>Tableau1[[#This Row],[Quantité]]*Tableau1[[#This Row],[Coût unitaire (Hors taxes)]]</f>
        <v>500</v>
      </c>
      <c r="J24" s="14">
        <v>20</v>
      </c>
      <c r="K24" s="14"/>
      <c r="L24" s="14"/>
    </row>
    <row r="25" spans="1:12" s="7" customFormat="1" ht="42.75">
      <c r="A25" s="14">
        <v>5342</v>
      </c>
      <c r="B25" s="15" t="s">
        <v>95</v>
      </c>
      <c r="C25" s="14">
        <v>1</v>
      </c>
      <c r="D25" s="14" t="s">
        <v>16</v>
      </c>
      <c r="E25" s="11" t="s">
        <v>224</v>
      </c>
      <c r="F25" s="12" t="s">
        <v>227</v>
      </c>
      <c r="G25" s="14">
        <v>2</v>
      </c>
      <c r="H25" s="13">
        <v>325</v>
      </c>
      <c r="I25" s="13">
        <f>Tableau1[[#This Row],[Quantité]]*Tableau1[[#This Row],[Coût unitaire (Hors taxes)]]</f>
        <v>650</v>
      </c>
      <c r="J25" s="14">
        <v>20</v>
      </c>
      <c r="K25" s="14"/>
      <c r="L25" s="14"/>
    </row>
    <row r="26" spans="1:12" s="7" customFormat="1" ht="42.75">
      <c r="A26" s="14">
        <v>5342</v>
      </c>
      <c r="B26" s="15" t="s">
        <v>95</v>
      </c>
      <c r="C26" s="14">
        <v>1</v>
      </c>
      <c r="D26" s="14" t="s">
        <v>16</v>
      </c>
      <c r="E26" s="11" t="s">
        <v>224</v>
      </c>
      <c r="F26" s="12" t="s">
        <v>228</v>
      </c>
      <c r="G26" s="14">
        <v>3</v>
      </c>
      <c r="H26" s="13">
        <v>450</v>
      </c>
      <c r="I26" s="13">
        <f>Tableau1[[#This Row],[Quantité]]*Tableau1[[#This Row],[Coût unitaire (Hors taxes)]]</f>
        <v>1350</v>
      </c>
      <c r="J26" s="14">
        <v>20</v>
      </c>
      <c r="K26" s="14"/>
      <c r="L26" s="14"/>
    </row>
    <row r="27" spans="1:12" s="7" customFormat="1" ht="42.75">
      <c r="A27" s="14">
        <v>5342</v>
      </c>
      <c r="B27" s="15" t="s">
        <v>95</v>
      </c>
      <c r="C27" s="14">
        <v>1</v>
      </c>
      <c r="D27" s="14" t="s">
        <v>16</v>
      </c>
      <c r="E27" s="11" t="s">
        <v>224</v>
      </c>
      <c r="F27" s="12" t="s">
        <v>229</v>
      </c>
      <c r="G27" s="14">
        <v>1</v>
      </c>
      <c r="H27" s="13">
        <v>690</v>
      </c>
      <c r="I27" s="13">
        <f>Tableau1[[#This Row],[Quantité]]*Tableau1[[#This Row],[Coût unitaire (Hors taxes)]]</f>
        <v>690</v>
      </c>
      <c r="J27" s="14">
        <v>20</v>
      </c>
      <c r="K27" s="14"/>
      <c r="L27" s="14"/>
    </row>
    <row r="28" spans="1:12" s="7" customFormat="1" ht="57">
      <c r="A28" s="14">
        <v>5342</v>
      </c>
      <c r="B28" s="15" t="s">
        <v>95</v>
      </c>
      <c r="C28" s="14">
        <v>2</v>
      </c>
      <c r="D28" s="14" t="s">
        <v>230</v>
      </c>
      <c r="E28" s="11" t="s">
        <v>231</v>
      </c>
      <c r="F28" s="12" t="s">
        <v>232</v>
      </c>
      <c r="G28" s="14">
        <v>1</v>
      </c>
      <c r="H28" s="13">
        <v>800</v>
      </c>
      <c r="I28" s="13">
        <f>Tableau1[[#This Row],[Quantité]]*Tableau1[[#This Row],[Coût unitaire (Hors taxes)]]</f>
        <v>800</v>
      </c>
      <c r="J28" s="14">
        <v>3</v>
      </c>
      <c r="K28" s="14"/>
      <c r="L28" s="14"/>
    </row>
    <row r="29" spans="1:12" s="7" customFormat="1" ht="42.75">
      <c r="A29" s="14">
        <v>5342</v>
      </c>
      <c r="B29" s="15" t="s">
        <v>95</v>
      </c>
      <c r="C29" s="14">
        <v>2</v>
      </c>
      <c r="D29" s="14" t="s">
        <v>230</v>
      </c>
      <c r="E29" s="11" t="s">
        <v>97</v>
      </c>
      <c r="F29" s="12" t="s">
        <v>233</v>
      </c>
      <c r="G29" s="14">
        <v>1</v>
      </c>
      <c r="H29" s="13">
        <v>1300</v>
      </c>
      <c r="I29" s="13">
        <f>Tableau1[[#This Row],[Quantité]]*Tableau1[[#This Row],[Coût unitaire (Hors taxes)]]</f>
        <v>1300</v>
      </c>
      <c r="J29" s="14">
        <v>5</v>
      </c>
      <c r="K29" s="14"/>
      <c r="L29" s="14"/>
    </row>
    <row r="30" spans="1:12" s="7" customFormat="1" ht="42.75">
      <c r="A30" s="14">
        <v>5342</v>
      </c>
      <c r="B30" s="15" t="s">
        <v>95</v>
      </c>
      <c r="C30" s="14">
        <v>2</v>
      </c>
      <c r="D30" s="14" t="s">
        <v>230</v>
      </c>
      <c r="E30" s="11" t="s">
        <v>29</v>
      </c>
      <c r="F30" s="12"/>
      <c r="G30" s="14">
        <v>1</v>
      </c>
      <c r="H30" s="13">
        <v>15.95</v>
      </c>
      <c r="I30" s="13">
        <f>Tableau1[[#This Row],[Quantité]]*Tableau1[[#This Row],[Coût unitaire (Hors taxes)]]</f>
        <v>15.95</v>
      </c>
      <c r="J30" s="14">
        <v>10</v>
      </c>
      <c r="K30" s="14"/>
      <c r="L30" s="14"/>
    </row>
    <row r="31" spans="1:12" s="7" customFormat="1" ht="42.75">
      <c r="A31" s="14">
        <v>5342</v>
      </c>
      <c r="B31" s="15" t="s">
        <v>95</v>
      </c>
      <c r="C31" s="14">
        <v>2</v>
      </c>
      <c r="D31" s="14" t="s">
        <v>230</v>
      </c>
      <c r="E31" s="11" t="s">
        <v>31</v>
      </c>
      <c r="F31" s="12" t="s">
        <v>173</v>
      </c>
      <c r="G31" s="14">
        <v>5</v>
      </c>
      <c r="H31" s="13">
        <v>5</v>
      </c>
      <c r="I31" s="13">
        <f>Tableau1[[#This Row],[Quantité]]*Tableau1[[#This Row],[Coût unitaire (Hors taxes)]]</f>
        <v>25</v>
      </c>
      <c r="J31" s="14">
        <v>7</v>
      </c>
      <c r="K31" s="14"/>
      <c r="L31" s="14"/>
    </row>
    <row r="32" spans="1:12" s="7" customFormat="1" ht="42.75">
      <c r="A32" s="14">
        <v>5342</v>
      </c>
      <c r="B32" s="15" t="s">
        <v>95</v>
      </c>
      <c r="C32" s="14">
        <v>2</v>
      </c>
      <c r="D32" s="14" t="s">
        <v>230</v>
      </c>
      <c r="E32" s="11" t="s">
        <v>32</v>
      </c>
      <c r="F32" s="12" t="s">
        <v>174</v>
      </c>
      <c r="G32" s="14">
        <v>24</v>
      </c>
      <c r="H32" s="13">
        <v>12.880000000000003</v>
      </c>
      <c r="I32" s="13">
        <f>Tableau1[[#This Row],[Quantité]]*Tableau1[[#This Row],[Coût unitaire (Hors taxes)]]</f>
        <v>309.12000000000006</v>
      </c>
      <c r="J32" s="14">
        <v>7</v>
      </c>
      <c r="K32" s="14"/>
      <c r="L32" s="14"/>
    </row>
    <row r="33" spans="1:12" s="7" customFormat="1" ht="42.75">
      <c r="A33" s="14">
        <v>5342</v>
      </c>
      <c r="B33" s="15" t="s">
        <v>95</v>
      </c>
      <c r="C33" s="14">
        <v>2</v>
      </c>
      <c r="D33" s="14" t="s">
        <v>230</v>
      </c>
      <c r="E33" s="11" t="s">
        <v>32</v>
      </c>
      <c r="F33" s="12" t="s">
        <v>234</v>
      </c>
      <c r="G33" s="14">
        <v>24</v>
      </c>
      <c r="H33" s="13">
        <v>13.509999999999998</v>
      </c>
      <c r="I33" s="13">
        <f>Tableau1[[#This Row],[Quantité]]*Tableau1[[#This Row],[Coût unitaire (Hors taxes)]]</f>
        <v>324.23999999999995</v>
      </c>
      <c r="J33" s="14">
        <v>7</v>
      </c>
      <c r="K33" s="14"/>
      <c r="L33" s="14"/>
    </row>
    <row r="34" spans="1:12" s="7" customFormat="1" ht="42.75">
      <c r="A34" s="14">
        <v>5342</v>
      </c>
      <c r="B34" s="15" t="s">
        <v>95</v>
      </c>
      <c r="C34" s="14">
        <v>2</v>
      </c>
      <c r="D34" s="14" t="s">
        <v>230</v>
      </c>
      <c r="E34" s="11" t="s">
        <v>33</v>
      </c>
      <c r="F34" s="12" t="s">
        <v>235</v>
      </c>
      <c r="G34" s="14">
        <v>6</v>
      </c>
      <c r="H34" s="13">
        <v>430</v>
      </c>
      <c r="I34" s="13">
        <f>Tableau1[[#This Row],[Quantité]]*Tableau1[[#This Row],[Coût unitaire (Hors taxes)]]</f>
        <v>2580</v>
      </c>
      <c r="J34" s="14">
        <v>10</v>
      </c>
      <c r="K34" s="14"/>
      <c r="L34" s="14"/>
    </row>
    <row r="35" spans="1:12" s="7" customFormat="1" ht="42.75">
      <c r="A35" s="14">
        <v>5342</v>
      </c>
      <c r="B35" s="15" t="s">
        <v>95</v>
      </c>
      <c r="C35" s="14">
        <v>2</v>
      </c>
      <c r="D35" s="14" t="s">
        <v>230</v>
      </c>
      <c r="E35" s="11" t="s">
        <v>33</v>
      </c>
      <c r="F35" s="12" t="s">
        <v>34</v>
      </c>
      <c r="G35" s="14">
        <v>4</v>
      </c>
      <c r="H35" s="13">
        <v>980</v>
      </c>
      <c r="I35" s="13">
        <f>Tableau1[[#This Row],[Quantité]]*Tableau1[[#This Row],[Coût unitaire (Hors taxes)]]</f>
        <v>3920</v>
      </c>
      <c r="J35" s="14">
        <v>10</v>
      </c>
      <c r="K35" s="14"/>
      <c r="L35" s="14"/>
    </row>
    <row r="36" spans="1:12" s="7" customFormat="1" ht="42.75">
      <c r="A36" s="14">
        <v>5342</v>
      </c>
      <c r="B36" s="15" t="s">
        <v>95</v>
      </c>
      <c r="C36" s="14">
        <v>2</v>
      </c>
      <c r="D36" s="14" t="s">
        <v>230</v>
      </c>
      <c r="E36" s="11" t="s">
        <v>236</v>
      </c>
      <c r="F36" s="12" t="s">
        <v>237</v>
      </c>
      <c r="G36" s="14">
        <v>21</v>
      </c>
      <c r="H36" s="13">
        <v>3</v>
      </c>
      <c r="I36" s="13">
        <f>Tableau1[[#This Row],[Quantité]]*Tableau1[[#This Row],[Coût unitaire (Hors taxes)]]</f>
        <v>63</v>
      </c>
      <c r="J36" s="14">
        <v>15</v>
      </c>
      <c r="K36" s="14"/>
      <c r="L36" s="14"/>
    </row>
    <row r="37" spans="1:12" s="7" customFormat="1" ht="42.75">
      <c r="A37" s="14">
        <v>5342</v>
      </c>
      <c r="B37" s="15" t="s">
        <v>95</v>
      </c>
      <c r="C37" s="14">
        <v>2</v>
      </c>
      <c r="D37" s="14" t="s">
        <v>230</v>
      </c>
      <c r="E37" s="11" t="s">
        <v>236</v>
      </c>
      <c r="F37" s="12" t="s">
        <v>238</v>
      </c>
      <c r="G37" s="14">
        <v>21</v>
      </c>
      <c r="H37" s="13">
        <v>3.5</v>
      </c>
      <c r="I37" s="13">
        <f>Tableau1[[#This Row],[Quantité]]*Tableau1[[#This Row],[Coût unitaire (Hors taxes)]]</f>
        <v>73.5</v>
      </c>
      <c r="J37" s="14">
        <v>15</v>
      </c>
      <c r="K37" s="14"/>
      <c r="L37" s="14"/>
    </row>
    <row r="38" spans="1:12" s="7" customFormat="1" ht="42.75">
      <c r="A38" s="14">
        <v>5342</v>
      </c>
      <c r="B38" s="15" t="s">
        <v>95</v>
      </c>
      <c r="C38" s="14">
        <v>2</v>
      </c>
      <c r="D38" s="14" t="s">
        <v>230</v>
      </c>
      <c r="E38" s="11" t="s">
        <v>236</v>
      </c>
      <c r="F38" s="12" t="s">
        <v>239</v>
      </c>
      <c r="G38" s="14">
        <v>21</v>
      </c>
      <c r="H38" s="13">
        <v>4.5</v>
      </c>
      <c r="I38" s="13">
        <f>Tableau1[[#This Row],[Quantité]]*Tableau1[[#This Row],[Coût unitaire (Hors taxes)]]</f>
        <v>94.5</v>
      </c>
      <c r="J38" s="14">
        <v>15</v>
      </c>
      <c r="K38" s="14"/>
      <c r="L38" s="14"/>
    </row>
    <row r="39" spans="1:12" s="7" customFormat="1" ht="42.75">
      <c r="A39" s="14">
        <v>5342</v>
      </c>
      <c r="B39" s="15" t="s">
        <v>95</v>
      </c>
      <c r="C39" s="14">
        <v>2</v>
      </c>
      <c r="D39" s="14" t="s">
        <v>230</v>
      </c>
      <c r="E39" s="11" t="s">
        <v>236</v>
      </c>
      <c r="F39" s="12" t="s">
        <v>240</v>
      </c>
      <c r="G39" s="14">
        <v>21</v>
      </c>
      <c r="H39" s="13">
        <v>6.5</v>
      </c>
      <c r="I39" s="13">
        <f>Tableau1[[#This Row],[Quantité]]*Tableau1[[#This Row],[Coût unitaire (Hors taxes)]]</f>
        <v>136.5</v>
      </c>
      <c r="J39" s="14">
        <v>15</v>
      </c>
      <c r="K39" s="14"/>
      <c r="L39" s="14"/>
    </row>
    <row r="40" spans="1:12" s="7" customFormat="1" ht="42.75">
      <c r="A40" s="14">
        <v>5342</v>
      </c>
      <c r="B40" s="15" t="s">
        <v>95</v>
      </c>
      <c r="C40" s="14">
        <v>2</v>
      </c>
      <c r="D40" s="14" t="s">
        <v>230</v>
      </c>
      <c r="E40" s="11" t="s">
        <v>236</v>
      </c>
      <c r="F40" s="12" t="s">
        <v>241</v>
      </c>
      <c r="G40" s="14">
        <v>21</v>
      </c>
      <c r="H40" s="13">
        <v>9.5</v>
      </c>
      <c r="I40" s="13">
        <f>Tableau1[[#This Row],[Quantité]]*Tableau1[[#This Row],[Coût unitaire (Hors taxes)]]</f>
        <v>199.5</v>
      </c>
      <c r="J40" s="14">
        <v>15</v>
      </c>
      <c r="K40" s="14"/>
      <c r="L40" s="14"/>
    </row>
    <row r="41" spans="1:12" s="7" customFormat="1" ht="42.75">
      <c r="A41" s="14">
        <v>5342</v>
      </c>
      <c r="B41" s="15" t="s">
        <v>95</v>
      </c>
      <c r="C41" s="14">
        <v>2</v>
      </c>
      <c r="D41" s="14" t="s">
        <v>230</v>
      </c>
      <c r="E41" s="11" t="s">
        <v>242</v>
      </c>
      <c r="F41" s="12" t="s">
        <v>243</v>
      </c>
      <c r="G41" s="14">
        <v>12</v>
      </c>
      <c r="H41" s="13">
        <v>10</v>
      </c>
      <c r="I41" s="13">
        <f>Tableau1[[#This Row],[Quantité]]*Tableau1[[#This Row],[Coût unitaire (Hors taxes)]]</f>
        <v>120</v>
      </c>
      <c r="J41" s="14">
        <v>10</v>
      </c>
      <c r="K41" s="14"/>
      <c r="L41" s="14"/>
    </row>
    <row r="42" spans="1:12" s="7" customFormat="1" ht="42.75">
      <c r="A42" s="14">
        <v>5342</v>
      </c>
      <c r="B42" s="15" t="s">
        <v>95</v>
      </c>
      <c r="C42" s="14">
        <v>2</v>
      </c>
      <c r="D42" s="14" t="s">
        <v>230</v>
      </c>
      <c r="E42" s="11" t="s">
        <v>244</v>
      </c>
      <c r="F42" s="12" t="s">
        <v>245</v>
      </c>
      <c r="G42" s="14">
        <v>45</v>
      </c>
      <c r="H42" s="13">
        <v>7</v>
      </c>
      <c r="I42" s="13">
        <f>Tableau1[[#This Row],[Quantité]]*Tableau1[[#This Row],[Coût unitaire (Hors taxes)]]</f>
        <v>315</v>
      </c>
      <c r="J42" s="14">
        <v>10</v>
      </c>
      <c r="K42" s="14"/>
      <c r="L42" s="14"/>
    </row>
    <row r="43" spans="1:12" s="7" customFormat="1" ht="42.75">
      <c r="A43" s="14">
        <v>5342</v>
      </c>
      <c r="B43" s="15" t="s">
        <v>95</v>
      </c>
      <c r="C43" s="14">
        <v>2</v>
      </c>
      <c r="D43" s="14" t="s">
        <v>230</v>
      </c>
      <c r="E43" s="11" t="s">
        <v>244</v>
      </c>
      <c r="F43" s="12" t="s">
        <v>246</v>
      </c>
      <c r="G43" s="14">
        <v>18</v>
      </c>
      <c r="H43" s="13">
        <v>18</v>
      </c>
      <c r="I43" s="13">
        <f>Tableau1[[#This Row],[Quantité]]*Tableau1[[#This Row],[Coût unitaire (Hors taxes)]]</f>
        <v>324</v>
      </c>
      <c r="J43" s="14">
        <v>10</v>
      </c>
      <c r="K43" s="14"/>
      <c r="L43" s="14"/>
    </row>
    <row r="44" spans="1:12" s="7" customFormat="1" ht="42.75">
      <c r="A44" s="14">
        <v>5342</v>
      </c>
      <c r="B44" s="15" t="s">
        <v>95</v>
      </c>
      <c r="C44" s="14">
        <v>2</v>
      </c>
      <c r="D44" s="14" t="s">
        <v>230</v>
      </c>
      <c r="E44" s="11" t="s">
        <v>106</v>
      </c>
      <c r="F44" s="12" t="s">
        <v>247</v>
      </c>
      <c r="G44" s="14">
        <v>10</v>
      </c>
      <c r="H44" s="13">
        <v>13.79</v>
      </c>
      <c r="I44" s="13">
        <f>Tableau1[[#This Row],[Quantité]]*Tableau1[[#This Row],[Coût unitaire (Hors taxes)]]</f>
        <v>137.89999999999998</v>
      </c>
      <c r="J44" s="14">
        <v>5</v>
      </c>
      <c r="K44" s="14"/>
      <c r="L44" s="14"/>
    </row>
    <row r="45" spans="1:12" s="7" customFormat="1" ht="42.75">
      <c r="A45" s="14">
        <v>5342</v>
      </c>
      <c r="B45" s="15" t="s">
        <v>95</v>
      </c>
      <c r="C45" s="14">
        <v>2</v>
      </c>
      <c r="D45" s="14" t="s">
        <v>230</v>
      </c>
      <c r="E45" s="11" t="s">
        <v>35</v>
      </c>
      <c r="F45" s="12" t="s">
        <v>175</v>
      </c>
      <c r="G45" s="14">
        <v>2</v>
      </c>
      <c r="H45" s="13">
        <v>1050</v>
      </c>
      <c r="I45" s="13">
        <f>Tableau1[[#This Row],[Quantité]]*Tableau1[[#This Row],[Coût unitaire (Hors taxes)]]</f>
        <v>2100</v>
      </c>
      <c r="J45" s="14">
        <v>10</v>
      </c>
      <c r="K45" s="14"/>
      <c r="L45" s="14"/>
    </row>
    <row r="46" spans="1:12" s="7" customFormat="1" ht="42.75">
      <c r="A46" s="14">
        <v>5342</v>
      </c>
      <c r="B46" s="15" t="s">
        <v>95</v>
      </c>
      <c r="C46" s="14">
        <v>2</v>
      </c>
      <c r="D46" s="14" t="s">
        <v>230</v>
      </c>
      <c r="E46" s="11" t="s">
        <v>36</v>
      </c>
      <c r="F46" s="12" t="s">
        <v>177</v>
      </c>
      <c r="G46" s="14">
        <v>11</v>
      </c>
      <c r="H46" s="13">
        <v>17</v>
      </c>
      <c r="I46" s="13">
        <f>Tableau1[[#This Row],[Quantité]]*Tableau1[[#This Row],[Coût unitaire (Hors taxes)]]</f>
        <v>187</v>
      </c>
      <c r="J46" s="14">
        <v>10</v>
      </c>
      <c r="K46" s="14"/>
      <c r="L46" s="14"/>
    </row>
    <row r="47" spans="1:12" s="7" customFormat="1" ht="42.75">
      <c r="A47" s="14">
        <v>5342</v>
      </c>
      <c r="B47" s="15" t="s">
        <v>95</v>
      </c>
      <c r="C47" s="14">
        <v>2</v>
      </c>
      <c r="D47" s="14" t="s">
        <v>230</v>
      </c>
      <c r="E47" s="11" t="s">
        <v>36</v>
      </c>
      <c r="F47" s="12" t="s">
        <v>176</v>
      </c>
      <c r="G47" s="14">
        <v>11</v>
      </c>
      <c r="H47" s="13">
        <v>26</v>
      </c>
      <c r="I47" s="13">
        <f>Tableau1[[#This Row],[Quantité]]*Tableau1[[#This Row],[Coût unitaire (Hors taxes)]]</f>
        <v>286</v>
      </c>
      <c r="J47" s="14">
        <v>10</v>
      </c>
      <c r="K47" s="14"/>
      <c r="L47" s="14"/>
    </row>
    <row r="48" spans="1:12" s="7" customFormat="1" ht="42.75">
      <c r="A48" s="14">
        <v>5342</v>
      </c>
      <c r="B48" s="15" t="s">
        <v>95</v>
      </c>
      <c r="C48" s="14">
        <v>2</v>
      </c>
      <c r="D48" s="14" t="s">
        <v>230</v>
      </c>
      <c r="E48" s="11" t="s">
        <v>248</v>
      </c>
      <c r="F48" s="12" t="s">
        <v>249</v>
      </c>
      <c r="G48" s="14">
        <v>15</v>
      </c>
      <c r="H48" s="13">
        <v>295</v>
      </c>
      <c r="I48" s="13">
        <f>Tableau1[[#This Row],[Quantité]]*Tableau1[[#This Row],[Coût unitaire (Hors taxes)]]</f>
        <v>4425</v>
      </c>
      <c r="J48" s="14">
        <v>10</v>
      </c>
      <c r="K48" s="14"/>
      <c r="L48" s="14"/>
    </row>
    <row r="49" spans="1:12" s="7" customFormat="1" ht="42.75">
      <c r="A49" s="14">
        <v>5342</v>
      </c>
      <c r="B49" s="15" t="s">
        <v>95</v>
      </c>
      <c r="C49" s="14">
        <v>2</v>
      </c>
      <c r="D49" s="14" t="s">
        <v>230</v>
      </c>
      <c r="E49" s="11" t="s">
        <v>37</v>
      </c>
      <c r="F49" s="12" t="s">
        <v>179</v>
      </c>
      <c r="G49" s="14">
        <v>21</v>
      </c>
      <c r="H49" s="13">
        <v>65</v>
      </c>
      <c r="I49" s="13">
        <f>Tableau1[[#This Row],[Quantité]]*Tableau1[[#This Row],[Coût unitaire (Hors taxes)]]</f>
        <v>1365</v>
      </c>
      <c r="J49" s="14">
        <v>15</v>
      </c>
      <c r="K49" s="14"/>
      <c r="L49" s="14"/>
    </row>
    <row r="50" spans="1:12" s="7" customFormat="1" ht="42.75">
      <c r="A50" s="14">
        <v>5342</v>
      </c>
      <c r="B50" s="15" t="s">
        <v>95</v>
      </c>
      <c r="C50" s="14">
        <v>2</v>
      </c>
      <c r="D50" s="14" t="s">
        <v>230</v>
      </c>
      <c r="E50" s="11" t="s">
        <v>37</v>
      </c>
      <c r="F50" s="12" t="s">
        <v>180</v>
      </c>
      <c r="G50" s="14">
        <v>21</v>
      </c>
      <c r="H50" s="13">
        <v>85</v>
      </c>
      <c r="I50" s="13">
        <f>Tableau1[[#This Row],[Quantité]]*Tableau1[[#This Row],[Coût unitaire (Hors taxes)]]</f>
        <v>1785</v>
      </c>
      <c r="J50" s="14">
        <v>15</v>
      </c>
      <c r="K50" s="14"/>
      <c r="L50" s="14"/>
    </row>
    <row r="51" spans="1:12" s="7" customFormat="1" ht="42.75">
      <c r="A51" s="14">
        <v>5342</v>
      </c>
      <c r="B51" s="15" t="s">
        <v>95</v>
      </c>
      <c r="C51" s="14">
        <v>2</v>
      </c>
      <c r="D51" s="14" t="s">
        <v>230</v>
      </c>
      <c r="E51" s="11" t="s">
        <v>37</v>
      </c>
      <c r="F51" s="12" t="s">
        <v>178</v>
      </c>
      <c r="G51" s="14">
        <v>21</v>
      </c>
      <c r="H51" s="13">
        <v>100</v>
      </c>
      <c r="I51" s="13">
        <f>Tableau1[[#This Row],[Quantité]]*Tableau1[[#This Row],[Coût unitaire (Hors taxes)]]</f>
        <v>2100</v>
      </c>
      <c r="J51" s="14">
        <v>15</v>
      </c>
      <c r="K51" s="14"/>
      <c r="L51" s="14"/>
    </row>
    <row r="52" spans="1:12" s="7" customFormat="1" ht="42.75">
      <c r="A52" s="14">
        <v>5342</v>
      </c>
      <c r="B52" s="15" t="s">
        <v>95</v>
      </c>
      <c r="C52" s="14">
        <v>2</v>
      </c>
      <c r="D52" s="14" t="s">
        <v>230</v>
      </c>
      <c r="E52" s="11" t="s">
        <v>37</v>
      </c>
      <c r="F52" s="12" t="s">
        <v>182</v>
      </c>
      <c r="G52" s="14">
        <v>5</v>
      </c>
      <c r="H52" s="13">
        <v>100</v>
      </c>
      <c r="I52" s="13">
        <f>Tableau1[[#This Row],[Quantité]]*Tableau1[[#This Row],[Coût unitaire (Hors taxes)]]</f>
        <v>500</v>
      </c>
      <c r="J52" s="14">
        <v>15</v>
      </c>
      <c r="K52" s="14"/>
      <c r="L52" s="14"/>
    </row>
    <row r="53" spans="1:12" s="7" customFormat="1" ht="42.75">
      <c r="A53" s="14">
        <v>5342</v>
      </c>
      <c r="B53" s="15" t="s">
        <v>95</v>
      </c>
      <c r="C53" s="14">
        <v>2</v>
      </c>
      <c r="D53" s="14" t="s">
        <v>230</v>
      </c>
      <c r="E53" s="11" t="s">
        <v>38</v>
      </c>
      <c r="F53" s="12" t="s">
        <v>183</v>
      </c>
      <c r="G53" s="14">
        <v>5</v>
      </c>
      <c r="H53" s="13">
        <v>100</v>
      </c>
      <c r="I53" s="13">
        <f>Tableau1[[#This Row],[Quantité]]*Tableau1[[#This Row],[Coût unitaire (Hors taxes)]]</f>
        <v>500</v>
      </c>
      <c r="J53" s="14">
        <v>15</v>
      </c>
      <c r="K53" s="14"/>
      <c r="L53" s="14"/>
    </row>
    <row r="54" spans="1:12" s="7" customFormat="1" ht="71.25">
      <c r="A54" s="14">
        <v>5342</v>
      </c>
      <c r="B54" s="15" t="s">
        <v>95</v>
      </c>
      <c r="C54" s="14">
        <v>2</v>
      </c>
      <c r="D54" s="14" t="s">
        <v>230</v>
      </c>
      <c r="E54" s="11" t="s">
        <v>250</v>
      </c>
      <c r="F54" s="12" t="s">
        <v>251</v>
      </c>
      <c r="G54" s="14">
        <v>1</v>
      </c>
      <c r="H54" s="13">
        <v>23500</v>
      </c>
      <c r="I54" s="13">
        <f>Tableau1[[#This Row],[Quantité]]*Tableau1[[#This Row],[Coût unitaire (Hors taxes)]]</f>
        <v>23500</v>
      </c>
      <c r="J54" s="14">
        <v>10</v>
      </c>
      <c r="K54" s="14"/>
      <c r="L54" s="14"/>
    </row>
    <row r="55" spans="1:12" s="7" customFormat="1" ht="42.75">
      <c r="A55" s="14">
        <v>5342</v>
      </c>
      <c r="B55" s="15" t="s">
        <v>95</v>
      </c>
      <c r="C55" s="14">
        <v>2</v>
      </c>
      <c r="D55" s="14" t="s">
        <v>230</v>
      </c>
      <c r="E55" s="11" t="s">
        <v>252</v>
      </c>
      <c r="F55" s="12" t="s">
        <v>253</v>
      </c>
      <c r="G55" s="14">
        <v>11</v>
      </c>
      <c r="H55" s="13">
        <v>14</v>
      </c>
      <c r="I55" s="13">
        <f>Tableau1[[#This Row],[Quantité]]*Tableau1[[#This Row],[Coût unitaire (Hors taxes)]]</f>
        <v>154</v>
      </c>
      <c r="J55" s="14">
        <v>10</v>
      </c>
      <c r="K55" s="14"/>
      <c r="L55" s="14"/>
    </row>
    <row r="56" spans="1:12" s="7" customFormat="1" ht="42.75">
      <c r="A56" s="14">
        <v>5342</v>
      </c>
      <c r="B56" s="15" t="s">
        <v>95</v>
      </c>
      <c r="C56" s="14">
        <v>2</v>
      </c>
      <c r="D56" s="14" t="s">
        <v>230</v>
      </c>
      <c r="E56" s="11" t="s">
        <v>252</v>
      </c>
      <c r="F56" s="12" t="s">
        <v>254</v>
      </c>
      <c r="G56" s="14">
        <v>11</v>
      </c>
      <c r="H56" s="13">
        <v>14</v>
      </c>
      <c r="I56" s="13">
        <f>Tableau1[[#This Row],[Quantité]]*Tableau1[[#This Row],[Coût unitaire (Hors taxes)]]</f>
        <v>154</v>
      </c>
      <c r="J56" s="14">
        <v>10</v>
      </c>
      <c r="K56" s="14"/>
      <c r="L56" s="14"/>
    </row>
    <row r="57" spans="1:12" s="7" customFormat="1" ht="42.75">
      <c r="A57" s="14">
        <v>5342</v>
      </c>
      <c r="B57" s="15" t="s">
        <v>95</v>
      </c>
      <c r="C57" s="14">
        <v>2</v>
      </c>
      <c r="D57" s="14" t="s">
        <v>230</v>
      </c>
      <c r="E57" s="11" t="s">
        <v>252</v>
      </c>
      <c r="F57" s="12" t="s">
        <v>255</v>
      </c>
      <c r="G57" s="14">
        <v>11</v>
      </c>
      <c r="H57" s="13">
        <v>15.7</v>
      </c>
      <c r="I57" s="13">
        <f>Tableau1[[#This Row],[Quantité]]*Tableau1[[#This Row],[Coût unitaire (Hors taxes)]]</f>
        <v>172.7</v>
      </c>
      <c r="J57" s="14">
        <v>10</v>
      </c>
      <c r="K57" s="14"/>
      <c r="L57" s="14"/>
    </row>
    <row r="58" spans="1:12" s="7" customFormat="1" ht="42.75">
      <c r="A58" s="14">
        <v>5342</v>
      </c>
      <c r="B58" s="15" t="s">
        <v>95</v>
      </c>
      <c r="C58" s="14">
        <v>2</v>
      </c>
      <c r="D58" s="14" t="s">
        <v>230</v>
      </c>
      <c r="E58" s="11" t="s">
        <v>252</v>
      </c>
      <c r="F58" s="12" t="s">
        <v>256</v>
      </c>
      <c r="G58" s="14">
        <v>11</v>
      </c>
      <c r="H58" s="13">
        <v>19</v>
      </c>
      <c r="I58" s="13">
        <f>Tableau1[[#This Row],[Quantité]]*Tableau1[[#This Row],[Coût unitaire (Hors taxes)]]</f>
        <v>209</v>
      </c>
      <c r="J58" s="14">
        <v>10</v>
      </c>
      <c r="K58" s="14"/>
      <c r="L58" s="14"/>
    </row>
    <row r="59" spans="1:12" s="7" customFormat="1" ht="42.75">
      <c r="A59" s="14">
        <v>5342</v>
      </c>
      <c r="B59" s="15" t="s">
        <v>95</v>
      </c>
      <c r="C59" s="14">
        <v>2</v>
      </c>
      <c r="D59" s="14" t="s">
        <v>230</v>
      </c>
      <c r="E59" s="11" t="s">
        <v>252</v>
      </c>
      <c r="F59" s="12" t="s">
        <v>257</v>
      </c>
      <c r="G59" s="14">
        <v>100</v>
      </c>
      <c r="H59" s="13">
        <v>6</v>
      </c>
      <c r="I59" s="13">
        <f>Tableau1[[#This Row],[Quantité]]*Tableau1[[#This Row],[Coût unitaire (Hors taxes)]]</f>
        <v>600</v>
      </c>
      <c r="J59" s="14">
        <v>10</v>
      </c>
      <c r="K59" s="14"/>
      <c r="L59" s="14"/>
    </row>
    <row r="60" spans="1:12" s="7" customFormat="1" ht="42.75">
      <c r="A60" s="14">
        <v>5342</v>
      </c>
      <c r="B60" s="15" t="s">
        <v>95</v>
      </c>
      <c r="C60" s="14">
        <v>2</v>
      </c>
      <c r="D60" s="14" t="s">
        <v>230</v>
      </c>
      <c r="E60" s="11" t="s">
        <v>258</v>
      </c>
      <c r="F60" s="12" t="s">
        <v>259</v>
      </c>
      <c r="G60" s="14">
        <v>12</v>
      </c>
      <c r="H60" s="13">
        <v>13</v>
      </c>
      <c r="I60" s="13">
        <f>Tableau1[[#This Row],[Quantité]]*Tableau1[[#This Row],[Coût unitaire (Hors taxes)]]</f>
        <v>156</v>
      </c>
      <c r="J60" s="14">
        <v>20</v>
      </c>
      <c r="K60" s="14"/>
      <c r="L60" s="14"/>
    </row>
    <row r="61" spans="1:12" s="7" customFormat="1" ht="42.75">
      <c r="A61" s="14">
        <v>5342</v>
      </c>
      <c r="B61" s="15" t="s">
        <v>95</v>
      </c>
      <c r="C61" s="14">
        <v>2</v>
      </c>
      <c r="D61" s="14" t="s">
        <v>230</v>
      </c>
      <c r="E61" s="11" t="s">
        <v>258</v>
      </c>
      <c r="F61" s="12" t="s">
        <v>260</v>
      </c>
      <c r="G61" s="14">
        <v>12</v>
      </c>
      <c r="H61" s="13">
        <v>15</v>
      </c>
      <c r="I61" s="13">
        <f>Tableau1[[#This Row],[Quantité]]*Tableau1[[#This Row],[Coût unitaire (Hors taxes)]]</f>
        <v>180</v>
      </c>
      <c r="J61" s="14">
        <v>20</v>
      </c>
      <c r="K61" s="14"/>
      <c r="L61" s="14"/>
    </row>
    <row r="62" spans="1:12" s="7" customFormat="1" ht="42.75">
      <c r="A62" s="14">
        <v>5342</v>
      </c>
      <c r="B62" s="15" t="s">
        <v>95</v>
      </c>
      <c r="C62" s="14">
        <v>2</v>
      </c>
      <c r="D62" s="14" t="s">
        <v>230</v>
      </c>
      <c r="E62" s="11" t="s">
        <v>258</v>
      </c>
      <c r="F62" s="12" t="s">
        <v>261</v>
      </c>
      <c r="G62" s="14">
        <v>11</v>
      </c>
      <c r="H62" s="13">
        <v>12.5</v>
      </c>
      <c r="I62" s="13">
        <f>Tableau1[[#This Row],[Quantité]]*Tableau1[[#This Row],[Coût unitaire (Hors taxes)]]</f>
        <v>137.5</v>
      </c>
      <c r="J62" s="14">
        <v>10</v>
      </c>
      <c r="K62" s="14"/>
      <c r="L62" s="14"/>
    </row>
    <row r="63" spans="1:12" s="7" customFormat="1" ht="42.75">
      <c r="A63" s="14">
        <v>5342</v>
      </c>
      <c r="B63" s="15" t="s">
        <v>95</v>
      </c>
      <c r="C63" s="14">
        <v>2</v>
      </c>
      <c r="D63" s="14" t="s">
        <v>230</v>
      </c>
      <c r="E63" s="11" t="s">
        <v>258</v>
      </c>
      <c r="F63" s="12" t="s">
        <v>262</v>
      </c>
      <c r="G63" s="14">
        <v>11</v>
      </c>
      <c r="H63" s="13">
        <v>17.8</v>
      </c>
      <c r="I63" s="13">
        <f>Tableau1[[#This Row],[Quantité]]*Tableau1[[#This Row],[Coût unitaire (Hors taxes)]]</f>
        <v>195.8</v>
      </c>
      <c r="J63" s="14">
        <v>10</v>
      </c>
      <c r="K63" s="14"/>
      <c r="L63" s="14"/>
    </row>
    <row r="64" spans="1:12" s="7" customFormat="1" ht="42.75">
      <c r="A64" s="14">
        <v>5342</v>
      </c>
      <c r="B64" s="15" t="s">
        <v>95</v>
      </c>
      <c r="C64" s="14">
        <v>2</v>
      </c>
      <c r="D64" s="14" t="s">
        <v>230</v>
      </c>
      <c r="E64" s="11" t="s">
        <v>258</v>
      </c>
      <c r="F64" s="12" t="s">
        <v>263</v>
      </c>
      <c r="G64" s="14">
        <v>11</v>
      </c>
      <c r="H64" s="13">
        <v>7.1999999999999993</v>
      </c>
      <c r="I64" s="13">
        <f>Tableau1[[#This Row],[Quantité]]*Tableau1[[#This Row],[Coût unitaire (Hors taxes)]]</f>
        <v>79.199999999999989</v>
      </c>
      <c r="J64" s="14">
        <v>10</v>
      </c>
      <c r="K64" s="14"/>
      <c r="L64" s="14"/>
    </row>
    <row r="65" spans="1:12" s="7" customFormat="1" ht="42.75">
      <c r="A65" s="14">
        <v>5342</v>
      </c>
      <c r="B65" s="15" t="s">
        <v>95</v>
      </c>
      <c r="C65" s="14">
        <v>2</v>
      </c>
      <c r="D65" s="14" t="s">
        <v>230</v>
      </c>
      <c r="E65" s="11" t="s">
        <v>258</v>
      </c>
      <c r="F65" s="12" t="s">
        <v>264</v>
      </c>
      <c r="G65" s="14">
        <v>11</v>
      </c>
      <c r="H65" s="13">
        <v>8.8000000000000007</v>
      </c>
      <c r="I65" s="13">
        <f>Tableau1[[#This Row],[Quantité]]*Tableau1[[#This Row],[Coût unitaire (Hors taxes)]]</f>
        <v>96.800000000000011</v>
      </c>
      <c r="J65" s="14">
        <v>10</v>
      </c>
      <c r="K65" s="14"/>
      <c r="L65" s="14"/>
    </row>
    <row r="66" spans="1:12" s="7" customFormat="1" ht="42.75">
      <c r="A66" s="14">
        <v>5342</v>
      </c>
      <c r="B66" s="15" t="s">
        <v>95</v>
      </c>
      <c r="C66" s="14">
        <v>2</v>
      </c>
      <c r="D66" s="14" t="s">
        <v>230</v>
      </c>
      <c r="E66" s="11" t="s">
        <v>39</v>
      </c>
      <c r="F66" s="12" t="s">
        <v>265</v>
      </c>
      <c r="G66" s="14">
        <v>6</v>
      </c>
      <c r="H66" s="13">
        <v>290</v>
      </c>
      <c r="I66" s="13">
        <f>Tableau1[[#This Row],[Quantité]]*Tableau1[[#This Row],[Coût unitaire (Hors taxes)]]</f>
        <v>1740</v>
      </c>
      <c r="J66" s="14">
        <v>10</v>
      </c>
      <c r="K66" s="14"/>
      <c r="L66" s="14"/>
    </row>
    <row r="67" spans="1:12" s="7" customFormat="1" ht="42.75">
      <c r="A67" s="14">
        <v>5342</v>
      </c>
      <c r="B67" s="15" t="s">
        <v>95</v>
      </c>
      <c r="C67" s="14">
        <v>2</v>
      </c>
      <c r="D67" s="14" t="s">
        <v>230</v>
      </c>
      <c r="E67" s="11" t="s">
        <v>39</v>
      </c>
      <c r="F67" s="12" t="s">
        <v>266</v>
      </c>
      <c r="G67" s="14">
        <v>8</v>
      </c>
      <c r="H67" s="13">
        <v>279</v>
      </c>
      <c r="I67" s="13">
        <f>Tableau1[[#This Row],[Quantité]]*Tableau1[[#This Row],[Coût unitaire (Hors taxes)]]</f>
        <v>2232</v>
      </c>
      <c r="J67" s="14">
        <v>10</v>
      </c>
      <c r="K67" s="14"/>
      <c r="L67" s="14"/>
    </row>
    <row r="68" spans="1:12" s="7" customFormat="1" ht="42.75">
      <c r="A68" s="14">
        <v>5342</v>
      </c>
      <c r="B68" s="15" t="s">
        <v>95</v>
      </c>
      <c r="C68" s="14">
        <v>2</v>
      </c>
      <c r="D68" s="14" t="s">
        <v>230</v>
      </c>
      <c r="E68" s="11" t="s">
        <v>39</v>
      </c>
      <c r="F68" s="12" t="s">
        <v>40</v>
      </c>
      <c r="G68" s="14">
        <v>2</v>
      </c>
      <c r="H68" s="13">
        <v>395</v>
      </c>
      <c r="I68" s="13">
        <f>Tableau1[[#This Row],[Quantité]]*Tableau1[[#This Row],[Coût unitaire (Hors taxes)]]</f>
        <v>790</v>
      </c>
      <c r="J68" s="14">
        <v>20</v>
      </c>
      <c r="K68" s="14"/>
      <c r="L68" s="14"/>
    </row>
    <row r="69" spans="1:12" s="7" customFormat="1" ht="42.75">
      <c r="A69" s="14">
        <v>5342</v>
      </c>
      <c r="B69" s="15" t="s">
        <v>95</v>
      </c>
      <c r="C69" s="14">
        <v>2</v>
      </c>
      <c r="D69" s="14" t="s">
        <v>230</v>
      </c>
      <c r="E69" s="11" t="s">
        <v>267</v>
      </c>
      <c r="F69" s="12" t="s">
        <v>268</v>
      </c>
      <c r="G69" s="14">
        <v>4</v>
      </c>
      <c r="H69" s="13">
        <v>140</v>
      </c>
      <c r="I69" s="13">
        <f>Tableau1[[#This Row],[Quantité]]*Tableau1[[#This Row],[Coût unitaire (Hors taxes)]]</f>
        <v>560</v>
      </c>
      <c r="J69" s="14">
        <v>10</v>
      </c>
      <c r="K69" s="14"/>
      <c r="L69" s="14"/>
    </row>
    <row r="70" spans="1:12" s="7" customFormat="1" ht="42.75">
      <c r="A70" s="14">
        <v>5342</v>
      </c>
      <c r="B70" s="15" t="s">
        <v>95</v>
      </c>
      <c r="C70" s="14">
        <v>2</v>
      </c>
      <c r="D70" s="14" t="s">
        <v>230</v>
      </c>
      <c r="E70" s="11" t="s">
        <v>269</v>
      </c>
      <c r="F70" s="12" t="s">
        <v>270</v>
      </c>
      <c r="G70" s="14">
        <v>2</v>
      </c>
      <c r="H70" s="13">
        <v>5</v>
      </c>
      <c r="I70" s="13">
        <f>Tableau1[[#This Row],[Quantité]]*Tableau1[[#This Row],[Coût unitaire (Hors taxes)]]</f>
        <v>10</v>
      </c>
      <c r="J70" s="14">
        <v>20</v>
      </c>
      <c r="K70" s="14"/>
      <c r="L70" s="14"/>
    </row>
    <row r="71" spans="1:12" s="7" customFormat="1" ht="42.75">
      <c r="A71" s="14">
        <v>5342</v>
      </c>
      <c r="B71" s="15" t="s">
        <v>95</v>
      </c>
      <c r="C71" s="14">
        <v>2</v>
      </c>
      <c r="D71" s="14" t="s">
        <v>230</v>
      </c>
      <c r="E71" s="11" t="s">
        <v>269</v>
      </c>
      <c r="F71" s="12" t="s">
        <v>271</v>
      </c>
      <c r="G71" s="14">
        <v>21</v>
      </c>
      <c r="H71" s="13">
        <v>3.5</v>
      </c>
      <c r="I71" s="13">
        <f>Tableau1[[#This Row],[Quantité]]*Tableau1[[#This Row],[Coût unitaire (Hors taxes)]]</f>
        <v>73.5</v>
      </c>
      <c r="J71" s="14">
        <v>5</v>
      </c>
      <c r="K71" s="14"/>
      <c r="L71" s="14"/>
    </row>
    <row r="72" spans="1:12" s="7" customFormat="1" ht="42.75">
      <c r="A72" s="14">
        <v>5342</v>
      </c>
      <c r="B72" s="15" t="s">
        <v>95</v>
      </c>
      <c r="C72" s="14">
        <v>2</v>
      </c>
      <c r="D72" s="14" t="s">
        <v>230</v>
      </c>
      <c r="E72" s="11" t="s">
        <v>272</v>
      </c>
      <c r="F72" s="12" t="s">
        <v>273</v>
      </c>
      <c r="G72" s="14">
        <v>1</v>
      </c>
      <c r="H72" s="13">
        <v>4500</v>
      </c>
      <c r="I72" s="13">
        <f>Tableau1[[#This Row],[Quantité]]*Tableau1[[#This Row],[Coût unitaire (Hors taxes)]]</f>
        <v>4500</v>
      </c>
      <c r="J72" s="14">
        <v>20</v>
      </c>
      <c r="K72" s="14"/>
      <c r="L72" s="14"/>
    </row>
    <row r="73" spans="1:12" s="7" customFormat="1" ht="42.75">
      <c r="A73" s="14">
        <v>5342</v>
      </c>
      <c r="B73" s="15" t="s">
        <v>95</v>
      </c>
      <c r="C73" s="14">
        <v>2</v>
      </c>
      <c r="D73" s="14" t="s">
        <v>230</v>
      </c>
      <c r="E73" s="11" t="s">
        <v>274</v>
      </c>
      <c r="F73" s="12" t="s">
        <v>275</v>
      </c>
      <c r="G73" s="14">
        <v>2</v>
      </c>
      <c r="H73" s="13">
        <v>14</v>
      </c>
      <c r="I73" s="13">
        <f>Tableau1[[#This Row],[Quantité]]*Tableau1[[#This Row],[Coût unitaire (Hors taxes)]]</f>
        <v>28</v>
      </c>
      <c r="J73" s="14">
        <v>25</v>
      </c>
      <c r="K73" s="14"/>
      <c r="L73" s="14"/>
    </row>
    <row r="74" spans="1:12" s="7" customFormat="1" ht="42.75">
      <c r="A74" s="14">
        <v>5342</v>
      </c>
      <c r="B74" s="15" t="s">
        <v>95</v>
      </c>
      <c r="C74" s="14">
        <v>2</v>
      </c>
      <c r="D74" s="14" t="s">
        <v>230</v>
      </c>
      <c r="E74" s="11" t="s">
        <v>42</v>
      </c>
      <c r="F74" s="12" t="s">
        <v>463</v>
      </c>
      <c r="G74" s="14">
        <v>21</v>
      </c>
      <c r="H74" s="13">
        <v>5.36</v>
      </c>
      <c r="I74" s="13">
        <f>Tableau1[[#This Row],[Quantité]]*Tableau1[[#This Row],[Coût unitaire (Hors taxes)]]</f>
        <v>112.56</v>
      </c>
      <c r="J74" s="14">
        <v>5</v>
      </c>
      <c r="K74" s="14"/>
      <c r="L74" s="14"/>
    </row>
    <row r="75" spans="1:12" s="7" customFormat="1" ht="42.75">
      <c r="A75" s="14">
        <v>5342</v>
      </c>
      <c r="B75" s="15" t="s">
        <v>95</v>
      </c>
      <c r="C75" s="14">
        <v>2</v>
      </c>
      <c r="D75" s="14" t="s">
        <v>230</v>
      </c>
      <c r="E75" s="11" t="s">
        <v>42</v>
      </c>
      <c r="F75" s="12" t="s">
        <v>184</v>
      </c>
      <c r="G75" s="14">
        <v>21</v>
      </c>
      <c r="H75" s="13">
        <v>34</v>
      </c>
      <c r="I75" s="13">
        <f>Tableau1[[#This Row],[Quantité]]*Tableau1[[#This Row],[Coût unitaire (Hors taxes)]]</f>
        <v>714</v>
      </c>
      <c r="J75" s="14">
        <v>5</v>
      </c>
      <c r="K75" s="14"/>
      <c r="L75" s="14"/>
    </row>
    <row r="76" spans="1:12" s="7" customFormat="1" ht="42.75">
      <c r="A76" s="14">
        <v>5342</v>
      </c>
      <c r="B76" s="15" t="s">
        <v>95</v>
      </c>
      <c r="C76" s="14">
        <v>2</v>
      </c>
      <c r="D76" s="14" t="s">
        <v>230</v>
      </c>
      <c r="E76" s="11" t="s">
        <v>42</v>
      </c>
      <c r="F76" s="12" t="s">
        <v>186</v>
      </c>
      <c r="G76" s="14">
        <v>21</v>
      </c>
      <c r="H76" s="13">
        <v>30</v>
      </c>
      <c r="I76" s="13">
        <f>Tableau1[[#This Row],[Quantité]]*Tableau1[[#This Row],[Coût unitaire (Hors taxes)]]</f>
        <v>630</v>
      </c>
      <c r="J76" s="14">
        <v>5</v>
      </c>
      <c r="K76" s="14"/>
      <c r="L76" s="14"/>
    </row>
    <row r="77" spans="1:12" s="7" customFormat="1" ht="42.75">
      <c r="A77" s="14">
        <v>5342</v>
      </c>
      <c r="B77" s="15" t="s">
        <v>95</v>
      </c>
      <c r="C77" s="14">
        <v>2</v>
      </c>
      <c r="D77" s="14" t="s">
        <v>230</v>
      </c>
      <c r="E77" s="11" t="s">
        <v>42</v>
      </c>
      <c r="F77" s="12" t="s">
        <v>185</v>
      </c>
      <c r="G77" s="14">
        <v>21</v>
      </c>
      <c r="H77" s="13">
        <v>4.5</v>
      </c>
      <c r="I77" s="13">
        <f>Tableau1[[#This Row],[Quantité]]*Tableau1[[#This Row],[Coût unitaire (Hors taxes)]]</f>
        <v>94.5</v>
      </c>
      <c r="J77" s="14">
        <v>5</v>
      </c>
      <c r="K77" s="14"/>
      <c r="L77" s="14"/>
    </row>
    <row r="78" spans="1:12" s="7" customFormat="1" ht="42.75">
      <c r="A78" s="14">
        <v>5342</v>
      </c>
      <c r="B78" s="15" t="s">
        <v>95</v>
      </c>
      <c r="C78" s="14">
        <v>2</v>
      </c>
      <c r="D78" s="14" t="s">
        <v>230</v>
      </c>
      <c r="E78" s="11" t="s">
        <v>43</v>
      </c>
      <c r="F78" s="12" t="s">
        <v>44</v>
      </c>
      <c r="G78" s="14">
        <v>21</v>
      </c>
      <c r="H78" s="13">
        <v>11.5</v>
      </c>
      <c r="I78" s="13">
        <f>Tableau1[[#This Row],[Quantité]]*Tableau1[[#This Row],[Coût unitaire (Hors taxes)]]</f>
        <v>241.5</v>
      </c>
      <c r="J78" s="14">
        <v>5</v>
      </c>
      <c r="K78" s="14"/>
      <c r="L78" s="14"/>
    </row>
    <row r="79" spans="1:12" s="7" customFormat="1" ht="42.75">
      <c r="A79" s="14">
        <v>5342</v>
      </c>
      <c r="B79" s="15" t="s">
        <v>95</v>
      </c>
      <c r="C79" s="14">
        <v>2</v>
      </c>
      <c r="D79" s="14" t="s">
        <v>230</v>
      </c>
      <c r="E79" s="11" t="s">
        <v>43</v>
      </c>
      <c r="F79" s="12" t="s">
        <v>187</v>
      </c>
      <c r="G79" s="14">
        <v>10</v>
      </c>
      <c r="H79" s="13">
        <v>3.2</v>
      </c>
      <c r="I79" s="13">
        <f>Tableau1[[#This Row],[Quantité]]*Tableau1[[#This Row],[Coût unitaire (Hors taxes)]]</f>
        <v>32</v>
      </c>
      <c r="J79" s="14">
        <v>7</v>
      </c>
      <c r="K79" s="14"/>
      <c r="L79" s="14"/>
    </row>
    <row r="80" spans="1:12" s="7" customFormat="1" ht="42.75">
      <c r="A80" s="14">
        <v>5342</v>
      </c>
      <c r="B80" s="15" t="s">
        <v>95</v>
      </c>
      <c r="C80" s="14">
        <v>2</v>
      </c>
      <c r="D80" s="14" t="s">
        <v>230</v>
      </c>
      <c r="E80" s="11" t="s">
        <v>43</v>
      </c>
      <c r="F80" s="12" t="s">
        <v>188</v>
      </c>
      <c r="G80" s="14">
        <v>10</v>
      </c>
      <c r="H80" s="13">
        <v>3.2</v>
      </c>
      <c r="I80" s="13">
        <f>Tableau1[[#This Row],[Quantité]]*Tableau1[[#This Row],[Coût unitaire (Hors taxes)]]</f>
        <v>32</v>
      </c>
      <c r="J80" s="14">
        <v>7</v>
      </c>
      <c r="K80" s="14"/>
      <c r="L80" s="14"/>
    </row>
    <row r="81" spans="1:12" s="7" customFormat="1" ht="42.75">
      <c r="A81" s="14">
        <v>5342</v>
      </c>
      <c r="B81" s="15" t="s">
        <v>95</v>
      </c>
      <c r="C81" s="14">
        <v>2</v>
      </c>
      <c r="D81" s="14" t="s">
        <v>230</v>
      </c>
      <c r="E81" s="11" t="s">
        <v>45</v>
      </c>
      <c r="F81" s="12" t="s">
        <v>46</v>
      </c>
      <c r="G81" s="14">
        <v>2</v>
      </c>
      <c r="H81" s="13">
        <v>130</v>
      </c>
      <c r="I81" s="13">
        <f>Tableau1[[#This Row],[Quantité]]*Tableau1[[#This Row],[Coût unitaire (Hors taxes)]]</f>
        <v>260</v>
      </c>
      <c r="J81" s="14">
        <v>7</v>
      </c>
      <c r="K81" s="14"/>
      <c r="L81" s="14"/>
    </row>
    <row r="82" spans="1:12" s="7" customFormat="1" ht="42.75">
      <c r="A82" s="14">
        <v>5342</v>
      </c>
      <c r="B82" s="15" t="s">
        <v>95</v>
      </c>
      <c r="C82" s="14">
        <v>2</v>
      </c>
      <c r="D82" s="14" t="s">
        <v>230</v>
      </c>
      <c r="E82" s="11" t="s">
        <v>45</v>
      </c>
      <c r="F82" s="12" t="s">
        <v>189</v>
      </c>
      <c r="G82" s="14">
        <v>3</v>
      </c>
      <c r="H82" s="13">
        <v>33</v>
      </c>
      <c r="I82" s="13">
        <f>Tableau1[[#This Row],[Quantité]]*Tableau1[[#This Row],[Coût unitaire (Hors taxes)]]</f>
        <v>99</v>
      </c>
      <c r="J82" s="14">
        <v>5</v>
      </c>
      <c r="K82" s="14"/>
      <c r="L82" s="14"/>
    </row>
    <row r="83" spans="1:12" s="7" customFormat="1" ht="42.75">
      <c r="A83" s="14">
        <v>5342</v>
      </c>
      <c r="B83" s="15" t="s">
        <v>95</v>
      </c>
      <c r="C83" s="14">
        <v>2</v>
      </c>
      <c r="D83" s="14" t="s">
        <v>230</v>
      </c>
      <c r="E83" s="11" t="s">
        <v>45</v>
      </c>
      <c r="F83" s="12" t="s">
        <v>190</v>
      </c>
      <c r="G83" s="14">
        <v>3</v>
      </c>
      <c r="H83" s="13">
        <v>130</v>
      </c>
      <c r="I83" s="13">
        <f>Tableau1[[#This Row],[Quantité]]*Tableau1[[#This Row],[Coût unitaire (Hors taxes)]]</f>
        <v>390</v>
      </c>
      <c r="J83" s="14">
        <v>7</v>
      </c>
      <c r="K83" s="14"/>
      <c r="L83" s="14"/>
    </row>
    <row r="84" spans="1:12" s="7" customFormat="1" ht="42.75">
      <c r="A84" s="14">
        <v>5342</v>
      </c>
      <c r="B84" s="15" t="s">
        <v>95</v>
      </c>
      <c r="C84" s="14">
        <v>2</v>
      </c>
      <c r="D84" s="14" t="s">
        <v>230</v>
      </c>
      <c r="E84" s="11" t="s">
        <v>45</v>
      </c>
      <c r="F84" s="12" t="s">
        <v>191</v>
      </c>
      <c r="G84" s="14">
        <v>3</v>
      </c>
      <c r="H84" s="13">
        <v>130</v>
      </c>
      <c r="I84" s="13">
        <f>Tableau1[[#This Row],[Quantité]]*Tableau1[[#This Row],[Coût unitaire (Hors taxes)]]</f>
        <v>390</v>
      </c>
      <c r="J84" s="14">
        <v>7</v>
      </c>
      <c r="K84" s="14"/>
      <c r="L84" s="14"/>
    </row>
    <row r="85" spans="1:12" s="7" customFormat="1" ht="42.75">
      <c r="A85" s="14">
        <v>5342</v>
      </c>
      <c r="B85" s="15" t="s">
        <v>95</v>
      </c>
      <c r="C85" s="14">
        <v>2</v>
      </c>
      <c r="D85" s="14" t="s">
        <v>230</v>
      </c>
      <c r="E85" s="11" t="s">
        <v>45</v>
      </c>
      <c r="F85" s="12" t="s">
        <v>194</v>
      </c>
      <c r="G85" s="14">
        <v>8</v>
      </c>
      <c r="H85" s="13">
        <v>30</v>
      </c>
      <c r="I85" s="13">
        <f>Tableau1[[#This Row],[Quantité]]*Tableau1[[#This Row],[Coût unitaire (Hors taxes)]]</f>
        <v>240</v>
      </c>
      <c r="J85" s="14">
        <v>10</v>
      </c>
      <c r="K85" s="14"/>
      <c r="L85" s="14"/>
    </row>
    <row r="86" spans="1:12" s="7" customFormat="1" ht="42.75">
      <c r="A86" s="14">
        <v>5342</v>
      </c>
      <c r="B86" s="15" t="s">
        <v>95</v>
      </c>
      <c r="C86" s="14">
        <v>2</v>
      </c>
      <c r="D86" s="14" t="s">
        <v>230</v>
      </c>
      <c r="E86" s="11" t="s">
        <v>45</v>
      </c>
      <c r="F86" s="12" t="s">
        <v>195</v>
      </c>
      <c r="G86" s="14">
        <v>5</v>
      </c>
      <c r="H86" s="13">
        <v>50</v>
      </c>
      <c r="I86" s="13">
        <f>Tableau1[[#This Row],[Quantité]]*Tableau1[[#This Row],[Coût unitaire (Hors taxes)]]</f>
        <v>250</v>
      </c>
      <c r="J86" s="14">
        <v>10</v>
      </c>
      <c r="K86" s="14"/>
      <c r="L86" s="14"/>
    </row>
    <row r="87" spans="1:12" s="7" customFormat="1" ht="42.75">
      <c r="A87" s="14">
        <v>5342</v>
      </c>
      <c r="B87" s="15" t="s">
        <v>95</v>
      </c>
      <c r="C87" s="14">
        <v>2</v>
      </c>
      <c r="D87" s="14" t="s">
        <v>230</v>
      </c>
      <c r="E87" s="11" t="s">
        <v>45</v>
      </c>
      <c r="F87" s="12" t="s">
        <v>192</v>
      </c>
      <c r="G87" s="14">
        <v>12</v>
      </c>
      <c r="H87" s="13">
        <v>60</v>
      </c>
      <c r="I87" s="13">
        <f>Tableau1[[#This Row],[Quantité]]*Tableau1[[#This Row],[Coût unitaire (Hors taxes)]]</f>
        <v>720</v>
      </c>
      <c r="J87" s="14">
        <v>7</v>
      </c>
      <c r="K87" s="14"/>
      <c r="L87" s="14"/>
    </row>
    <row r="88" spans="1:12" s="7" customFormat="1" ht="42.75">
      <c r="A88" s="14">
        <v>5342</v>
      </c>
      <c r="B88" s="15" t="s">
        <v>95</v>
      </c>
      <c r="C88" s="14">
        <v>2</v>
      </c>
      <c r="D88" s="14" t="s">
        <v>230</v>
      </c>
      <c r="E88" s="11" t="s">
        <v>45</v>
      </c>
      <c r="F88" s="12" t="s">
        <v>193</v>
      </c>
      <c r="G88" s="14">
        <v>12</v>
      </c>
      <c r="H88" s="13">
        <v>40</v>
      </c>
      <c r="I88" s="13">
        <f>Tableau1[[#This Row],[Quantité]]*Tableau1[[#This Row],[Coût unitaire (Hors taxes)]]</f>
        <v>480</v>
      </c>
      <c r="J88" s="14">
        <v>7</v>
      </c>
      <c r="K88" s="14"/>
      <c r="L88" s="14"/>
    </row>
    <row r="89" spans="1:12" s="7" customFormat="1" ht="42.75">
      <c r="A89" s="14">
        <v>5342</v>
      </c>
      <c r="B89" s="15" t="s">
        <v>95</v>
      </c>
      <c r="C89" s="14">
        <v>2</v>
      </c>
      <c r="D89" s="14" t="s">
        <v>230</v>
      </c>
      <c r="E89" s="11" t="s">
        <v>47</v>
      </c>
      <c r="F89" s="12" t="s">
        <v>196</v>
      </c>
      <c r="G89" s="14">
        <v>10</v>
      </c>
      <c r="H89" s="13">
        <v>28</v>
      </c>
      <c r="I89" s="13">
        <f>Tableau1[[#This Row],[Quantité]]*Tableau1[[#This Row],[Coût unitaire (Hors taxes)]]</f>
        <v>280</v>
      </c>
      <c r="J89" s="14">
        <v>5</v>
      </c>
      <c r="K89" s="14"/>
      <c r="L89" s="14"/>
    </row>
    <row r="90" spans="1:12" s="7" customFormat="1" ht="42.75">
      <c r="A90" s="14">
        <v>5342</v>
      </c>
      <c r="B90" s="15" t="s">
        <v>95</v>
      </c>
      <c r="C90" s="14">
        <v>2</v>
      </c>
      <c r="D90" s="14" t="s">
        <v>230</v>
      </c>
      <c r="E90" s="11" t="s">
        <v>48</v>
      </c>
      <c r="F90" s="12" t="s">
        <v>49</v>
      </c>
      <c r="G90" s="14">
        <v>4</v>
      </c>
      <c r="H90" s="13">
        <v>90</v>
      </c>
      <c r="I90" s="13">
        <f>Tableau1[[#This Row],[Quantité]]*Tableau1[[#This Row],[Coût unitaire (Hors taxes)]]</f>
        <v>360</v>
      </c>
      <c r="J90" s="14">
        <v>7</v>
      </c>
      <c r="K90" s="14"/>
      <c r="L90" s="14"/>
    </row>
    <row r="91" spans="1:12" s="7" customFormat="1" ht="42.75">
      <c r="A91" s="14">
        <v>5342</v>
      </c>
      <c r="B91" s="15" t="s">
        <v>95</v>
      </c>
      <c r="C91" s="14">
        <v>2</v>
      </c>
      <c r="D91" s="14" t="s">
        <v>230</v>
      </c>
      <c r="E91" s="11" t="s">
        <v>276</v>
      </c>
      <c r="F91" s="12" t="s">
        <v>74</v>
      </c>
      <c r="G91" s="14">
        <v>1</v>
      </c>
      <c r="H91" s="13">
        <v>1000</v>
      </c>
      <c r="I91" s="13">
        <f>Tableau1[[#This Row],[Quantité]]*Tableau1[[#This Row],[Coût unitaire (Hors taxes)]]</f>
        <v>1000</v>
      </c>
      <c r="J91" s="14">
        <v>15</v>
      </c>
      <c r="K91" s="14"/>
      <c r="L91" s="14"/>
    </row>
    <row r="92" spans="1:12" s="7" customFormat="1" ht="42.75">
      <c r="A92" s="14">
        <v>5342</v>
      </c>
      <c r="B92" s="15" t="s">
        <v>95</v>
      </c>
      <c r="C92" s="14">
        <v>2</v>
      </c>
      <c r="D92" s="14" t="s">
        <v>230</v>
      </c>
      <c r="E92" s="11" t="s">
        <v>277</v>
      </c>
      <c r="F92" s="12" t="s">
        <v>278</v>
      </c>
      <c r="G92" s="14">
        <v>1</v>
      </c>
      <c r="H92" s="13">
        <v>175</v>
      </c>
      <c r="I92" s="13">
        <f>Tableau1[[#This Row],[Quantité]]*Tableau1[[#This Row],[Coût unitaire (Hors taxes)]]</f>
        <v>175</v>
      </c>
      <c r="J92" s="14">
        <v>20</v>
      </c>
      <c r="K92" s="14"/>
      <c r="L92" s="14"/>
    </row>
    <row r="93" spans="1:12" s="7" customFormat="1" ht="42.75">
      <c r="A93" s="14">
        <v>5342</v>
      </c>
      <c r="B93" s="15" t="s">
        <v>95</v>
      </c>
      <c r="C93" s="14">
        <v>2</v>
      </c>
      <c r="D93" s="14" t="s">
        <v>230</v>
      </c>
      <c r="E93" s="11" t="s">
        <v>50</v>
      </c>
      <c r="F93" s="12" t="s">
        <v>197</v>
      </c>
      <c r="G93" s="14">
        <v>5</v>
      </c>
      <c r="H93" s="13">
        <v>5.3</v>
      </c>
      <c r="I93" s="13">
        <f>Tableau1[[#This Row],[Quantité]]*Tableau1[[#This Row],[Coût unitaire (Hors taxes)]]</f>
        <v>26.5</v>
      </c>
      <c r="J93" s="14">
        <v>7</v>
      </c>
      <c r="K93" s="14"/>
      <c r="L93" s="14"/>
    </row>
    <row r="94" spans="1:12" s="7" customFormat="1" ht="42.75">
      <c r="A94" s="14">
        <v>5342</v>
      </c>
      <c r="B94" s="15" t="s">
        <v>95</v>
      </c>
      <c r="C94" s="14">
        <v>2</v>
      </c>
      <c r="D94" s="14" t="s">
        <v>230</v>
      </c>
      <c r="E94" s="11" t="s">
        <v>51</v>
      </c>
      <c r="F94" s="12" t="s">
        <v>198</v>
      </c>
      <c r="G94" s="14">
        <v>4</v>
      </c>
      <c r="H94" s="13">
        <v>27.730000000000004</v>
      </c>
      <c r="I94" s="13">
        <f>Tableau1[[#This Row],[Quantité]]*Tableau1[[#This Row],[Coût unitaire (Hors taxes)]]</f>
        <v>110.92000000000002</v>
      </c>
      <c r="J94" s="14">
        <v>10</v>
      </c>
      <c r="K94" s="14"/>
      <c r="L94" s="14"/>
    </row>
    <row r="95" spans="1:12" s="7" customFormat="1" ht="42.75">
      <c r="A95" s="14">
        <v>5342</v>
      </c>
      <c r="B95" s="15" t="s">
        <v>95</v>
      </c>
      <c r="C95" s="14">
        <v>2</v>
      </c>
      <c r="D95" s="14" t="s">
        <v>230</v>
      </c>
      <c r="E95" s="11" t="s">
        <v>51</v>
      </c>
      <c r="F95" s="12" t="s">
        <v>199</v>
      </c>
      <c r="G95" s="14">
        <v>4</v>
      </c>
      <c r="H95" s="13">
        <v>37.729999999999997</v>
      </c>
      <c r="I95" s="13">
        <f>Tableau1[[#This Row],[Quantité]]*Tableau1[[#This Row],[Coût unitaire (Hors taxes)]]</f>
        <v>150.91999999999999</v>
      </c>
      <c r="J95" s="14">
        <v>10</v>
      </c>
      <c r="K95" s="14"/>
      <c r="L95" s="14"/>
    </row>
    <row r="96" spans="1:12" s="7" customFormat="1" ht="42.75">
      <c r="A96" s="14">
        <v>5342</v>
      </c>
      <c r="B96" s="15" t="s">
        <v>95</v>
      </c>
      <c r="C96" s="14">
        <v>2</v>
      </c>
      <c r="D96" s="14" t="s">
        <v>230</v>
      </c>
      <c r="E96" s="11" t="s">
        <v>279</v>
      </c>
      <c r="F96" s="12" t="s">
        <v>52</v>
      </c>
      <c r="G96" s="14">
        <v>4</v>
      </c>
      <c r="H96" s="13">
        <v>10</v>
      </c>
      <c r="I96" s="13">
        <f>Tableau1[[#This Row],[Quantité]]*Tableau1[[#This Row],[Coût unitaire (Hors taxes)]]</f>
        <v>40</v>
      </c>
      <c r="J96" s="14">
        <v>10</v>
      </c>
      <c r="K96" s="14"/>
      <c r="L96" s="14"/>
    </row>
    <row r="97" spans="1:12" s="7" customFormat="1" ht="42.75">
      <c r="A97" s="14">
        <v>5342</v>
      </c>
      <c r="B97" s="15" t="s">
        <v>95</v>
      </c>
      <c r="C97" s="14">
        <v>2</v>
      </c>
      <c r="D97" s="14" t="s">
        <v>230</v>
      </c>
      <c r="E97" s="11" t="s">
        <v>280</v>
      </c>
      <c r="F97" s="12" t="s">
        <v>281</v>
      </c>
      <c r="G97" s="14">
        <v>2</v>
      </c>
      <c r="H97" s="13">
        <v>275</v>
      </c>
      <c r="I97" s="13">
        <f>Tableau1[[#This Row],[Quantité]]*Tableau1[[#This Row],[Coût unitaire (Hors taxes)]]</f>
        <v>550</v>
      </c>
      <c r="J97" s="14">
        <v>7</v>
      </c>
      <c r="K97" s="14"/>
      <c r="L97" s="14"/>
    </row>
    <row r="98" spans="1:12" s="7" customFormat="1" ht="42.75">
      <c r="A98" s="14">
        <v>5342</v>
      </c>
      <c r="B98" s="15" t="s">
        <v>95</v>
      </c>
      <c r="C98" s="14">
        <v>2</v>
      </c>
      <c r="D98" s="14" t="s">
        <v>230</v>
      </c>
      <c r="E98" s="11" t="s">
        <v>53</v>
      </c>
      <c r="F98" s="12" t="s">
        <v>200</v>
      </c>
      <c r="G98" s="14">
        <v>7</v>
      </c>
      <c r="H98" s="13">
        <v>25</v>
      </c>
      <c r="I98" s="13">
        <f>Tableau1[[#This Row],[Quantité]]*Tableau1[[#This Row],[Coût unitaire (Hors taxes)]]</f>
        <v>175</v>
      </c>
      <c r="J98" s="14">
        <v>10</v>
      </c>
      <c r="K98" s="14"/>
      <c r="L98" s="14"/>
    </row>
    <row r="99" spans="1:12" s="7" customFormat="1" ht="42.75">
      <c r="A99" s="14">
        <v>5342</v>
      </c>
      <c r="B99" s="15" t="s">
        <v>95</v>
      </c>
      <c r="C99" s="14">
        <v>2</v>
      </c>
      <c r="D99" s="14" t="s">
        <v>230</v>
      </c>
      <c r="E99" s="11" t="s">
        <v>54</v>
      </c>
      <c r="F99" s="12" t="s">
        <v>201</v>
      </c>
      <c r="G99" s="14">
        <v>21</v>
      </c>
      <c r="H99" s="13">
        <v>5</v>
      </c>
      <c r="I99" s="13">
        <f>Tableau1[[#This Row],[Quantité]]*Tableau1[[#This Row],[Coût unitaire (Hors taxes)]]</f>
        <v>105</v>
      </c>
      <c r="J99" s="14">
        <v>5</v>
      </c>
      <c r="K99" s="14"/>
      <c r="L99" s="14"/>
    </row>
    <row r="100" spans="1:12" s="7" customFormat="1" ht="42.75">
      <c r="A100" s="14">
        <v>5342</v>
      </c>
      <c r="B100" s="15" t="s">
        <v>95</v>
      </c>
      <c r="C100" s="14">
        <v>2</v>
      </c>
      <c r="D100" s="14" t="s">
        <v>230</v>
      </c>
      <c r="E100" s="11" t="s">
        <v>54</v>
      </c>
      <c r="F100" s="12" t="s">
        <v>202</v>
      </c>
      <c r="G100" s="14">
        <v>7</v>
      </c>
      <c r="H100" s="13">
        <v>9</v>
      </c>
      <c r="I100" s="13">
        <f>Tableau1[[#This Row],[Quantité]]*Tableau1[[#This Row],[Coût unitaire (Hors taxes)]]</f>
        <v>63</v>
      </c>
      <c r="J100" s="14">
        <v>5</v>
      </c>
      <c r="K100" s="14"/>
      <c r="L100" s="14"/>
    </row>
    <row r="101" spans="1:12" s="7" customFormat="1" ht="42.75">
      <c r="A101" s="14">
        <v>5342</v>
      </c>
      <c r="B101" s="15" t="s">
        <v>95</v>
      </c>
      <c r="C101" s="14">
        <v>2</v>
      </c>
      <c r="D101" s="14" t="s">
        <v>230</v>
      </c>
      <c r="E101" s="11" t="s">
        <v>54</v>
      </c>
      <c r="F101" s="12" t="s">
        <v>203</v>
      </c>
      <c r="G101" s="14">
        <v>21</v>
      </c>
      <c r="H101" s="13">
        <v>6</v>
      </c>
      <c r="I101" s="13">
        <f>Tableau1[[#This Row],[Quantité]]*Tableau1[[#This Row],[Coût unitaire (Hors taxes)]]</f>
        <v>126</v>
      </c>
      <c r="J101" s="14">
        <v>5</v>
      </c>
      <c r="K101" s="14"/>
      <c r="L101" s="14"/>
    </row>
    <row r="102" spans="1:12" s="7" customFormat="1" ht="42.75">
      <c r="A102" s="14">
        <v>5342</v>
      </c>
      <c r="B102" s="15" t="s">
        <v>95</v>
      </c>
      <c r="C102" s="14">
        <v>2</v>
      </c>
      <c r="D102" s="14" t="s">
        <v>230</v>
      </c>
      <c r="E102" s="11" t="s">
        <v>54</v>
      </c>
      <c r="F102" s="12" t="s">
        <v>204</v>
      </c>
      <c r="G102" s="14">
        <v>7</v>
      </c>
      <c r="H102" s="13">
        <v>11</v>
      </c>
      <c r="I102" s="13">
        <f>Tableau1[[#This Row],[Quantité]]*Tableau1[[#This Row],[Coût unitaire (Hors taxes)]]</f>
        <v>77</v>
      </c>
      <c r="J102" s="14">
        <v>5</v>
      </c>
      <c r="K102" s="14"/>
      <c r="L102" s="14"/>
    </row>
    <row r="103" spans="1:12" s="7" customFormat="1" ht="42.75">
      <c r="A103" s="14">
        <v>5342</v>
      </c>
      <c r="B103" s="15" t="s">
        <v>95</v>
      </c>
      <c r="C103" s="14">
        <v>2</v>
      </c>
      <c r="D103" s="14" t="s">
        <v>230</v>
      </c>
      <c r="E103" s="11" t="s">
        <v>55</v>
      </c>
      <c r="F103" s="12" t="s">
        <v>56</v>
      </c>
      <c r="G103" s="14">
        <v>1</v>
      </c>
      <c r="H103" s="13">
        <v>30600</v>
      </c>
      <c r="I103" s="13">
        <f>Tableau1[[#This Row],[Quantité]]*Tableau1[[#This Row],[Coût unitaire (Hors taxes)]]</f>
        <v>30600</v>
      </c>
      <c r="J103" s="14">
        <v>20</v>
      </c>
      <c r="K103" s="14"/>
      <c r="L103" s="14"/>
    </row>
    <row r="104" spans="1:12" s="7" customFormat="1" ht="42.75">
      <c r="A104" s="14">
        <v>5342</v>
      </c>
      <c r="B104" s="15" t="s">
        <v>95</v>
      </c>
      <c r="C104" s="14">
        <v>2</v>
      </c>
      <c r="D104" s="14" t="s">
        <v>230</v>
      </c>
      <c r="E104" s="11" t="s">
        <v>57</v>
      </c>
      <c r="F104" s="12" t="s">
        <v>205</v>
      </c>
      <c r="G104" s="14">
        <v>12</v>
      </c>
      <c r="H104" s="13">
        <v>14</v>
      </c>
      <c r="I104" s="13">
        <f>Tableau1[[#This Row],[Quantité]]*Tableau1[[#This Row],[Coût unitaire (Hors taxes)]]</f>
        <v>168</v>
      </c>
      <c r="J104" s="14">
        <v>7</v>
      </c>
      <c r="K104" s="14"/>
      <c r="L104" s="14"/>
    </row>
    <row r="105" spans="1:12" s="7" customFormat="1" ht="42.75">
      <c r="A105" s="14">
        <v>5342</v>
      </c>
      <c r="B105" s="15" t="s">
        <v>95</v>
      </c>
      <c r="C105" s="14">
        <v>2</v>
      </c>
      <c r="D105" s="14" t="s">
        <v>230</v>
      </c>
      <c r="E105" s="11" t="s">
        <v>58</v>
      </c>
      <c r="F105" s="12" t="s">
        <v>206</v>
      </c>
      <c r="G105" s="14">
        <v>1</v>
      </c>
      <c r="H105" s="13">
        <v>1180</v>
      </c>
      <c r="I105" s="13">
        <f>Tableau1[[#This Row],[Quantité]]*Tableau1[[#This Row],[Coût unitaire (Hors taxes)]]</f>
        <v>1180</v>
      </c>
      <c r="J105" s="14">
        <v>20</v>
      </c>
      <c r="K105" s="14"/>
      <c r="L105" s="14"/>
    </row>
    <row r="106" spans="1:12" s="7" customFormat="1" ht="42.75">
      <c r="A106" s="14">
        <v>5342</v>
      </c>
      <c r="B106" s="15" t="s">
        <v>95</v>
      </c>
      <c r="C106" s="14">
        <v>2</v>
      </c>
      <c r="D106" s="14" t="s">
        <v>230</v>
      </c>
      <c r="E106" s="11" t="s">
        <v>59</v>
      </c>
      <c r="F106" s="12" t="s">
        <v>207</v>
      </c>
      <c r="G106" s="14">
        <v>20</v>
      </c>
      <c r="H106" s="13">
        <v>25</v>
      </c>
      <c r="I106" s="13">
        <f>Tableau1[[#This Row],[Quantité]]*Tableau1[[#This Row],[Coût unitaire (Hors taxes)]]</f>
        <v>500</v>
      </c>
      <c r="J106" s="14">
        <v>5</v>
      </c>
      <c r="K106" s="14"/>
      <c r="L106" s="14"/>
    </row>
    <row r="107" spans="1:12" s="7" customFormat="1" ht="42.75">
      <c r="A107" s="14">
        <v>5342</v>
      </c>
      <c r="B107" s="15" t="s">
        <v>95</v>
      </c>
      <c r="C107" s="14">
        <v>2</v>
      </c>
      <c r="D107" s="14" t="s">
        <v>230</v>
      </c>
      <c r="E107" s="11" t="s">
        <v>60</v>
      </c>
      <c r="F107" s="12" t="s">
        <v>208</v>
      </c>
      <c r="G107" s="14">
        <v>20</v>
      </c>
      <c r="H107" s="13">
        <v>65</v>
      </c>
      <c r="I107" s="13">
        <f>Tableau1[[#This Row],[Quantité]]*Tableau1[[#This Row],[Coût unitaire (Hors taxes)]]</f>
        <v>1300</v>
      </c>
      <c r="J107" s="14">
        <v>7</v>
      </c>
      <c r="K107" s="14"/>
      <c r="L107" s="14"/>
    </row>
    <row r="108" spans="1:12" s="7" customFormat="1" ht="42.75">
      <c r="A108" s="14">
        <v>5342</v>
      </c>
      <c r="B108" s="15" t="s">
        <v>95</v>
      </c>
      <c r="C108" s="14">
        <v>2</v>
      </c>
      <c r="D108" s="14" t="s">
        <v>230</v>
      </c>
      <c r="E108" s="11" t="s">
        <v>60</v>
      </c>
      <c r="F108" s="12" t="s">
        <v>209</v>
      </c>
      <c r="G108" s="14">
        <v>21</v>
      </c>
      <c r="H108" s="13">
        <v>8</v>
      </c>
      <c r="I108" s="13">
        <f>Tableau1[[#This Row],[Quantité]]*Tableau1[[#This Row],[Coût unitaire (Hors taxes)]]</f>
        <v>168</v>
      </c>
      <c r="J108" s="14">
        <v>7</v>
      </c>
      <c r="K108" s="14"/>
      <c r="L108" s="14"/>
    </row>
    <row r="109" spans="1:12" s="7" customFormat="1" ht="42.75">
      <c r="A109" s="14">
        <v>5342</v>
      </c>
      <c r="B109" s="15" t="s">
        <v>95</v>
      </c>
      <c r="C109" s="14">
        <v>2</v>
      </c>
      <c r="D109" s="14" t="s">
        <v>230</v>
      </c>
      <c r="E109" s="11" t="s">
        <v>60</v>
      </c>
      <c r="F109" s="12" t="s">
        <v>210</v>
      </c>
      <c r="G109" s="14">
        <v>21</v>
      </c>
      <c r="H109" s="13">
        <v>9</v>
      </c>
      <c r="I109" s="13">
        <f>Tableau1[[#This Row],[Quantité]]*Tableau1[[#This Row],[Coût unitaire (Hors taxes)]]</f>
        <v>189</v>
      </c>
      <c r="J109" s="14">
        <v>7</v>
      </c>
      <c r="K109" s="14"/>
      <c r="L109" s="14"/>
    </row>
    <row r="110" spans="1:12" s="7" customFormat="1" ht="42.75">
      <c r="A110" s="14">
        <v>5342</v>
      </c>
      <c r="B110" s="15" t="s">
        <v>95</v>
      </c>
      <c r="C110" s="14">
        <v>2</v>
      </c>
      <c r="D110" s="14" t="s">
        <v>230</v>
      </c>
      <c r="E110" s="11" t="s">
        <v>60</v>
      </c>
      <c r="F110" s="12" t="s">
        <v>211</v>
      </c>
      <c r="G110" s="14">
        <v>6</v>
      </c>
      <c r="H110" s="13">
        <v>11</v>
      </c>
      <c r="I110" s="13">
        <f>Tableau1[[#This Row],[Quantité]]*Tableau1[[#This Row],[Coût unitaire (Hors taxes)]]</f>
        <v>66</v>
      </c>
      <c r="J110" s="14">
        <v>7</v>
      </c>
      <c r="K110" s="14"/>
      <c r="L110" s="14"/>
    </row>
    <row r="111" spans="1:12" s="7" customFormat="1" ht="42.75">
      <c r="A111" s="14">
        <v>5342</v>
      </c>
      <c r="B111" s="15" t="s">
        <v>95</v>
      </c>
      <c r="C111" s="14">
        <v>2</v>
      </c>
      <c r="D111" s="14" t="s">
        <v>230</v>
      </c>
      <c r="E111" s="11" t="s">
        <v>60</v>
      </c>
      <c r="F111" s="12" t="s">
        <v>212</v>
      </c>
      <c r="G111" s="14">
        <v>6</v>
      </c>
      <c r="H111" s="13">
        <v>12</v>
      </c>
      <c r="I111" s="13">
        <f>Tableau1[[#This Row],[Quantité]]*Tableau1[[#This Row],[Coût unitaire (Hors taxes)]]</f>
        <v>72</v>
      </c>
      <c r="J111" s="14">
        <v>7</v>
      </c>
      <c r="K111" s="14"/>
      <c r="L111" s="14"/>
    </row>
    <row r="112" spans="1:12" s="7" customFormat="1" ht="42.75">
      <c r="A112" s="14">
        <v>5342</v>
      </c>
      <c r="B112" s="15" t="s">
        <v>95</v>
      </c>
      <c r="C112" s="14">
        <v>2</v>
      </c>
      <c r="D112" s="14" t="s">
        <v>230</v>
      </c>
      <c r="E112" s="11" t="s">
        <v>60</v>
      </c>
      <c r="F112" s="12" t="s">
        <v>213</v>
      </c>
      <c r="G112" s="14">
        <v>6</v>
      </c>
      <c r="H112" s="13">
        <v>14</v>
      </c>
      <c r="I112" s="13">
        <f>Tableau1[[#This Row],[Quantité]]*Tableau1[[#This Row],[Coût unitaire (Hors taxes)]]</f>
        <v>84</v>
      </c>
      <c r="J112" s="14">
        <v>7</v>
      </c>
      <c r="K112" s="14"/>
      <c r="L112" s="14"/>
    </row>
    <row r="113" spans="1:12" s="7" customFormat="1" ht="42.75">
      <c r="A113" s="14">
        <v>5342</v>
      </c>
      <c r="B113" s="15" t="s">
        <v>95</v>
      </c>
      <c r="C113" s="14">
        <v>2</v>
      </c>
      <c r="D113" s="14" t="s">
        <v>230</v>
      </c>
      <c r="E113" s="11" t="s">
        <v>61</v>
      </c>
      <c r="F113" s="12" t="s">
        <v>214</v>
      </c>
      <c r="G113" s="14">
        <v>1</v>
      </c>
      <c r="H113" s="13">
        <v>6000</v>
      </c>
      <c r="I113" s="13">
        <f>Tableau1[[#This Row],[Quantité]]*Tableau1[[#This Row],[Coût unitaire (Hors taxes)]]</f>
        <v>6000</v>
      </c>
      <c r="J113" s="14">
        <v>10</v>
      </c>
      <c r="K113" s="14"/>
      <c r="L113" s="14"/>
    </row>
    <row r="114" spans="1:12" s="7" customFormat="1" ht="42.75">
      <c r="A114" s="14">
        <v>5342</v>
      </c>
      <c r="B114" s="15" t="s">
        <v>95</v>
      </c>
      <c r="C114" s="14">
        <v>2</v>
      </c>
      <c r="D114" s="14" t="s">
        <v>230</v>
      </c>
      <c r="E114" s="11" t="s">
        <v>62</v>
      </c>
      <c r="F114" s="12" t="s">
        <v>63</v>
      </c>
      <c r="G114" s="14">
        <v>8</v>
      </c>
      <c r="H114" s="13">
        <v>6</v>
      </c>
      <c r="I114" s="13">
        <f>Tableau1[[#This Row],[Quantité]]*Tableau1[[#This Row],[Coût unitaire (Hors taxes)]]</f>
        <v>48</v>
      </c>
      <c r="J114" s="14">
        <v>7</v>
      </c>
      <c r="K114" s="14"/>
      <c r="L114" s="14"/>
    </row>
    <row r="115" spans="1:12" s="7" customFormat="1" ht="42.75">
      <c r="A115" s="14">
        <v>5342</v>
      </c>
      <c r="B115" s="15" t="s">
        <v>95</v>
      </c>
      <c r="C115" s="14">
        <v>2</v>
      </c>
      <c r="D115" s="14" t="s">
        <v>230</v>
      </c>
      <c r="E115" s="11" t="s">
        <v>62</v>
      </c>
      <c r="F115" s="12" t="s">
        <v>64</v>
      </c>
      <c r="G115" s="14">
        <v>10</v>
      </c>
      <c r="H115" s="13">
        <v>3.5</v>
      </c>
      <c r="I115" s="13">
        <f>Tableau1[[#This Row],[Quantité]]*Tableau1[[#This Row],[Coût unitaire (Hors taxes)]]</f>
        <v>35</v>
      </c>
      <c r="J115" s="14">
        <v>7</v>
      </c>
      <c r="K115" s="14"/>
      <c r="L115" s="14"/>
    </row>
    <row r="116" spans="1:12" s="7" customFormat="1" ht="42.75">
      <c r="A116" s="14">
        <v>5342</v>
      </c>
      <c r="B116" s="15" t="s">
        <v>95</v>
      </c>
      <c r="C116" s="14">
        <v>2</v>
      </c>
      <c r="D116" s="14" t="s">
        <v>230</v>
      </c>
      <c r="E116" s="11" t="s">
        <v>62</v>
      </c>
      <c r="F116" s="12" t="s">
        <v>65</v>
      </c>
      <c r="G116" s="14">
        <v>10</v>
      </c>
      <c r="H116" s="13">
        <v>4</v>
      </c>
      <c r="I116" s="13">
        <f>Tableau1[[#This Row],[Quantité]]*Tableau1[[#This Row],[Coût unitaire (Hors taxes)]]</f>
        <v>40</v>
      </c>
      <c r="J116" s="14">
        <v>7</v>
      </c>
      <c r="K116" s="14"/>
      <c r="L116" s="14"/>
    </row>
    <row r="117" spans="1:12" s="7" customFormat="1" ht="42.75">
      <c r="A117" s="14">
        <v>5342</v>
      </c>
      <c r="B117" s="15" t="s">
        <v>95</v>
      </c>
      <c r="C117" s="14">
        <v>2</v>
      </c>
      <c r="D117" s="14" t="s">
        <v>230</v>
      </c>
      <c r="E117" s="11" t="s">
        <v>62</v>
      </c>
      <c r="F117" s="12" t="s">
        <v>66</v>
      </c>
      <c r="G117" s="14">
        <v>10</v>
      </c>
      <c r="H117" s="13">
        <v>5</v>
      </c>
      <c r="I117" s="13">
        <f>Tableau1[[#This Row],[Quantité]]*Tableau1[[#This Row],[Coût unitaire (Hors taxes)]]</f>
        <v>50</v>
      </c>
      <c r="J117" s="14">
        <v>7</v>
      </c>
      <c r="K117" s="14"/>
      <c r="L117" s="14"/>
    </row>
    <row r="118" spans="1:12" s="7" customFormat="1" ht="42.75">
      <c r="A118" s="14">
        <v>5342</v>
      </c>
      <c r="B118" s="15" t="s">
        <v>95</v>
      </c>
      <c r="C118" s="14">
        <v>2</v>
      </c>
      <c r="D118" s="14" t="s">
        <v>230</v>
      </c>
      <c r="E118" s="11" t="s">
        <v>67</v>
      </c>
      <c r="F118" s="12" t="s">
        <v>68</v>
      </c>
      <c r="G118" s="14">
        <v>2</v>
      </c>
      <c r="H118" s="13">
        <v>3205</v>
      </c>
      <c r="I118" s="13">
        <f>Tableau1[[#This Row],[Quantité]]*Tableau1[[#This Row],[Coût unitaire (Hors taxes)]]</f>
        <v>6410</v>
      </c>
      <c r="J118" s="14">
        <v>20</v>
      </c>
      <c r="K118" s="14"/>
      <c r="L118" s="14"/>
    </row>
    <row r="119" spans="1:12" s="7" customFormat="1" ht="42.75">
      <c r="A119" s="14">
        <v>5342</v>
      </c>
      <c r="B119" s="15" t="s">
        <v>95</v>
      </c>
      <c r="C119" s="14">
        <v>2</v>
      </c>
      <c r="D119" s="14" t="s">
        <v>230</v>
      </c>
      <c r="E119" s="11" t="s">
        <v>67</v>
      </c>
      <c r="F119" s="12" t="s">
        <v>69</v>
      </c>
      <c r="G119" s="14">
        <v>5</v>
      </c>
      <c r="H119" s="13">
        <v>1745</v>
      </c>
      <c r="I119" s="13">
        <f>Tableau1[[#This Row],[Quantité]]*Tableau1[[#This Row],[Coût unitaire (Hors taxes)]]</f>
        <v>8725</v>
      </c>
      <c r="J119" s="14">
        <v>10</v>
      </c>
      <c r="K119" s="14"/>
      <c r="L119" s="14"/>
    </row>
    <row r="120" spans="1:12" s="7" customFormat="1" ht="42.75">
      <c r="A120" s="14">
        <v>5342</v>
      </c>
      <c r="B120" s="15" t="s">
        <v>95</v>
      </c>
      <c r="C120" s="14">
        <v>2</v>
      </c>
      <c r="D120" s="14" t="s">
        <v>230</v>
      </c>
      <c r="E120" s="11" t="s">
        <v>67</v>
      </c>
      <c r="F120" s="12" t="s">
        <v>70</v>
      </c>
      <c r="G120" s="14">
        <v>1</v>
      </c>
      <c r="H120" s="13">
        <v>14136</v>
      </c>
      <c r="I120" s="13">
        <f>Tableau1[[#This Row],[Quantité]]*Tableau1[[#This Row],[Coût unitaire (Hors taxes)]]</f>
        <v>14136</v>
      </c>
      <c r="J120" s="14">
        <v>20</v>
      </c>
      <c r="K120" s="14"/>
      <c r="L120" s="14"/>
    </row>
    <row r="121" spans="1:12" s="7" customFormat="1" ht="42.75">
      <c r="A121" s="14">
        <v>5342</v>
      </c>
      <c r="B121" s="15" t="s">
        <v>95</v>
      </c>
      <c r="C121" s="14">
        <v>2</v>
      </c>
      <c r="D121" s="14" t="s">
        <v>230</v>
      </c>
      <c r="E121" s="11" t="s">
        <v>71</v>
      </c>
      <c r="F121" s="12" t="s">
        <v>72</v>
      </c>
      <c r="G121" s="14">
        <v>20</v>
      </c>
      <c r="H121" s="13">
        <v>400</v>
      </c>
      <c r="I121" s="13">
        <f>Tableau1[[#This Row],[Quantité]]*Tableau1[[#This Row],[Coût unitaire (Hors taxes)]]</f>
        <v>8000</v>
      </c>
      <c r="J121" s="14">
        <v>10</v>
      </c>
      <c r="K121" s="14"/>
      <c r="L121" s="14"/>
    </row>
    <row r="122" spans="1:12" s="7" customFormat="1" ht="42.75">
      <c r="A122" s="14">
        <v>5342</v>
      </c>
      <c r="B122" s="15" t="s">
        <v>95</v>
      </c>
      <c r="C122" s="14">
        <v>2</v>
      </c>
      <c r="D122" s="14" t="s">
        <v>230</v>
      </c>
      <c r="E122" s="11" t="s">
        <v>282</v>
      </c>
      <c r="F122" s="12" t="s">
        <v>283</v>
      </c>
      <c r="G122" s="14">
        <v>1</v>
      </c>
      <c r="H122" s="13">
        <v>685</v>
      </c>
      <c r="I122" s="13">
        <f>Tableau1[[#This Row],[Quantité]]*Tableau1[[#This Row],[Coût unitaire (Hors taxes)]]</f>
        <v>685</v>
      </c>
      <c r="J122" s="14">
        <v>10</v>
      </c>
      <c r="K122" s="14"/>
      <c r="L122" s="14"/>
    </row>
    <row r="123" spans="1:12" s="7" customFormat="1" ht="42.75">
      <c r="A123" s="14">
        <v>5342</v>
      </c>
      <c r="B123" s="15" t="s">
        <v>95</v>
      </c>
      <c r="C123" s="14">
        <v>2</v>
      </c>
      <c r="D123" s="14" t="s">
        <v>230</v>
      </c>
      <c r="E123" s="11" t="s">
        <v>284</v>
      </c>
      <c r="F123" s="12" t="s">
        <v>285</v>
      </c>
      <c r="G123" s="14">
        <v>2</v>
      </c>
      <c r="H123" s="13">
        <v>27.83</v>
      </c>
      <c r="I123" s="13">
        <f>Tableau1[[#This Row],[Quantité]]*Tableau1[[#This Row],[Coût unitaire (Hors taxes)]]</f>
        <v>55.66</v>
      </c>
      <c r="J123" s="14">
        <v>10</v>
      </c>
      <c r="K123" s="14"/>
      <c r="L123" s="14"/>
    </row>
    <row r="124" spans="1:12" s="7" customFormat="1" ht="42.75">
      <c r="A124" s="14">
        <v>5342</v>
      </c>
      <c r="B124" s="15" t="s">
        <v>95</v>
      </c>
      <c r="C124" s="14">
        <v>2</v>
      </c>
      <c r="D124" s="14" t="s">
        <v>230</v>
      </c>
      <c r="E124" s="11" t="s">
        <v>286</v>
      </c>
      <c r="F124" s="12" t="s">
        <v>287</v>
      </c>
      <c r="G124" s="14">
        <v>2</v>
      </c>
      <c r="H124" s="13">
        <v>19.88</v>
      </c>
      <c r="I124" s="13">
        <f>Tableau1[[#This Row],[Quantité]]*Tableau1[[#This Row],[Coût unitaire (Hors taxes)]]</f>
        <v>39.76</v>
      </c>
      <c r="J124" s="14">
        <v>10</v>
      </c>
      <c r="K124" s="14"/>
      <c r="L124" s="14"/>
    </row>
    <row r="125" spans="1:12" s="7" customFormat="1" ht="42.75">
      <c r="A125" s="14">
        <v>5342</v>
      </c>
      <c r="B125" s="15" t="s">
        <v>95</v>
      </c>
      <c r="C125" s="14">
        <v>2</v>
      </c>
      <c r="D125" s="14" t="s">
        <v>230</v>
      </c>
      <c r="E125" s="11" t="s">
        <v>137</v>
      </c>
      <c r="F125" s="12" t="s">
        <v>288</v>
      </c>
      <c r="G125" s="14">
        <v>5</v>
      </c>
      <c r="H125" s="13">
        <v>70</v>
      </c>
      <c r="I125" s="13">
        <f>Tableau1[[#This Row],[Quantité]]*Tableau1[[#This Row],[Coût unitaire (Hors taxes)]]</f>
        <v>350</v>
      </c>
      <c r="J125" s="14">
        <v>10</v>
      </c>
      <c r="K125" s="14"/>
      <c r="L125" s="14"/>
    </row>
    <row r="126" spans="1:12" s="7" customFormat="1" ht="42.75">
      <c r="A126" s="14">
        <v>5342</v>
      </c>
      <c r="B126" s="15" t="s">
        <v>95</v>
      </c>
      <c r="C126" s="14">
        <v>2</v>
      </c>
      <c r="D126" s="14" t="s">
        <v>230</v>
      </c>
      <c r="E126" s="11" t="s">
        <v>137</v>
      </c>
      <c r="F126" s="12" t="s">
        <v>289</v>
      </c>
      <c r="G126" s="14">
        <v>5</v>
      </c>
      <c r="H126" s="13">
        <v>65</v>
      </c>
      <c r="I126" s="13">
        <f>Tableau1[[#This Row],[Quantité]]*Tableau1[[#This Row],[Coût unitaire (Hors taxes)]]</f>
        <v>325</v>
      </c>
      <c r="J126" s="14">
        <v>10</v>
      </c>
      <c r="K126" s="14"/>
      <c r="L126" s="14"/>
    </row>
    <row r="127" spans="1:12" s="7" customFormat="1" ht="42.75">
      <c r="A127" s="14">
        <v>5342</v>
      </c>
      <c r="B127" s="15" t="s">
        <v>95</v>
      </c>
      <c r="C127" s="14">
        <v>2</v>
      </c>
      <c r="D127" s="14" t="s">
        <v>230</v>
      </c>
      <c r="E127" s="11" t="s">
        <v>137</v>
      </c>
      <c r="F127" s="12" t="s">
        <v>290</v>
      </c>
      <c r="G127" s="14">
        <v>1</v>
      </c>
      <c r="H127" s="13">
        <v>62.5</v>
      </c>
      <c r="I127" s="13">
        <f>Tableau1[[#This Row],[Quantité]]*Tableau1[[#This Row],[Coût unitaire (Hors taxes)]]</f>
        <v>62.5</v>
      </c>
      <c r="J127" s="14">
        <v>20</v>
      </c>
      <c r="K127" s="14"/>
      <c r="L127" s="14"/>
    </row>
    <row r="128" spans="1:12" s="7" customFormat="1" ht="42.75">
      <c r="A128" s="14">
        <v>5342</v>
      </c>
      <c r="B128" s="15" t="s">
        <v>95</v>
      </c>
      <c r="C128" s="14">
        <v>2</v>
      </c>
      <c r="D128" s="14" t="s">
        <v>230</v>
      </c>
      <c r="E128" s="11" t="s">
        <v>137</v>
      </c>
      <c r="F128" s="12" t="s">
        <v>291</v>
      </c>
      <c r="G128" s="14">
        <v>1</v>
      </c>
      <c r="H128" s="13">
        <v>98</v>
      </c>
      <c r="I128" s="13">
        <f>Tableau1[[#This Row],[Quantité]]*Tableau1[[#This Row],[Coût unitaire (Hors taxes)]]</f>
        <v>98</v>
      </c>
      <c r="J128" s="14">
        <v>20</v>
      </c>
      <c r="K128" s="14"/>
      <c r="L128" s="14"/>
    </row>
    <row r="129" spans="1:12" s="7" customFormat="1" ht="42.75">
      <c r="A129" s="14">
        <v>5342</v>
      </c>
      <c r="B129" s="15" t="s">
        <v>95</v>
      </c>
      <c r="C129" s="14">
        <v>2</v>
      </c>
      <c r="D129" s="14" t="s">
        <v>230</v>
      </c>
      <c r="E129" s="11" t="s">
        <v>137</v>
      </c>
      <c r="F129" s="12" t="s">
        <v>292</v>
      </c>
      <c r="G129" s="14">
        <v>21</v>
      </c>
      <c r="H129" s="13">
        <v>5.0999999999999996</v>
      </c>
      <c r="I129" s="13">
        <f>Tableau1[[#This Row],[Quantité]]*Tableau1[[#This Row],[Coût unitaire (Hors taxes)]]</f>
        <v>107.1</v>
      </c>
      <c r="J129" s="14">
        <v>10</v>
      </c>
      <c r="K129" s="14"/>
      <c r="L129" s="14"/>
    </row>
    <row r="130" spans="1:12" s="7" customFormat="1" ht="42.75">
      <c r="A130" s="14">
        <v>5342</v>
      </c>
      <c r="B130" s="15" t="s">
        <v>95</v>
      </c>
      <c r="C130" s="14">
        <v>2</v>
      </c>
      <c r="D130" s="14" t="s">
        <v>230</v>
      </c>
      <c r="E130" s="11" t="s">
        <v>293</v>
      </c>
      <c r="F130" s="12" t="s">
        <v>464</v>
      </c>
      <c r="G130" s="14">
        <v>11</v>
      </c>
      <c r="H130" s="13">
        <v>30</v>
      </c>
      <c r="I130" s="13">
        <f>Tableau1[[#This Row],[Quantité]]*Tableau1[[#This Row],[Coût unitaire (Hors taxes)]]</f>
        <v>330</v>
      </c>
      <c r="J130" s="14">
        <v>10</v>
      </c>
      <c r="K130" s="14"/>
      <c r="L130" s="14"/>
    </row>
    <row r="131" spans="1:12" s="7" customFormat="1" ht="42.75">
      <c r="A131" s="14">
        <v>5342</v>
      </c>
      <c r="B131" s="15" t="s">
        <v>95</v>
      </c>
      <c r="C131" s="14">
        <v>2</v>
      </c>
      <c r="D131" s="14" t="s">
        <v>230</v>
      </c>
      <c r="E131" s="11" t="s">
        <v>293</v>
      </c>
      <c r="F131" s="12" t="s">
        <v>294</v>
      </c>
      <c r="G131" s="14">
        <v>126</v>
      </c>
      <c r="H131" s="13">
        <v>1.3</v>
      </c>
      <c r="I131" s="13">
        <f>Tableau1[[#This Row],[Quantité]]*Tableau1[[#This Row],[Coût unitaire (Hors taxes)]]</f>
        <v>163.80000000000001</v>
      </c>
      <c r="J131" s="14">
        <v>10</v>
      </c>
      <c r="K131" s="14"/>
      <c r="L131" s="14"/>
    </row>
    <row r="132" spans="1:12" s="7" customFormat="1" ht="42.75">
      <c r="A132" s="14">
        <v>5342</v>
      </c>
      <c r="B132" s="15" t="s">
        <v>95</v>
      </c>
      <c r="C132" s="14">
        <v>2</v>
      </c>
      <c r="D132" s="14" t="s">
        <v>230</v>
      </c>
      <c r="E132" s="11" t="s">
        <v>293</v>
      </c>
      <c r="F132" s="12" t="s">
        <v>295</v>
      </c>
      <c r="G132" s="14">
        <v>144</v>
      </c>
      <c r="H132" s="13">
        <v>0.7</v>
      </c>
      <c r="I132" s="13">
        <f>Tableau1[[#This Row],[Quantité]]*Tableau1[[#This Row],[Coût unitaire (Hors taxes)]]</f>
        <v>100.8</v>
      </c>
      <c r="J132" s="14">
        <v>10</v>
      </c>
      <c r="K132" s="14"/>
      <c r="L132" s="14"/>
    </row>
    <row r="133" spans="1:12" s="7" customFormat="1" ht="42.75">
      <c r="A133" s="14">
        <v>5342</v>
      </c>
      <c r="B133" s="15" t="s">
        <v>95</v>
      </c>
      <c r="C133" s="14">
        <v>2</v>
      </c>
      <c r="D133" s="14" t="s">
        <v>230</v>
      </c>
      <c r="E133" s="11" t="s">
        <v>293</v>
      </c>
      <c r="F133" s="12" t="s">
        <v>296</v>
      </c>
      <c r="G133" s="14">
        <v>11</v>
      </c>
      <c r="H133" s="13">
        <v>13</v>
      </c>
      <c r="I133" s="13">
        <f>Tableau1[[#This Row],[Quantité]]*Tableau1[[#This Row],[Coût unitaire (Hors taxes)]]</f>
        <v>143</v>
      </c>
      <c r="J133" s="14">
        <v>10</v>
      </c>
      <c r="K133" s="14"/>
      <c r="L133" s="14"/>
    </row>
    <row r="134" spans="1:12" s="7" customFormat="1" ht="42.75">
      <c r="A134" s="14">
        <v>5342</v>
      </c>
      <c r="B134" s="15" t="s">
        <v>95</v>
      </c>
      <c r="C134" s="14">
        <v>2</v>
      </c>
      <c r="D134" s="14" t="s">
        <v>230</v>
      </c>
      <c r="E134" s="11" t="s">
        <v>293</v>
      </c>
      <c r="F134" s="12" t="s">
        <v>297</v>
      </c>
      <c r="G134" s="14">
        <v>5</v>
      </c>
      <c r="H134" s="13">
        <v>70</v>
      </c>
      <c r="I134" s="13">
        <f>Tableau1[[#This Row],[Quantité]]*Tableau1[[#This Row],[Coût unitaire (Hors taxes)]]</f>
        <v>350</v>
      </c>
      <c r="J134" s="14">
        <v>10</v>
      </c>
      <c r="K134" s="14"/>
      <c r="L134" s="14"/>
    </row>
    <row r="135" spans="1:12" s="7" customFormat="1" ht="42.75">
      <c r="A135" s="14">
        <v>5342</v>
      </c>
      <c r="B135" s="15" t="s">
        <v>95</v>
      </c>
      <c r="C135" s="14">
        <v>2</v>
      </c>
      <c r="D135" s="14" t="s">
        <v>230</v>
      </c>
      <c r="E135" s="11" t="s">
        <v>293</v>
      </c>
      <c r="F135" s="12" t="s">
        <v>298</v>
      </c>
      <c r="G135" s="14">
        <v>1</v>
      </c>
      <c r="H135" s="13">
        <v>62.5</v>
      </c>
      <c r="I135" s="13">
        <f>Tableau1[[#This Row],[Quantité]]*Tableau1[[#This Row],[Coût unitaire (Hors taxes)]]</f>
        <v>62.5</v>
      </c>
      <c r="J135" s="14">
        <v>20</v>
      </c>
      <c r="K135" s="14"/>
      <c r="L135" s="14"/>
    </row>
    <row r="136" spans="1:12" s="7" customFormat="1" ht="42.75">
      <c r="A136" s="14">
        <v>5342</v>
      </c>
      <c r="B136" s="15" t="s">
        <v>95</v>
      </c>
      <c r="C136" s="14">
        <v>2</v>
      </c>
      <c r="D136" s="14" t="s">
        <v>230</v>
      </c>
      <c r="E136" s="11" t="s">
        <v>293</v>
      </c>
      <c r="F136" s="12" t="s">
        <v>299</v>
      </c>
      <c r="G136" s="14">
        <v>2</v>
      </c>
      <c r="H136" s="13">
        <v>20</v>
      </c>
      <c r="I136" s="13">
        <f>Tableau1[[#This Row],[Quantité]]*Tableau1[[#This Row],[Coût unitaire (Hors taxes)]]</f>
        <v>40</v>
      </c>
      <c r="J136" s="14">
        <v>20</v>
      </c>
      <c r="K136" s="14"/>
      <c r="L136" s="14"/>
    </row>
    <row r="137" spans="1:12" s="7" customFormat="1" ht="42.75">
      <c r="A137" s="14">
        <v>5342</v>
      </c>
      <c r="B137" s="15" t="s">
        <v>95</v>
      </c>
      <c r="C137" s="14">
        <v>2</v>
      </c>
      <c r="D137" s="14" t="s">
        <v>230</v>
      </c>
      <c r="E137" s="11" t="s">
        <v>293</v>
      </c>
      <c r="F137" s="12" t="s">
        <v>300</v>
      </c>
      <c r="G137" s="14">
        <v>4</v>
      </c>
      <c r="H137" s="13">
        <v>23</v>
      </c>
      <c r="I137" s="13">
        <f>Tableau1[[#This Row],[Quantité]]*Tableau1[[#This Row],[Coût unitaire (Hors taxes)]]</f>
        <v>92</v>
      </c>
      <c r="J137" s="14">
        <v>20</v>
      </c>
      <c r="K137" s="14"/>
      <c r="L137" s="14"/>
    </row>
    <row r="138" spans="1:12" s="7" customFormat="1" ht="42.75">
      <c r="A138" s="14">
        <v>5342</v>
      </c>
      <c r="B138" s="15" t="s">
        <v>95</v>
      </c>
      <c r="C138" s="14">
        <v>2</v>
      </c>
      <c r="D138" s="14" t="s">
        <v>230</v>
      </c>
      <c r="E138" s="11" t="s">
        <v>293</v>
      </c>
      <c r="F138" s="12" t="s">
        <v>301</v>
      </c>
      <c r="G138" s="14">
        <v>4</v>
      </c>
      <c r="H138" s="13">
        <v>30</v>
      </c>
      <c r="I138" s="13">
        <f>Tableau1[[#This Row],[Quantité]]*Tableau1[[#This Row],[Coût unitaire (Hors taxes)]]</f>
        <v>120</v>
      </c>
      <c r="J138" s="14">
        <v>20</v>
      </c>
      <c r="K138" s="14"/>
      <c r="L138" s="14"/>
    </row>
    <row r="139" spans="1:12" s="7" customFormat="1" ht="42.75">
      <c r="A139" s="14">
        <v>5342</v>
      </c>
      <c r="B139" s="15" t="s">
        <v>95</v>
      </c>
      <c r="C139" s="14">
        <v>2</v>
      </c>
      <c r="D139" s="14" t="s">
        <v>230</v>
      </c>
      <c r="E139" s="11" t="s">
        <v>293</v>
      </c>
      <c r="F139" s="12" t="s">
        <v>302</v>
      </c>
      <c r="G139" s="14">
        <v>2</v>
      </c>
      <c r="H139" s="13">
        <v>37</v>
      </c>
      <c r="I139" s="13">
        <f>Tableau1[[#This Row],[Quantité]]*Tableau1[[#This Row],[Coût unitaire (Hors taxes)]]</f>
        <v>74</v>
      </c>
      <c r="J139" s="14">
        <v>20</v>
      </c>
      <c r="K139" s="14"/>
      <c r="L139" s="14"/>
    </row>
    <row r="140" spans="1:12" s="7" customFormat="1" ht="42.75">
      <c r="A140" s="14">
        <v>5342</v>
      </c>
      <c r="B140" s="15" t="s">
        <v>95</v>
      </c>
      <c r="C140" s="14">
        <v>2</v>
      </c>
      <c r="D140" s="14" t="s">
        <v>230</v>
      </c>
      <c r="E140" s="11" t="s">
        <v>293</v>
      </c>
      <c r="F140" s="12" t="s">
        <v>303</v>
      </c>
      <c r="G140" s="14">
        <v>4</v>
      </c>
      <c r="H140" s="13">
        <v>23</v>
      </c>
      <c r="I140" s="13">
        <f>Tableau1[[#This Row],[Quantité]]*Tableau1[[#This Row],[Coût unitaire (Hors taxes)]]</f>
        <v>92</v>
      </c>
      <c r="J140" s="14">
        <v>20</v>
      </c>
      <c r="K140" s="14"/>
      <c r="L140" s="14"/>
    </row>
    <row r="141" spans="1:12" s="7" customFormat="1" ht="42.75">
      <c r="A141" s="14">
        <v>5342</v>
      </c>
      <c r="B141" s="15" t="s">
        <v>95</v>
      </c>
      <c r="C141" s="14">
        <v>2</v>
      </c>
      <c r="D141" s="14" t="s">
        <v>230</v>
      </c>
      <c r="E141" s="11" t="s">
        <v>293</v>
      </c>
      <c r="F141" s="12" t="s">
        <v>304</v>
      </c>
      <c r="G141" s="14">
        <v>2</v>
      </c>
      <c r="H141" s="13">
        <v>96</v>
      </c>
      <c r="I141" s="13">
        <f>Tableau1[[#This Row],[Quantité]]*Tableau1[[#This Row],[Coût unitaire (Hors taxes)]]</f>
        <v>192</v>
      </c>
      <c r="J141" s="14">
        <v>20</v>
      </c>
      <c r="K141" s="14"/>
      <c r="L141" s="14"/>
    </row>
    <row r="142" spans="1:12" s="7" customFormat="1" ht="42.75">
      <c r="A142" s="14">
        <v>5342</v>
      </c>
      <c r="B142" s="15" t="s">
        <v>95</v>
      </c>
      <c r="C142" s="14">
        <v>2</v>
      </c>
      <c r="D142" s="14" t="s">
        <v>230</v>
      </c>
      <c r="E142" s="11" t="s">
        <v>293</v>
      </c>
      <c r="F142" s="12" t="s">
        <v>305</v>
      </c>
      <c r="G142" s="14">
        <v>2</v>
      </c>
      <c r="H142" s="13">
        <v>34</v>
      </c>
      <c r="I142" s="13">
        <f>Tableau1[[#This Row],[Quantité]]*Tableau1[[#This Row],[Coût unitaire (Hors taxes)]]</f>
        <v>68</v>
      </c>
      <c r="J142" s="14">
        <v>20</v>
      </c>
      <c r="K142" s="14"/>
      <c r="L142" s="14"/>
    </row>
    <row r="143" spans="1:12" s="7" customFormat="1" ht="42.75">
      <c r="A143" s="14">
        <v>5342</v>
      </c>
      <c r="B143" s="15" t="s">
        <v>95</v>
      </c>
      <c r="C143" s="14">
        <v>2</v>
      </c>
      <c r="D143" s="14" t="s">
        <v>230</v>
      </c>
      <c r="E143" s="11" t="s">
        <v>293</v>
      </c>
      <c r="F143" s="12" t="s">
        <v>306</v>
      </c>
      <c r="G143" s="14">
        <v>1</v>
      </c>
      <c r="H143" s="13">
        <v>62.5</v>
      </c>
      <c r="I143" s="13">
        <f>Tableau1[[#This Row],[Quantité]]*Tableau1[[#This Row],[Coût unitaire (Hors taxes)]]</f>
        <v>62.5</v>
      </c>
      <c r="J143" s="14">
        <v>20</v>
      </c>
      <c r="K143" s="14"/>
      <c r="L143" s="14"/>
    </row>
    <row r="144" spans="1:12" s="7" customFormat="1" ht="42.75">
      <c r="A144" s="14">
        <v>5342</v>
      </c>
      <c r="B144" s="15" t="s">
        <v>95</v>
      </c>
      <c r="C144" s="14">
        <v>2</v>
      </c>
      <c r="D144" s="14" t="s">
        <v>230</v>
      </c>
      <c r="E144" s="11" t="s">
        <v>293</v>
      </c>
      <c r="F144" s="12" t="s">
        <v>307</v>
      </c>
      <c r="G144" s="14">
        <v>1</v>
      </c>
      <c r="H144" s="13">
        <v>115</v>
      </c>
      <c r="I144" s="13">
        <f>Tableau1[[#This Row],[Quantité]]*Tableau1[[#This Row],[Coût unitaire (Hors taxes)]]</f>
        <v>115</v>
      </c>
      <c r="J144" s="14">
        <v>20</v>
      </c>
      <c r="K144" s="14"/>
      <c r="L144" s="14"/>
    </row>
    <row r="145" spans="1:12" ht="42.75">
      <c r="A145" s="14">
        <v>5342</v>
      </c>
      <c r="B145" s="15" t="s">
        <v>95</v>
      </c>
      <c r="C145" s="14">
        <v>2</v>
      </c>
      <c r="D145" s="14" t="s">
        <v>230</v>
      </c>
      <c r="E145" s="11" t="s">
        <v>293</v>
      </c>
      <c r="F145" s="12" t="s">
        <v>308</v>
      </c>
      <c r="G145" s="14">
        <v>2</v>
      </c>
      <c r="H145" s="13">
        <v>56</v>
      </c>
      <c r="I145" s="13">
        <f>Tableau1[[#This Row],[Quantité]]*Tableau1[[#This Row],[Coût unitaire (Hors taxes)]]</f>
        <v>112</v>
      </c>
      <c r="J145" s="14">
        <v>20</v>
      </c>
      <c r="K145" s="14"/>
      <c r="L145" s="14"/>
    </row>
    <row r="146" spans="1:12" ht="42.75">
      <c r="A146" s="14">
        <v>5342</v>
      </c>
      <c r="B146" s="15" t="s">
        <v>95</v>
      </c>
      <c r="C146" s="14">
        <v>2</v>
      </c>
      <c r="D146" s="14" t="s">
        <v>230</v>
      </c>
      <c r="E146" s="11" t="s">
        <v>293</v>
      </c>
      <c r="F146" s="12" t="s">
        <v>309</v>
      </c>
      <c r="G146" s="14">
        <v>2</v>
      </c>
      <c r="H146" s="13">
        <v>32</v>
      </c>
      <c r="I146" s="13">
        <f>Tableau1[[#This Row],[Quantité]]*Tableau1[[#This Row],[Coût unitaire (Hors taxes)]]</f>
        <v>64</v>
      </c>
      <c r="J146" s="14">
        <v>20</v>
      </c>
      <c r="K146" s="14"/>
      <c r="L146" s="14"/>
    </row>
    <row r="147" spans="1:12" ht="42.75">
      <c r="A147" s="14">
        <v>5342</v>
      </c>
      <c r="B147" s="15" t="s">
        <v>95</v>
      </c>
      <c r="C147" s="14">
        <v>2</v>
      </c>
      <c r="D147" s="14" t="s">
        <v>230</v>
      </c>
      <c r="E147" s="11" t="s">
        <v>293</v>
      </c>
      <c r="F147" s="12" t="s">
        <v>310</v>
      </c>
      <c r="G147" s="14">
        <v>1</v>
      </c>
      <c r="H147" s="13">
        <v>43</v>
      </c>
      <c r="I147" s="13">
        <f>Tableau1[[#This Row],[Quantité]]*Tableau1[[#This Row],[Coût unitaire (Hors taxes)]]</f>
        <v>43</v>
      </c>
      <c r="J147" s="14">
        <v>20</v>
      </c>
      <c r="K147" s="14"/>
      <c r="L147" s="14"/>
    </row>
    <row r="148" spans="1:12" ht="42.75">
      <c r="A148" s="14">
        <v>5342</v>
      </c>
      <c r="B148" s="15" t="s">
        <v>95</v>
      </c>
      <c r="C148" s="14">
        <v>2</v>
      </c>
      <c r="D148" s="14" t="s">
        <v>230</v>
      </c>
      <c r="E148" s="11" t="s">
        <v>293</v>
      </c>
      <c r="F148" s="12" t="s">
        <v>311</v>
      </c>
      <c r="G148" s="14">
        <v>1</v>
      </c>
      <c r="H148" s="13">
        <v>95</v>
      </c>
      <c r="I148" s="13">
        <f>Tableau1[[#This Row],[Quantité]]*Tableau1[[#This Row],[Coût unitaire (Hors taxes)]]</f>
        <v>95</v>
      </c>
      <c r="J148" s="14">
        <v>20</v>
      </c>
      <c r="K148" s="14"/>
      <c r="L148" s="14"/>
    </row>
    <row r="149" spans="1:12" ht="42.75">
      <c r="A149" s="14">
        <v>5342</v>
      </c>
      <c r="B149" s="15" t="s">
        <v>95</v>
      </c>
      <c r="C149" s="14">
        <v>2</v>
      </c>
      <c r="D149" s="14" t="s">
        <v>230</v>
      </c>
      <c r="E149" s="11" t="s">
        <v>293</v>
      </c>
      <c r="F149" s="12" t="s">
        <v>312</v>
      </c>
      <c r="G149" s="14">
        <v>2</v>
      </c>
      <c r="H149" s="13">
        <v>25</v>
      </c>
      <c r="I149" s="13">
        <f>Tableau1[[#This Row],[Quantité]]*Tableau1[[#This Row],[Coût unitaire (Hors taxes)]]</f>
        <v>50</v>
      </c>
      <c r="J149" s="14">
        <v>20</v>
      </c>
      <c r="K149" s="14"/>
      <c r="L149" s="14"/>
    </row>
    <row r="150" spans="1:12" ht="42.75">
      <c r="A150" s="14">
        <v>5342</v>
      </c>
      <c r="B150" s="15" t="s">
        <v>95</v>
      </c>
      <c r="C150" s="14">
        <v>2</v>
      </c>
      <c r="D150" s="14" t="s">
        <v>230</v>
      </c>
      <c r="E150" s="11" t="s">
        <v>293</v>
      </c>
      <c r="F150" s="12" t="s">
        <v>313</v>
      </c>
      <c r="G150" s="14">
        <v>252</v>
      </c>
      <c r="H150" s="13">
        <v>2.5499999999999998</v>
      </c>
      <c r="I150" s="13">
        <f>Tableau1[[#This Row],[Quantité]]*Tableau1[[#This Row],[Coût unitaire (Hors taxes)]]</f>
        <v>642.59999999999991</v>
      </c>
      <c r="J150" s="14">
        <v>10</v>
      </c>
      <c r="K150" s="14"/>
      <c r="L150" s="14"/>
    </row>
    <row r="151" spans="1:12" ht="42.75">
      <c r="A151" s="14">
        <v>5342</v>
      </c>
      <c r="B151" s="15" t="s">
        <v>95</v>
      </c>
      <c r="C151" s="14">
        <v>2</v>
      </c>
      <c r="D151" s="14" t="s">
        <v>230</v>
      </c>
      <c r="E151" s="11" t="s">
        <v>293</v>
      </c>
      <c r="F151" s="12" t="s">
        <v>314</v>
      </c>
      <c r="G151" s="14">
        <v>4</v>
      </c>
      <c r="H151" s="13">
        <v>152</v>
      </c>
      <c r="I151" s="13">
        <f>Tableau1[[#This Row],[Quantité]]*Tableau1[[#This Row],[Coût unitaire (Hors taxes)]]</f>
        <v>608</v>
      </c>
      <c r="J151" s="14">
        <v>10</v>
      </c>
      <c r="K151" s="14"/>
      <c r="L151" s="14"/>
    </row>
    <row r="152" spans="1:12" ht="42.75">
      <c r="A152" s="14">
        <v>5342</v>
      </c>
      <c r="B152" s="15" t="s">
        <v>95</v>
      </c>
      <c r="C152" s="14">
        <v>2</v>
      </c>
      <c r="D152" s="14" t="s">
        <v>230</v>
      </c>
      <c r="E152" s="11" t="s">
        <v>293</v>
      </c>
      <c r="F152" s="12" t="s">
        <v>315</v>
      </c>
      <c r="G152" s="14">
        <v>42</v>
      </c>
      <c r="H152" s="13">
        <v>5.5</v>
      </c>
      <c r="I152" s="13">
        <f>Tableau1[[#This Row],[Quantité]]*Tableau1[[#This Row],[Coût unitaire (Hors taxes)]]</f>
        <v>231</v>
      </c>
      <c r="J152" s="14">
        <v>10</v>
      </c>
      <c r="K152" s="14"/>
      <c r="L152" s="14"/>
    </row>
    <row r="153" spans="1:12" ht="42.75">
      <c r="A153" s="14">
        <v>5342</v>
      </c>
      <c r="B153" s="15" t="s">
        <v>95</v>
      </c>
      <c r="C153" s="14">
        <v>2</v>
      </c>
      <c r="D153" s="14" t="s">
        <v>230</v>
      </c>
      <c r="E153" s="11" t="s">
        <v>293</v>
      </c>
      <c r="F153" s="12" t="s">
        <v>316</v>
      </c>
      <c r="G153" s="14">
        <v>42</v>
      </c>
      <c r="H153" s="13">
        <v>6.5</v>
      </c>
      <c r="I153" s="13">
        <f>Tableau1[[#This Row],[Quantité]]*Tableau1[[#This Row],[Coût unitaire (Hors taxes)]]</f>
        <v>273</v>
      </c>
      <c r="J153" s="14">
        <v>10</v>
      </c>
      <c r="K153" s="14"/>
      <c r="L153" s="14"/>
    </row>
    <row r="154" spans="1:12" ht="42.75">
      <c r="A154" s="14">
        <v>5342</v>
      </c>
      <c r="B154" s="15" t="s">
        <v>95</v>
      </c>
      <c r="C154" s="14">
        <v>2</v>
      </c>
      <c r="D154" s="14" t="s">
        <v>230</v>
      </c>
      <c r="E154" s="11" t="s">
        <v>293</v>
      </c>
      <c r="F154" s="12" t="s">
        <v>317</v>
      </c>
      <c r="G154" s="14">
        <v>42</v>
      </c>
      <c r="H154" s="13">
        <v>8</v>
      </c>
      <c r="I154" s="13">
        <f>Tableau1[[#This Row],[Quantité]]*Tableau1[[#This Row],[Coût unitaire (Hors taxes)]]</f>
        <v>336</v>
      </c>
      <c r="J154" s="14">
        <v>10</v>
      </c>
      <c r="K154" s="14"/>
      <c r="L154" s="14"/>
    </row>
    <row r="155" spans="1:12" ht="42.75">
      <c r="A155" s="14">
        <v>5342</v>
      </c>
      <c r="B155" s="15" t="s">
        <v>95</v>
      </c>
      <c r="C155" s="14">
        <v>2</v>
      </c>
      <c r="D155" s="14" t="s">
        <v>230</v>
      </c>
      <c r="E155" s="11" t="s">
        <v>293</v>
      </c>
      <c r="F155" s="12" t="s">
        <v>318</v>
      </c>
      <c r="G155" s="14">
        <v>12</v>
      </c>
      <c r="H155" s="13">
        <v>10</v>
      </c>
      <c r="I155" s="13">
        <f>Tableau1[[#This Row],[Quantité]]*Tableau1[[#This Row],[Coût unitaire (Hors taxes)]]</f>
        <v>120</v>
      </c>
      <c r="J155" s="14">
        <v>10</v>
      </c>
      <c r="K155" s="14"/>
      <c r="L155" s="14"/>
    </row>
    <row r="156" spans="1:12" ht="42.75">
      <c r="A156" s="14">
        <v>5342</v>
      </c>
      <c r="B156" s="15" t="s">
        <v>95</v>
      </c>
      <c r="C156" s="14">
        <v>2</v>
      </c>
      <c r="D156" s="14" t="s">
        <v>230</v>
      </c>
      <c r="E156" s="11" t="s">
        <v>293</v>
      </c>
      <c r="F156" s="12" t="s">
        <v>319</v>
      </c>
      <c r="G156" s="14">
        <v>12</v>
      </c>
      <c r="H156" s="13">
        <v>12</v>
      </c>
      <c r="I156" s="13">
        <f>Tableau1[[#This Row],[Quantité]]*Tableau1[[#This Row],[Coût unitaire (Hors taxes)]]</f>
        <v>144</v>
      </c>
      <c r="J156" s="14">
        <v>10</v>
      </c>
      <c r="K156" s="14"/>
      <c r="L156" s="14"/>
    </row>
    <row r="157" spans="1:12" ht="42.75">
      <c r="A157" s="14">
        <v>5342</v>
      </c>
      <c r="B157" s="15" t="s">
        <v>95</v>
      </c>
      <c r="C157" s="14">
        <v>2</v>
      </c>
      <c r="D157" s="14" t="s">
        <v>230</v>
      </c>
      <c r="E157" s="11" t="s">
        <v>293</v>
      </c>
      <c r="F157" s="12" t="s">
        <v>320</v>
      </c>
      <c r="G157" s="14">
        <v>12</v>
      </c>
      <c r="H157" s="13">
        <v>15</v>
      </c>
      <c r="I157" s="13">
        <f>Tableau1[[#This Row],[Quantité]]*Tableau1[[#This Row],[Coût unitaire (Hors taxes)]]</f>
        <v>180</v>
      </c>
      <c r="J157" s="14">
        <v>10</v>
      </c>
      <c r="K157" s="14"/>
      <c r="L157" s="14"/>
    </row>
    <row r="158" spans="1:12" ht="42.75">
      <c r="A158" s="14">
        <v>5342</v>
      </c>
      <c r="B158" s="15" t="s">
        <v>95</v>
      </c>
      <c r="C158" s="14">
        <v>2</v>
      </c>
      <c r="D158" s="14" t="s">
        <v>230</v>
      </c>
      <c r="E158" s="11" t="s">
        <v>293</v>
      </c>
      <c r="F158" s="12" t="s">
        <v>321</v>
      </c>
      <c r="G158" s="14">
        <v>12</v>
      </c>
      <c r="H158" s="13">
        <v>13.34</v>
      </c>
      <c r="I158" s="13">
        <f>Tableau1[[#This Row],[Quantité]]*Tableau1[[#This Row],[Coût unitaire (Hors taxes)]]</f>
        <v>160.07999999999998</v>
      </c>
      <c r="J158" s="14">
        <v>10</v>
      </c>
      <c r="K158" s="14"/>
      <c r="L158" s="14"/>
    </row>
    <row r="159" spans="1:12" ht="64.5" customHeight="1">
      <c r="A159" s="14">
        <v>5342</v>
      </c>
      <c r="B159" s="15" t="s">
        <v>95</v>
      </c>
      <c r="C159" s="14">
        <v>2</v>
      </c>
      <c r="D159" s="14" t="s">
        <v>230</v>
      </c>
      <c r="E159" s="11" t="s">
        <v>293</v>
      </c>
      <c r="F159" s="12" t="s">
        <v>322</v>
      </c>
      <c r="G159" s="14">
        <v>8</v>
      </c>
      <c r="H159" s="13">
        <v>52</v>
      </c>
      <c r="I159" s="13">
        <f>Tableau1[[#This Row],[Quantité]]*Tableau1[[#This Row],[Coût unitaire (Hors taxes)]]</f>
        <v>416</v>
      </c>
      <c r="J159" s="14">
        <v>10</v>
      </c>
      <c r="K159" s="14"/>
      <c r="L159" s="14"/>
    </row>
    <row r="160" spans="1:12" ht="42.75">
      <c r="A160" s="14">
        <v>5342</v>
      </c>
      <c r="B160" s="15" t="s">
        <v>95</v>
      </c>
      <c r="C160" s="14">
        <v>2</v>
      </c>
      <c r="D160" s="14" t="s">
        <v>230</v>
      </c>
      <c r="E160" s="11" t="s">
        <v>293</v>
      </c>
      <c r="F160" s="12" t="s">
        <v>323</v>
      </c>
      <c r="G160" s="14">
        <v>8</v>
      </c>
      <c r="H160" s="13">
        <v>46</v>
      </c>
      <c r="I160" s="13">
        <f>Tableau1[[#This Row],[Quantité]]*Tableau1[[#This Row],[Coût unitaire (Hors taxes)]]</f>
        <v>368</v>
      </c>
      <c r="J160" s="14">
        <v>10</v>
      </c>
      <c r="K160" s="14"/>
      <c r="L160" s="14"/>
    </row>
    <row r="161" spans="1:12" ht="42.75">
      <c r="A161" s="14">
        <v>5342</v>
      </c>
      <c r="B161" s="15" t="s">
        <v>95</v>
      </c>
      <c r="C161" s="14">
        <v>2</v>
      </c>
      <c r="D161" s="14" t="s">
        <v>230</v>
      </c>
      <c r="E161" s="11" t="s">
        <v>293</v>
      </c>
      <c r="F161" s="12" t="s">
        <v>324</v>
      </c>
      <c r="G161" s="14">
        <v>8</v>
      </c>
      <c r="H161" s="13">
        <v>49</v>
      </c>
      <c r="I161" s="13">
        <f>Tableau1[[#This Row],[Quantité]]*Tableau1[[#This Row],[Coût unitaire (Hors taxes)]]</f>
        <v>392</v>
      </c>
      <c r="J161" s="14">
        <v>10</v>
      </c>
      <c r="K161" s="14"/>
      <c r="L161" s="14"/>
    </row>
    <row r="162" spans="1:12" ht="42.75">
      <c r="A162" s="14">
        <v>5342</v>
      </c>
      <c r="B162" s="15" t="s">
        <v>95</v>
      </c>
      <c r="C162" s="14">
        <v>2</v>
      </c>
      <c r="D162" s="14" t="s">
        <v>230</v>
      </c>
      <c r="E162" s="11" t="s">
        <v>293</v>
      </c>
      <c r="F162" s="12" t="s">
        <v>325</v>
      </c>
      <c r="G162" s="14">
        <v>126</v>
      </c>
      <c r="H162" s="13">
        <v>1.62</v>
      </c>
      <c r="I162" s="13">
        <f>Tableau1[[#This Row],[Quantité]]*Tableau1[[#This Row],[Coût unitaire (Hors taxes)]]</f>
        <v>204.12</v>
      </c>
      <c r="J162" s="14">
        <v>10</v>
      </c>
      <c r="K162" s="14"/>
      <c r="L162" s="14"/>
    </row>
    <row r="163" spans="1:12" ht="42.75">
      <c r="A163" s="14">
        <v>5342</v>
      </c>
      <c r="B163" s="15" t="s">
        <v>95</v>
      </c>
      <c r="C163" s="14">
        <v>2</v>
      </c>
      <c r="D163" s="14" t="s">
        <v>230</v>
      </c>
      <c r="E163" s="11" t="s">
        <v>293</v>
      </c>
      <c r="F163" s="12" t="s">
        <v>326</v>
      </c>
      <c r="G163" s="14">
        <v>21</v>
      </c>
      <c r="H163" s="13">
        <v>12</v>
      </c>
      <c r="I163" s="13">
        <f>Tableau1[[#This Row],[Quantité]]*Tableau1[[#This Row],[Coût unitaire (Hors taxes)]]</f>
        <v>252</v>
      </c>
      <c r="J163" s="14">
        <v>10</v>
      </c>
      <c r="K163" s="14"/>
      <c r="L163" s="14"/>
    </row>
    <row r="164" spans="1:12" ht="42.75">
      <c r="A164" s="14">
        <v>5342</v>
      </c>
      <c r="B164" s="15" t="s">
        <v>95</v>
      </c>
      <c r="C164" s="14">
        <v>2</v>
      </c>
      <c r="D164" s="14" t="s">
        <v>230</v>
      </c>
      <c r="E164" s="11" t="s">
        <v>293</v>
      </c>
      <c r="F164" s="12" t="s">
        <v>327</v>
      </c>
      <c r="G164" s="14">
        <v>252</v>
      </c>
      <c r="H164" s="13">
        <v>0.65</v>
      </c>
      <c r="I164" s="13">
        <f>Tableau1[[#This Row],[Quantité]]*Tableau1[[#This Row],[Coût unitaire (Hors taxes)]]</f>
        <v>163.80000000000001</v>
      </c>
      <c r="J164" s="14">
        <v>10</v>
      </c>
      <c r="K164" s="14"/>
      <c r="L164" s="14"/>
    </row>
    <row r="165" spans="1:12" ht="42.75">
      <c r="A165" s="14">
        <v>5342</v>
      </c>
      <c r="B165" s="15" t="s">
        <v>95</v>
      </c>
      <c r="C165" s="14">
        <v>2</v>
      </c>
      <c r="D165" s="14" t="s">
        <v>230</v>
      </c>
      <c r="E165" s="11" t="s">
        <v>293</v>
      </c>
      <c r="F165" s="12" t="s">
        <v>328</v>
      </c>
      <c r="G165" s="14">
        <v>252</v>
      </c>
      <c r="H165" s="13">
        <v>0.7</v>
      </c>
      <c r="I165" s="13">
        <f>Tableau1[[#This Row],[Quantité]]*Tableau1[[#This Row],[Coût unitaire (Hors taxes)]]</f>
        <v>176.39999999999998</v>
      </c>
      <c r="J165" s="14">
        <v>10</v>
      </c>
      <c r="K165" s="14"/>
      <c r="L165" s="14"/>
    </row>
    <row r="166" spans="1:12" ht="42.75">
      <c r="A166" s="14">
        <v>5342</v>
      </c>
      <c r="B166" s="15" t="s">
        <v>95</v>
      </c>
      <c r="C166" s="14">
        <v>2</v>
      </c>
      <c r="D166" s="14" t="s">
        <v>230</v>
      </c>
      <c r="E166" s="11" t="s">
        <v>293</v>
      </c>
      <c r="F166" s="12" t="s">
        <v>329</v>
      </c>
      <c r="G166" s="14">
        <v>252</v>
      </c>
      <c r="H166" s="13">
        <v>0.75</v>
      </c>
      <c r="I166" s="13">
        <f>Tableau1[[#This Row],[Quantité]]*Tableau1[[#This Row],[Coût unitaire (Hors taxes)]]</f>
        <v>189</v>
      </c>
      <c r="J166" s="14">
        <v>10</v>
      </c>
      <c r="K166" s="14"/>
      <c r="L166" s="14"/>
    </row>
    <row r="167" spans="1:12" ht="42.75">
      <c r="A167" s="14">
        <v>5342</v>
      </c>
      <c r="B167" s="15" t="s">
        <v>95</v>
      </c>
      <c r="C167" s="14">
        <v>2</v>
      </c>
      <c r="D167" s="14" t="s">
        <v>230</v>
      </c>
      <c r="E167" s="11" t="s">
        <v>293</v>
      </c>
      <c r="F167" s="12" t="s">
        <v>330</v>
      </c>
      <c r="G167" s="14">
        <v>252</v>
      </c>
      <c r="H167" s="13">
        <v>0.89999999999999991</v>
      </c>
      <c r="I167" s="13">
        <f>Tableau1[[#This Row],[Quantité]]*Tableau1[[#This Row],[Coût unitaire (Hors taxes)]]</f>
        <v>226.79999999999998</v>
      </c>
      <c r="J167" s="14">
        <v>10</v>
      </c>
      <c r="K167" s="14"/>
      <c r="L167" s="14"/>
    </row>
    <row r="168" spans="1:12" ht="42.75">
      <c r="A168" s="14">
        <v>5342</v>
      </c>
      <c r="B168" s="15" t="s">
        <v>95</v>
      </c>
      <c r="C168" s="14">
        <v>2</v>
      </c>
      <c r="D168" s="14" t="s">
        <v>230</v>
      </c>
      <c r="E168" s="11" t="s">
        <v>293</v>
      </c>
      <c r="F168" s="12" t="s">
        <v>331</v>
      </c>
      <c r="G168" s="14">
        <v>21</v>
      </c>
      <c r="H168" s="13">
        <v>3.87</v>
      </c>
      <c r="I168" s="13">
        <f>Tableau1[[#This Row],[Quantité]]*Tableau1[[#This Row],[Coût unitaire (Hors taxes)]]</f>
        <v>81.27</v>
      </c>
      <c r="J168" s="14">
        <v>10</v>
      </c>
      <c r="K168" s="14"/>
      <c r="L168" s="14"/>
    </row>
    <row r="169" spans="1:12" ht="42.75">
      <c r="A169" s="14">
        <v>5342</v>
      </c>
      <c r="B169" s="15" t="s">
        <v>95</v>
      </c>
      <c r="C169" s="14">
        <v>2</v>
      </c>
      <c r="D169" s="14" t="s">
        <v>230</v>
      </c>
      <c r="E169" s="11" t="s">
        <v>293</v>
      </c>
      <c r="F169" s="12" t="s">
        <v>332</v>
      </c>
      <c r="G169" s="14">
        <v>8</v>
      </c>
      <c r="H169" s="13">
        <v>62</v>
      </c>
      <c r="I169" s="13">
        <f>Tableau1[[#This Row],[Quantité]]*Tableau1[[#This Row],[Coût unitaire (Hors taxes)]]</f>
        <v>496</v>
      </c>
      <c r="J169" s="14">
        <v>10</v>
      </c>
      <c r="K169" s="14"/>
      <c r="L169" s="14"/>
    </row>
    <row r="170" spans="1:12" ht="42.75">
      <c r="A170" s="14">
        <v>5342</v>
      </c>
      <c r="B170" s="15" t="s">
        <v>95</v>
      </c>
      <c r="C170" s="14">
        <v>2</v>
      </c>
      <c r="D170" s="14" t="s">
        <v>230</v>
      </c>
      <c r="E170" s="11" t="s">
        <v>293</v>
      </c>
      <c r="F170" s="12" t="s">
        <v>333</v>
      </c>
      <c r="G170" s="14">
        <v>11</v>
      </c>
      <c r="H170" s="13">
        <v>18</v>
      </c>
      <c r="I170" s="13">
        <f>Tableau1[[#This Row],[Quantité]]*Tableau1[[#This Row],[Coût unitaire (Hors taxes)]]</f>
        <v>198</v>
      </c>
      <c r="J170" s="14">
        <v>10</v>
      </c>
      <c r="K170" s="14"/>
      <c r="L170" s="14"/>
    </row>
    <row r="171" spans="1:12" ht="42.75">
      <c r="A171" s="14">
        <v>5342</v>
      </c>
      <c r="B171" s="15" t="s">
        <v>95</v>
      </c>
      <c r="C171" s="14">
        <v>2</v>
      </c>
      <c r="D171" s="14" t="s">
        <v>230</v>
      </c>
      <c r="E171" s="11" t="s">
        <v>334</v>
      </c>
      <c r="F171" s="12" t="s">
        <v>335</v>
      </c>
      <c r="G171" s="14">
        <v>144</v>
      </c>
      <c r="H171" s="13">
        <v>1.03</v>
      </c>
      <c r="I171" s="13">
        <f>Tableau1[[#This Row],[Quantité]]*Tableau1[[#This Row],[Coût unitaire (Hors taxes)]]</f>
        <v>148.32</v>
      </c>
      <c r="J171" s="14">
        <v>10</v>
      </c>
      <c r="K171" s="14"/>
      <c r="L171" s="14"/>
    </row>
    <row r="172" spans="1:12" ht="42.75">
      <c r="A172" s="14">
        <v>5342</v>
      </c>
      <c r="B172" s="15" t="s">
        <v>95</v>
      </c>
      <c r="C172" s="14">
        <v>2</v>
      </c>
      <c r="D172" s="14" t="s">
        <v>230</v>
      </c>
      <c r="E172" s="11" t="s">
        <v>336</v>
      </c>
      <c r="F172" s="12" t="s">
        <v>337</v>
      </c>
      <c r="G172" s="14">
        <v>1</v>
      </c>
      <c r="H172" s="13">
        <v>62.5</v>
      </c>
      <c r="I172" s="13">
        <f>Tableau1[[#This Row],[Quantité]]*Tableau1[[#This Row],[Coût unitaire (Hors taxes)]]</f>
        <v>62.5</v>
      </c>
      <c r="J172" s="14">
        <v>20</v>
      </c>
      <c r="K172" s="14"/>
      <c r="L172" s="14"/>
    </row>
    <row r="173" spans="1:12" ht="42.75">
      <c r="A173" s="14">
        <v>5342</v>
      </c>
      <c r="B173" s="15" t="s">
        <v>95</v>
      </c>
      <c r="C173" s="14">
        <v>2</v>
      </c>
      <c r="D173" s="14" t="s">
        <v>230</v>
      </c>
      <c r="E173" s="11" t="s">
        <v>75</v>
      </c>
      <c r="F173" s="12" t="s">
        <v>76</v>
      </c>
      <c r="G173" s="14">
        <v>1</v>
      </c>
      <c r="H173" s="13">
        <v>2800</v>
      </c>
      <c r="I173" s="13">
        <f>Tableau1[[#This Row],[Quantité]]*Tableau1[[#This Row],[Coût unitaire (Hors taxes)]]</f>
        <v>2800</v>
      </c>
      <c r="J173" s="14">
        <v>5</v>
      </c>
      <c r="K173" s="14"/>
      <c r="L173" s="14"/>
    </row>
    <row r="174" spans="1:12" ht="42.75">
      <c r="A174" s="14">
        <v>5342</v>
      </c>
      <c r="B174" s="15" t="s">
        <v>95</v>
      </c>
      <c r="C174" s="14">
        <v>2</v>
      </c>
      <c r="D174" s="14" t="s">
        <v>230</v>
      </c>
      <c r="E174" s="11" t="s">
        <v>338</v>
      </c>
      <c r="F174" s="12" t="s">
        <v>339</v>
      </c>
      <c r="G174" s="14">
        <v>2</v>
      </c>
      <c r="H174" s="13">
        <v>87</v>
      </c>
      <c r="I174" s="13">
        <f>Tableau1[[#This Row],[Quantité]]*Tableau1[[#This Row],[Coût unitaire (Hors taxes)]]</f>
        <v>174</v>
      </c>
      <c r="J174" s="14">
        <v>7</v>
      </c>
      <c r="K174" s="14"/>
      <c r="L174" s="14"/>
    </row>
    <row r="175" spans="1:12" ht="42.75">
      <c r="A175" s="14">
        <v>5342</v>
      </c>
      <c r="B175" s="15" t="s">
        <v>95</v>
      </c>
      <c r="C175" s="14">
        <v>2</v>
      </c>
      <c r="D175" s="14" t="s">
        <v>230</v>
      </c>
      <c r="E175" s="11" t="s">
        <v>77</v>
      </c>
      <c r="F175" s="12" t="s">
        <v>340</v>
      </c>
      <c r="G175" s="14">
        <v>1</v>
      </c>
      <c r="H175" s="13">
        <v>3495</v>
      </c>
      <c r="I175" s="13">
        <f>Tableau1[[#This Row],[Quantité]]*Tableau1[[#This Row],[Coût unitaire (Hors taxes)]]</f>
        <v>3495</v>
      </c>
      <c r="J175" s="14">
        <v>10</v>
      </c>
      <c r="K175" s="14"/>
      <c r="L175" s="14"/>
    </row>
    <row r="176" spans="1:12" ht="42.75">
      <c r="A176" s="14">
        <v>5342</v>
      </c>
      <c r="B176" s="15" t="s">
        <v>95</v>
      </c>
      <c r="C176" s="14">
        <v>2</v>
      </c>
      <c r="D176" s="14" t="s">
        <v>230</v>
      </c>
      <c r="E176" s="11" t="s">
        <v>341</v>
      </c>
      <c r="F176" s="12" t="s">
        <v>342</v>
      </c>
      <c r="G176" s="14">
        <v>10</v>
      </c>
      <c r="H176" s="13">
        <v>12.11</v>
      </c>
      <c r="I176" s="13">
        <f>Tableau1[[#This Row],[Quantité]]*Tableau1[[#This Row],[Coût unitaire (Hors taxes)]]</f>
        <v>121.1</v>
      </c>
      <c r="J176" s="14">
        <v>7</v>
      </c>
      <c r="K176" s="14"/>
      <c r="L176" s="14"/>
    </row>
    <row r="177" spans="1:12" ht="42.75">
      <c r="A177" s="14">
        <v>5342</v>
      </c>
      <c r="B177" s="15" t="s">
        <v>95</v>
      </c>
      <c r="C177" s="14">
        <v>2</v>
      </c>
      <c r="D177" s="14" t="s">
        <v>230</v>
      </c>
      <c r="E177" s="11" t="s">
        <v>78</v>
      </c>
      <c r="F177" s="12" t="s">
        <v>79</v>
      </c>
      <c r="G177" s="14">
        <v>4</v>
      </c>
      <c r="H177" s="13">
        <v>12.95</v>
      </c>
      <c r="I177" s="13">
        <f>Tableau1[[#This Row],[Quantité]]*Tableau1[[#This Row],[Coût unitaire (Hors taxes)]]</f>
        <v>51.8</v>
      </c>
      <c r="J177" s="14">
        <v>5</v>
      </c>
      <c r="K177" s="14"/>
      <c r="L177" s="14"/>
    </row>
    <row r="178" spans="1:12" ht="42.75">
      <c r="A178" s="14">
        <v>5342</v>
      </c>
      <c r="B178" s="15" t="s">
        <v>95</v>
      </c>
      <c r="C178" s="14">
        <v>2</v>
      </c>
      <c r="D178" s="14" t="s">
        <v>230</v>
      </c>
      <c r="E178" s="11" t="s">
        <v>78</v>
      </c>
      <c r="F178" s="12" t="s">
        <v>80</v>
      </c>
      <c r="G178" s="14">
        <v>4</v>
      </c>
      <c r="H178" s="13">
        <v>16.95</v>
      </c>
      <c r="I178" s="13">
        <f>Tableau1[[#This Row],[Quantité]]*Tableau1[[#This Row],[Coût unitaire (Hors taxes)]]</f>
        <v>67.8</v>
      </c>
      <c r="J178" s="14">
        <v>5</v>
      </c>
      <c r="K178" s="14"/>
      <c r="L178" s="14"/>
    </row>
    <row r="179" spans="1:12" ht="42.75">
      <c r="A179" s="14">
        <v>5342</v>
      </c>
      <c r="B179" s="15" t="s">
        <v>95</v>
      </c>
      <c r="C179" s="14">
        <v>2</v>
      </c>
      <c r="D179" s="14" t="s">
        <v>230</v>
      </c>
      <c r="E179" s="11" t="s">
        <v>343</v>
      </c>
      <c r="F179" s="12" t="s">
        <v>344</v>
      </c>
      <c r="G179" s="14">
        <v>21</v>
      </c>
      <c r="H179" s="13">
        <v>1.25</v>
      </c>
      <c r="I179" s="13">
        <f>Tableau1[[#This Row],[Quantité]]*Tableau1[[#This Row],[Coût unitaire (Hors taxes)]]</f>
        <v>26.25</v>
      </c>
      <c r="J179" s="14">
        <v>5</v>
      </c>
      <c r="K179" s="14"/>
      <c r="L179" s="14"/>
    </row>
    <row r="180" spans="1:12" ht="42.75">
      <c r="A180" s="14">
        <v>5342</v>
      </c>
      <c r="B180" s="15" t="s">
        <v>95</v>
      </c>
      <c r="C180" s="14">
        <v>2</v>
      </c>
      <c r="D180" s="14" t="s">
        <v>230</v>
      </c>
      <c r="E180" s="11" t="s">
        <v>345</v>
      </c>
      <c r="F180" s="12" t="s">
        <v>346</v>
      </c>
      <c r="G180" s="14">
        <v>30</v>
      </c>
      <c r="H180" s="13">
        <v>13.630000000000003</v>
      </c>
      <c r="I180" s="13">
        <f>Tableau1[[#This Row],[Quantité]]*Tableau1[[#This Row],[Coût unitaire (Hors taxes)]]</f>
        <v>408.90000000000009</v>
      </c>
      <c r="J180" s="14">
        <v>20</v>
      </c>
      <c r="K180" s="14"/>
      <c r="L180" s="14"/>
    </row>
    <row r="181" spans="1:12" ht="42.75">
      <c r="A181" s="14">
        <v>5342</v>
      </c>
      <c r="B181" s="15" t="s">
        <v>95</v>
      </c>
      <c r="C181" s="14">
        <v>2</v>
      </c>
      <c r="D181" s="14" t="s">
        <v>230</v>
      </c>
      <c r="E181" s="11" t="s">
        <v>345</v>
      </c>
      <c r="F181" s="12" t="s">
        <v>347</v>
      </c>
      <c r="G181" s="14">
        <v>4</v>
      </c>
      <c r="H181" s="13">
        <v>16</v>
      </c>
      <c r="I181" s="13">
        <f>Tableau1[[#This Row],[Quantité]]*Tableau1[[#This Row],[Coût unitaire (Hors taxes)]]</f>
        <v>64</v>
      </c>
      <c r="J181" s="14">
        <v>5</v>
      </c>
      <c r="K181" s="14"/>
      <c r="L181" s="14"/>
    </row>
    <row r="182" spans="1:12" ht="42.75">
      <c r="A182" s="14">
        <v>5342</v>
      </c>
      <c r="B182" s="15" t="s">
        <v>95</v>
      </c>
      <c r="C182" s="14">
        <v>2</v>
      </c>
      <c r="D182" s="14" t="s">
        <v>230</v>
      </c>
      <c r="E182" s="11" t="s">
        <v>345</v>
      </c>
      <c r="F182" s="12" t="s">
        <v>348</v>
      </c>
      <c r="G182" s="14">
        <v>4</v>
      </c>
      <c r="H182" s="13">
        <v>18.8</v>
      </c>
      <c r="I182" s="13">
        <f>Tableau1[[#This Row],[Quantité]]*Tableau1[[#This Row],[Coût unitaire (Hors taxes)]]</f>
        <v>75.2</v>
      </c>
      <c r="J182" s="14">
        <v>5</v>
      </c>
      <c r="K182" s="14"/>
      <c r="L182" s="14"/>
    </row>
    <row r="183" spans="1:12" ht="42.75">
      <c r="A183" s="14">
        <v>5342</v>
      </c>
      <c r="B183" s="15" t="s">
        <v>95</v>
      </c>
      <c r="C183" s="14">
        <v>2</v>
      </c>
      <c r="D183" s="14" t="s">
        <v>230</v>
      </c>
      <c r="E183" s="11" t="s">
        <v>349</v>
      </c>
      <c r="F183" s="12" t="s">
        <v>350</v>
      </c>
      <c r="G183" s="14">
        <v>1</v>
      </c>
      <c r="H183" s="13">
        <v>27.95</v>
      </c>
      <c r="I183" s="13">
        <f>Tableau1[[#This Row],[Quantité]]*Tableau1[[#This Row],[Coût unitaire (Hors taxes)]]</f>
        <v>27.95</v>
      </c>
      <c r="J183" s="14">
        <v>15</v>
      </c>
      <c r="K183" s="14"/>
      <c r="L183" s="14"/>
    </row>
    <row r="184" spans="1:12" ht="42.75">
      <c r="A184" s="14">
        <v>5342</v>
      </c>
      <c r="B184" s="15" t="s">
        <v>95</v>
      </c>
      <c r="C184" s="14">
        <v>2</v>
      </c>
      <c r="D184" s="14" t="s">
        <v>230</v>
      </c>
      <c r="E184" s="11" t="s">
        <v>351</v>
      </c>
      <c r="F184" s="12" t="s">
        <v>352</v>
      </c>
      <c r="G184" s="14">
        <v>12</v>
      </c>
      <c r="H184" s="13">
        <v>6.22</v>
      </c>
      <c r="I184" s="13">
        <f>Tableau1[[#This Row],[Quantité]]*Tableau1[[#This Row],[Coût unitaire (Hors taxes)]]</f>
        <v>74.64</v>
      </c>
      <c r="J184" s="14">
        <v>7</v>
      </c>
      <c r="K184" s="14"/>
      <c r="L184" s="14"/>
    </row>
    <row r="185" spans="1:12" ht="42.75">
      <c r="A185" s="14">
        <v>5342</v>
      </c>
      <c r="B185" s="15" t="s">
        <v>95</v>
      </c>
      <c r="C185" s="14">
        <v>2</v>
      </c>
      <c r="D185" s="14" t="s">
        <v>230</v>
      </c>
      <c r="E185" s="11" t="s">
        <v>353</v>
      </c>
      <c r="F185" s="12" t="s">
        <v>354</v>
      </c>
      <c r="G185" s="14">
        <v>2</v>
      </c>
      <c r="H185" s="13">
        <v>550</v>
      </c>
      <c r="I185" s="13">
        <f>Tableau1[[#This Row],[Quantité]]*Tableau1[[#This Row],[Coût unitaire (Hors taxes)]]</f>
        <v>1100</v>
      </c>
      <c r="J185" s="14">
        <v>7</v>
      </c>
      <c r="K185" s="14"/>
      <c r="L185" s="14"/>
    </row>
    <row r="186" spans="1:12" ht="71.25">
      <c r="A186" s="14">
        <v>5342</v>
      </c>
      <c r="B186" s="15" t="s">
        <v>95</v>
      </c>
      <c r="C186" s="14">
        <v>2</v>
      </c>
      <c r="D186" s="14" t="s">
        <v>230</v>
      </c>
      <c r="E186" s="11" t="s">
        <v>353</v>
      </c>
      <c r="F186" s="12" t="s">
        <v>355</v>
      </c>
      <c r="G186" s="14">
        <v>3</v>
      </c>
      <c r="H186" s="13">
        <v>250</v>
      </c>
      <c r="I186" s="13">
        <f>Tableau1[[#This Row],[Quantité]]*Tableau1[[#This Row],[Coût unitaire (Hors taxes)]]</f>
        <v>750</v>
      </c>
      <c r="J186" s="14">
        <v>7</v>
      </c>
      <c r="K186" s="14"/>
      <c r="L186" s="14"/>
    </row>
    <row r="187" spans="1:12" ht="42.75">
      <c r="A187" s="14">
        <v>5342</v>
      </c>
      <c r="B187" s="15" t="s">
        <v>95</v>
      </c>
      <c r="C187" s="14">
        <v>2</v>
      </c>
      <c r="D187" s="14" t="s">
        <v>230</v>
      </c>
      <c r="E187" s="11" t="s">
        <v>356</v>
      </c>
      <c r="F187" s="12" t="s">
        <v>357</v>
      </c>
      <c r="G187" s="14">
        <v>80</v>
      </c>
      <c r="H187" s="13">
        <v>17</v>
      </c>
      <c r="I187" s="13">
        <f>Tableau1[[#This Row],[Quantité]]*Tableau1[[#This Row],[Coût unitaire (Hors taxes)]]</f>
        <v>1360</v>
      </c>
      <c r="J187" s="14">
        <v>10</v>
      </c>
      <c r="K187" s="14"/>
      <c r="L187" s="14"/>
    </row>
    <row r="188" spans="1:12" ht="42.75">
      <c r="A188" s="14">
        <v>5342</v>
      </c>
      <c r="B188" s="15" t="s">
        <v>95</v>
      </c>
      <c r="C188" s="14">
        <v>2</v>
      </c>
      <c r="D188" s="14" t="s">
        <v>230</v>
      </c>
      <c r="E188" s="11" t="s">
        <v>356</v>
      </c>
      <c r="F188" s="12" t="s">
        <v>358</v>
      </c>
      <c r="G188" s="14">
        <v>5</v>
      </c>
      <c r="H188" s="13">
        <v>43.68</v>
      </c>
      <c r="I188" s="13">
        <f>Tableau1[[#This Row],[Quantité]]*Tableau1[[#This Row],[Coût unitaire (Hors taxes)]]</f>
        <v>218.4</v>
      </c>
      <c r="J188" s="14">
        <v>10</v>
      </c>
      <c r="K188" s="14"/>
      <c r="L188" s="14"/>
    </row>
    <row r="189" spans="1:12" ht="42.75">
      <c r="A189" s="14">
        <v>5342</v>
      </c>
      <c r="B189" s="15" t="s">
        <v>95</v>
      </c>
      <c r="C189" s="14">
        <v>2</v>
      </c>
      <c r="D189" s="14" t="s">
        <v>230</v>
      </c>
      <c r="E189" s="11" t="s">
        <v>359</v>
      </c>
      <c r="F189" s="12" t="s">
        <v>360</v>
      </c>
      <c r="G189" s="14">
        <v>20</v>
      </c>
      <c r="H189" s="13">
        <v>259</v>
      </c>
      <c r="I189" s="13">
        <f>Tableau1[[#This Row],[Quantité]]*Tableau1[[#This Row],[Coût unitaire (Hors taxes)]]</f>
        <v>5180</v>
      </c>
      <c r="J189" s="14">
        <v>5</v>
      </c>
      <c r="K189" s="14"/>
      <c r="L189" s="14"/>
    </row>
    <row r="190" spans="1:12" ht="42.75">
      <c r="A190" s="14">
        <v>5342</v>
      </c>
      <c r="B190" s="15" t="s">
        <v>95</v>
      </c>
      <c r="C190" s="14">
        <v>2</v>
      </c>
      <c r="D190" s="14" t="s">
        <v>230</v>
      </c>
      <c r="E190" s="11" t="s">
        <v>359</v>
      </c>
      <c r="F190" s="12" t="s">
        <v>361</v>
      </c>
      <c r="G190" s="14">
        <v>63</v>
      </c>
      <c r="H190" s="13">
        <v>18</v>
      </c>
      <c r="I190" s="13">
        <f>Tableau1[[#This Row],[Quantité]]*Tableau1[[#This Row],[Coût unitaire (Hors taxes)]]</f>
        <v>1134</v>
      </c>
      <c r="J190" s="14">
        <v>10</v>
      </c>
      <c r="K190" s="14"/>
      <c r="L190" s="14"/>
    </row>
    <row r="191" spans="1:12" ht="42.75">
      <c r="A191" s="14">
        <v>5342</v>
      </c>
      <c r="B191" s="15" t="s">
        <v>95</v>
      </c>
      <c r="C191" s="14">
        <v>2</v>
      </c>
      <c r="D191" s="14" t="s">
        <v>230</v>
      </c>
      <c r="E191" s="11" t="s">
        <v>362</v>
      </c>
      <c r="F191" s="12" t="s">
        <v>363</v>
      </c>
      <c r="G191" s="14">
        <v>6</v>
      </c>
      <c r="H191" s="13">
        <v>18</v>
      </c>
      <c r="I191" s="13">
        <f>Tableau1[[#This Row],[Quantité]]*Tableau1[[#This Row],[Coût unitaire (Hors taxes)]]</f>
        <v>108</v>
      </c>
      <c r="J191" s="14">
        <v>20</v>
      </c>
      <c r="K191" s="14"/>
      <c r="L191" s="14"/>
    </row>
    <row r="192" spans="1:12" ht="42.75">
      <c r="A192" s="14">
        <v>5342</v>
      </c>
      <c r="B192" s="15" t="s">
        <v>95</v>
      </c>
      <c r="C192" s="14">
        <v>2</v>
      </c>
      <c r="D192" s="14" t="s">
        <v>230</v>
      </c>
      <c r="E192" s="11" t="s">
        <v>362</v>
      </c>
      <c r="F192" s="12" t="s">
        <v>364</v>
      </c>
      <c r="G192" s="14">
        <v>6</v>
      </c>
      <c r="H192" s="13">
        <v>22</v>
      </c>
      <c r="I192" s="13">
        <f>Tableau1[[#This Row],[Quantité]]*Tableau1[[#This Row],[Coût unitaire (Hors taxes)]]</f>
        <v>132</v>
      </c>
      <c r="J192" s="14">
        <v>20</v>
      </c>
      <c r="K192" s="14"/>
      <c r="L192" s="14"/>
    </row>
    <row r="193" spans="1:12" ht="42.75">
      <c r="A193" s="14">
        <v>5342</v>
      </c>
      <c r="B193" s="15" t="s">
        <v>95</v>
      </c>
      <c r="C193" s="14">
        <v>2</v>
      </c>
      <c r="D193" s="14" t="s">
        <v>230</v>
      </c>
      <c r="E193" s="11" t="s">
        <v>365</v>
      </c>
      <c r="F193" s="12" t="s">
        <v>366</v>
      </c>
      <c r="G193" s="14">
        <v>5</v>
      </c>
      <c r="H193" s="13">
        <v>26</v>
      </c>
      <c r="I193" s="13">
        <f>Tableau1[[#This Row],[Quantité]]*Tableau1[[#This Row],[Coût unitaire (Hors taxes)]]</f>
        <v>130</v>
      </c>
      <c r="J193" s="14">
        <v>20</v>
      </c>
      <c r="K193" s="14"/>
      <c r="L193" s="14"/>
    </row>
    <row r="194" spans="1:12" ht="42.75">
      <c r="A194" s="14">
        <v>5342</v>
      </c>
      <c r="B194" s="15" t="s">
        <v>95</v>
      </c>
      <c r="C194" s="14">
        <v>2</v>
      </c>
      <c r="D194" s="14" t="s">
        <v>230</v>
      </c>
      <c r="E194" s="11" t="s">
        <v>365</v>
      </c>
      <c r="F194" s="12" t="s">
        <v>367</v>
      </c>
      <c r="G194" s="14">
        <v>5</v>
      </c>
      <c r="H194" s="13">
        <v>30</v>
      </c>
      <c r="I194" s="13">
        <f>Tableau1[[#This Row],[Quantité]]*Tableau1[[#This Row],[Coût unitaire (Hors taxes)]]</f>
        <v>150</v>
      </c>
      <c r="J194" s="14">
        <v>20</v>
      </c>
      <c r="K194" s="14"/>
      <c r="L194" s="14"/>
    </row>
    <row r="195" spans="1:12" ht="42.75">
      <c r="A195" s="14">
        <v>5342</v>
      </c>
      <c r="B195" s="15" t="s">
        <v>95</v>
      </c>
      <c r="C195" s="14">
        <v>2</v>
      </c>
      <c r="D195" s="14" t="s">
        <v>230</v>
      </c>
      <c r="E195" s="11" t="s">
        <v>365</v>
      </c>
      <c r="F195" s="12" t="s">
        <v>368</v>
      </c>
      <c r="G195" s="14">
        <v>5</v>
      </c>
      <c r="H195" s="13">
        <v>52</v>
      </c>
      <c r="I195" s="13">
        <f>Tableau1[[#This Row],[Quantité]]*Tableau1[[#This Row],[Coût unitaire (Hors taxes)]]</f>
        <v>260</v>
      </c>
      <c r="J195" s="14">
        <v>20</v>
      </c>
      <c r="K195" s="14"/>
      <c r="L195" s="14"/>
    </row>
    <row r="196" spans="1:12" ht="42.75">
      <c r="A196" s="14">
        <v>5342</v>
      </c>
      <c r="B196" s="15" t="s">
        <v>95</v>
      </c>
      <c r="C196" s="14">
        <v>2</v>
      </c>
      <c r="D196" s="14" t="s">
        <v>230</v>
      </c>
      <c r="E196" s="11" t="s">
        <v>365</v>
      </c>
      <c r="F196" s="12" t="s">
        <v>369</v>
      </c>
      <c r="G196" s="14">
        <v>5</v>
      </c>
      <c r="H196" s="13">
        <v>115</v>
      </c>
      <c r="I196" s="13">
        <f>Tableau1[[#This Row],[Quantité]]*Tableau1[[#This Row],[Coût unitaire (Hors taxes)]]</f>
        <v>575</v>
      </c>
      <c r="J196" s="14">
        <v>20</v>
      </c>
      <c r="K196" s="14"/>
      <c r="L196" s="14"/>
    </row>
    <row r="197" spans="1:12" ht="42.75">
      <c r="A197" s="14">
        <v>5342</v>
      </c>
      <c r="B197" s="15" t="s">
        <v>95</v>
      </c>
      <c r="C197" s="14">
        <v>2</v>
      </c>
      <c r="D197" s="14" t="s">
        <v>230</v>
      </c>
      <c r="E197" s="11" t="s">
        <v>365</v>
      </c>
      <c r="F197" s="12" t="s">
        <v>370</v>
      </c>
      <c r="G197" s="14">
        <v>6</v>
      </c>
      <c r="H197" s="13">
        <v>15</v>
      </c>
      <c r="I197" s="13">
        <f>Tableau1[[#This Row],[Quantité]]*Tableau1[[#This Row],[Coût unitaire (Hors taxes)]]</f>
        <v>90</v>
      </c>
      <c r="J197" s="14">
        <v>20</v>
      </c>
      <c r="K197" s="14"/>
      <c r="L197" s="14"/>
    </row>
    <row r="198" spans="1:12" ht="42.75">
      <c r="A198" s="14">
        <v>5342</v>
      </c>
      <c r="B198" s="15" t="s">
        <v>95</v>
      </c>
      <c r="C198" s="14">
        <v>2</v>
      </c>
      <c r="D198" s="14" t="s">
        <v>230</v>
      </c>
      <c r="E198" s="11" t="s">
        <v>371</v>
      </c>
      <c r="F198" s="12" t="s">
        <v>372</v>
      </c>
      <c r="G198" s="14">
        <v>10</v>
      </c>
      <c r="H198" s="13">
        <v>8.1999999999999993</v>
      </c>
      <c r="I198" s="13">
        <f>Tableau1[[#This Row],[Quantité]]*Tableau1[[#This Row],[Coût unitaire (Hors taxes)]]</f>
        <v>82</v>
      </c>
      <c r="J198" s="14">
        <v>10</v>
      </c>
      <c r="K198" s="14"/>
      <c r="L198" s="14"/>
    </row>
    <row r="199" spans="1:12" ht="42.75">
      <c r="A199" s="14">
        <v>5342</v>
      </c>
      <c r="B199" s="15" t="s">
        <v>95</v>
      </c>
      <c r="C199" s="14">
        <v>2</v>
      </c>
      <c r="D199" s="14" t="s">
        <v>230</v>
      </c>
      <c r="E199" s="11" t="s">
        <v>373</v>
      </c>
      <c r="F199" s="12" t="s">
        <v>374</v>
      </c>
      <c r="G199" s="14">
        <v>1</v>
      </c>
      <c r="H199" s="13">
        <v>100</v>
      </c>
      <c r="I199" s="13">
        <f>Tableau1[[#This Row],[Quantité]]*Tableau1[[#This Row],[Coût unitaire (Hors taxes)]]</f>
        <v>100</v>
      </c>
      <c r="J199" s="14">
        <v>5</v>
      </c>
      <c r="K199" s="14"/>
      <c r="L199" s="14"/>
    </row>
    <row r="200" spans="1:12" ht="42.75">
      <c r="A200" s="14">
        <v>5342</v>
      </c>
      <c r="B200" s="15" t="s">
        <v>95</v>
      </c>
      <c r="C200" s="14">
        <v>2</v>
      </c>
      <c r="D200" s="14" t="s">
        <v>230</v>
      </c>
      <c r="E200" s="11" t="s">
        <v>154</v>
      </c>
      <c r="F200" s="12" t="s">
        <v>375</v>
      </c>
      <c r="G200" s="14">
        <v>2</v>
      </c>
      <c r="H200" s="13">
        <v>20.48</v>
      </c>
      <c r="I200" s="13">
        <f>Tableau1[[#This Row],[Quantité]]*Tableau1[[#This Row],[Coût unitaire (Hors taxes)]]</f>
        <v>40.96</v>
      </c>
      <c r="J200" s="14">
        <v>5</v>
      </c>
      <c r="K200" s="14"/>
      <c r="L200" s="14"/>
    </row>
    <row r="201" spans="1:12" ht="42.75">
      <c r="A201" s="14">
        <v>5342</v>
      </c>
      <c r="B201" s="15" t="s">
        <v>95</v>
      </c>
      <c r="C201" s="14">
        <v>2</v>
      </c>
      <c r="D201" s="14" t="s">
        <v>230</v>
      </c>
      <c r="E201" s="11" t="s">
        <v>376</v>
      </c>
      <c r="F201" s="12" t="s">
        <v>377</v>
      </c>
      <c r="G201" s="14">
        <v>12</v>
      </c>
      <c r="H201" s="13">
        <v>3.0199999999999996</v>
      </c>
      <c r="I201" s="13">
        <f>Tableau1[[#This Row],[Quantité]]*Tableau1[[#This Row],[Coût unitaire (Hors taxes)]]</f>
        <v>36.239999999999995</v>
      </c>
      <c r="J201" s="14">
        <v>7</v>
      </c>
      <c r="K201" s="14"/>
      <c r="L201" s="14"/>
    </row>
    <row r="202" spans="1:12" ht="42.75">
      <c r="A202" s="14">
        <v>5342</v>
      </c>
      <c r="B202" s="15" t="s">
        <v>95</v>
      </c>
      <c r="C202" s="14">
        <v>2</v>
      </c>
      <c r="D202" s="14" t="s">
        <v>230</v>
      </c>
      <c r="E202" s="11" t="s">
        <v>378</v>
      </c>
      <c r="F202" s="12" t="s">
        <v>379</v>
      </c>
      <c r="G202" s="14">
        <v>7</v>
      </c>
      <c r="H202" s="13">
        <v>5</v>
      </c>
      <c r="I202" s="13">
        <f>Tableau1[[#This Row],[Quantité]]*Tableau1[[#This Row],[Coût unitaire (Hors taxes)]]</f>
        <v>35</v>
      </c>
      <c r="J202" s="14">
        <v>5</v>
      </c>
      <c r="K202" s="14"/>
      <c r="L202" s="14"/>
    </row>
    <row r="203" spans="1:12" ht="42.75">
      <c r="A203" s="14">
        <v>5342</v>
      </c>
      <c r="B203" s="15" t="s">
        <v>95</v>
      </c>
      <c r="C203" s="14">
        <v>2</v>
      </c>
      <c r="D203" s="14" t="s">
        <v>230</v>
      </c>
      <c r="E203" s="11" t="s">
        <v>380</v>
      </c>
      <c r="F203" s="12" t="s">
        <v>81</v>
      </c>
      <c r="G203" s="14">
        <v>8</v>
      </c>
      <c r="H203" s="13">
        <v>61</v>
      </c>
      <c r="I203" s="13">
        <f>Tableau1[[#This Row],[Quantité]]*Tableau1[[#This Row],[Coût unitaire (Hors taxes)]]</f>
        <v>488</v>
      </c>
      <c r="J203" s="14">
        <v>10</v>
      </c>
      <c r="K203" s="14"/>
      <c r="L203" s="14"/>
    </row>
    <row r="204" spans="1:12" ht="42.75">
      <c r="A204" s="14">
        <v>5342</v>
      </c>
      <c r="B204" s="15" t="s">
        <v>95</v>
      </c>
      <c r="C204" s="14">
        <v>2</v>
      </c>
      <c r="D204" s="14" t="s">
        <v>230</v>
      </c>
      <c r="E204" s="11" t="s">
        <v>82</v>
      </c>
      <c r="F204" s="12" t="s">
        <v>83</v>
      </c>
      <c r="G204" s="14">
        <v>2</v>
      </c>
      <c r="H204" s="13">
        <v>100</v>
      </c>
      <c r="I204" s="13">
        <f>Tableau1[[#This Row],[Quantité]]*Tableau1[[#This Row],[Coût unitaire (Hors taxes)]]</f>
        <v>200</v>
      </c>
      <c r="J204" s="14">
        <v>5</v>
      </c>
      <c r="K204" s="14"/>
      <c r="L204" s="14"/>
    </row>
    <row r="205" spans="1:12" ht="42.75">
      <c r="A205" s="14">
        <v>5342</v>
      </c>
      <c r="B205" s="15" t="s">
        <v>95</v>
      </c>
      <c r="C205" s="14">
        <v>2</v>
      </c>
      <c r="D205" s="14" t="s">
        <v>230</v>
      </c>
      <c r="E205" s="11" t="s">
        <v>84</v>
      </c>
      <c r="F205" s="12" t="s">
        <v>85</v>
      </c>
      <c r="G205" s="14">
        <v>1</v>
      </c>
      <c r="H205" s="13">
        <v>225</v>
      </c>
      <c r="I205" s="13">
        <f>Tableau1[[#This Row],[Quantité]]*Tableau1[[#This Row],[Coût unitaire (Hors taxes)]]</f>
        <v>225</v>
      </c>
      <c r="J205" s="14">
        <v>20</v>
      </c>
      <c r="K205" s="14"/>
      <c r="L205" s="14"/>
    </row>
    <row r="206" spans="1:12" ht="42.75">
      <c r="A206" s="14">
        <v>5342</v>
      </c>
      <c r="B206" s="15" t="s">
        <v>95</v>
      </c>
      <c r="C206" s="14">
        <v>2</v>
      </c>
      <c r="D206" s="14" t="s">
        <v>230</v>
      </c>
      <c r="E206" s="11" t="s">
        <v>86</v>
      </c>
      <c r="F206" s="12" t="s">
        <v>87</v>
      </c>
      <c r="G206" s="14">
        <v>1</v>
      </c>
      <c r="H206" s="13">
        <v>695</v>
      </c>
      <c r="I206" s="13">
        <f>Tableau1[[#This Row],[Quantité]]*Tableau1[[#This Row],[Coût unitaire (Hors taxes)]]</f>
        <v>695</v>
      </c>
      <c r="J206" s="14">
        <v>10</v>
      </c>
      <c r="K206" s="14"/>
      <c r="L206" s="14"/>
    </row>
    <row r="207" spans="1:12" ht="42.75">
      <c r="A207" s="14">
        <v>5342</v>
      </c>
      <c r="B207" s="15" t="s">
        <v>95</v>
      </c>
      <c r="C207" s="14">
        <v>2</v>
      </c>
      <c r="D207" s="14" t="s">
        <v>230</v>
      </c>
      <c r="E207" s="11" t="s">
        <v>88</v>
      </c>
      <c r="F207" s="12" t="s">
        <v>90</v>
      </c>
      <c r="G207" s="14">
        <v>15</v>
      </c>
      <c r="H207" s="13">
        <v>22.73</v>
      </c>
      <c r="I207" s="13">
        <f>Tableau1[[#This Row],[Quantité]]*Tableau1[[#This Row],[Coût unitaire (Hors taxes)]]</f>
        <v>340.95</v>
      </c>
      <c r="J207" s="14">
        <v>5</v>
      </c>
      <c r="K207" s="14"/>
      <c r="L207" s="14"/>
    </row>
    <row r="208" spans="1:12" ht="42.75">
      <c r="A208" s="14">
        <v>5342</v>
      </c>
      <c r="B208" s="15" t="s">
        <v>95</v>
      </c>
      <c r="C208" s="14">
        <v>2</v>
      </c>
      <c r="D208" s="14" t="s">
        <v>230</v>
      </c>
      <c r="E208" s="11" t="s">
        <v>88</v>
      </c>
      <c r="F208" s="12" t="s">
        <v>89</v>
      </c>
      <c r="G208" s="14">
        <v>4</v>
      </c>
      <c r="H208" s="13">
        <v>113</v>
      </c>
      <c r="I208" s="13">
        <f>Tableau1[[#This Row],[Quantité]]*Tableau1[[#This Row],[Coût unitaire (Hors taxes)]]</f>
        <v>452</v>
      </c>
      <c r="J208" s="14">
        <v>5</v>
      </c>
      <c r="K208" s="14"/>
      <c r="L208" s="14"/>
    </row>
    <row r="209" spans="1:12" ht="42.75">
      <c r="A209" s="14">
        <v>5342</v>
      </c>
      <c r="B209" s="15" t="s">
        <v>95</v>
      </c>
      <c r="C209" s="14">
        <v>2</v>
      </c>
      <c r="D209" s="14" t="s">
        <v>230</v>
      </c>
      <c r="E209" s="11" t="s">
        <v>381</v>
      </c>
      <c r="F209" s="12" t="s">
        <v>465</v>
      </c>
      <c r="G209" s="14">
        <v>5</v>
      </c>
      <c r="H209" s="13">
        <v>110</v>
      </c>
      <c r="I209" s="13">
        <f>Tableau1[[#This Row],[Quantité]]*Tableau1[[#This Row],[Coût unitaire (Hors taxes)]]</f>
        <v>550</v>
      </c>
      <c r="J209" s="14">
        <v>7</v>
      </c>
      <c r="K209" s="14"/>
      <c r="L209" s="14"/>
    </row>
    <row r="210" spans="1:12" ht="42.75">
      <c r="A210" s="14">
        <v>5342</v>
      </c>
      <c r="B210" s="15" t="s">
        <v>95</v>
      </c>
      <c r="C210" s="14">
        <v>2</v>
      </c>
      <c r="D210" s="14" t="s">
        <v>230</v>
      </c>
      <c r="E210" s="11" t="s">
        <v>381</v>
      </c>
      <c r="F210" s="12" t="s">
        <v>382</v>
      </c>
      <c r="G210" s="14">
        <v>3</v>
      </c>
      <c r="H210" s="13">
        <v>50</v>
      </c>
      <c r="I210" s="13">
        <f>Tableau1[[#This Row],[Quantité]]*Tableau1[[#This Row],[Coût unitaire (Hors taxes)]]</f>
        <v>150</v>
      </c>
      <c r="J210" s="14">
        <v>20</v>
      </c>
      <c r="K210" s="14"/>
      <c r="L210" s="14"/>
    </row>
    <row r="211" spans="1:12" ht="42.75">
      <c r="A211" s="14">
        <v>5342</v>
      </c>
      <c r="B211" s="15" t="s">
        <v>95</v>
      </c>
      <c r="C211" s="14">
        <v>2</v>
      </c>
      <c r="D211" s="14" t="s">
        <v>230</v>
      </c>
      <c r="E211" s="11" t="s">
        <v>381</v>
      </c>
      <c r="F211" s="12" t="s">
        <v>383</v>
      </c>
      <c r="G211" s="14">
        <v>21</v>
      </c>
      <c r="H211" s="13">
        <v>12</v>
      </c>
      <c r="I211" s="13">
        <f>Tableau1[[#This Row],[Quantité]]*Tableau1[[#This Row],[Coût unitaire (Hors taxes)]]</f>
        <v>252</v>
      </c>
      <c r="J211" s="14">
        <v>7</v>
      </c>
      <c r="K211" s="14"/>
      <c r="L211" s="14"/>
    </row>
    <row r="212" spans="1:12" ht="42.75">
      <c r="A212" s="14">
        <v>5342</v>
      </c>
      <c r="B212" s="15" t="s">
        <v>95</v>
      </c>
      <c r="C212" s="14">
        <v>2</v>
      </c>
      <c r="D212" s="14" t="s">
        <v>230</v>
      </c>
      <c r="E212" s="11" t="s">
        <v>381</v>
      </c>
      <c r="F212" s="12" t="s">
        <v>384</v>
      </c>
      <c r="G212" s="14">
        <v>21</v>
      </c>
      <c r="H212" s="13">
        <v>30</v>
      </c>
      <c r="I212" s="13">
        <f>Tableau1[[#This Row],[Quantité]]*Tableau1[[#This Row],[Coût unitaire (Hors taxes)]]</f>
        <v>630</v>
      </c>
      <c r="J212" s="14">
        <v>5</v>
      </c>
      <c r="K212" s="14"/>
      <c r="L212" s="14"/>
    </row>
    <row r="213" spans="1:12" ht="42.75">
      <c r="A213" s="14">
        <v>5342</v>
      </c>
      <c r="B213" s="15" t="s">
        <v>95</v>
      </c>
      <c r="C213" s="14">
        <v>2</v>
      </c>
      <c r="D213" s="14" t="s">
        <v>230</v>
      </c>
      <c r="E213" s="11" t="s">
        <v>381</v>
      </c>
      <c r="F213" s="12" t="s">
        <v>385</v>
      </c>
      <c r="G213" s="14">
        <v>21</v>
      </c>
      <c r="H213" s="13">
        <v>40</v>
      </c>
      <c r="I213" s="13">
        <f>Tableau1[[#This Row],[Quantité]]*Tableau1[[#This Row],[Coût unitaire (Hors taxes)]]</f>
        <v>840</v>
      </c>
      <c r="J213" s="14">
        <v>5</v>
      </c>
      <c r="K213" s="14"/>
      <c r="L213" s="14"/>
    </row>
    <row r="214" spans="1:12" ht="42.75">
      <c r="A214" s="14">
        <v>5342</v>
      </c>
      <c r="B214" s="15" t="s">
        <v>95</v>
      </c>
      <c r="C214" s="14">
        <v>2</v>
      </c>
      <c r="D214" s="14" t="s">
        <v>230</v>
      </c>
      <c r="E214" s="11" t="s">
        <v>381</v>
      </c>
      <c r="F214" s="12" t="s">
        <v>386</v>
      </c>
      <c r="G214" s="14">
        <v>5</v>
      </c>
      <c r="H214" s="13">
        <v>55</v>
      </c>
      <c r="I214" s="13">
        <f>Tableau1[[#This Row],[Quantité]]*Tableau1[[#This Row],[Coût unitaire (Hors taxes)]]</f>
        <v>275</v>
      </c>
      <c r="J214" s="14">
        <v>5</v>
      </c>
      <c r="K214" s="14"/>
      <c r="L214" s="14"/>
    </row>
    <row r="215" spans="1:12" ht="42.75">
      <c r="A215" s="14">
        <v>5342</v>
      </c>
      <c r="B215" s="15" t="s">
        <v>95</v>
      </c>
      <c r="C215" s="14">
        <v>2</v>
      </c>
      <c r="D215" s="14" t="s">
        <v>230</v>
      </c>
      <c r="E215" s="11" t="s">
        <v>381</v>
      </c>
      <c r="F215" s="12" t="s">
        <v>387</v>
      </c>
      <c r="G215" s="14">
        <v>8</v>
      </c>
      <c r="H215" s="13">
        <v>15</v>
      </c>
      <c r="I215" s="13">
        <f>Tableau1[[#This Row],[Quantité]]*Tableau1[[#This Row],[Coût unitaire (Hors taxes)]]</f>
        <v>120</v>
      </c>
      <c r="J215" s="14">
        <v>5</v>
      </c>
      <c r="K215" s="14"/>
      <c r="L215" s="14"/>
    </row>
    <row r="216" spans="1:12" ht="42.75">
      <c r="A216" s="14">
        <v>5342</v>
      </c>
      <c r="B216" s="15" t="s">
        <v>95</v>
      </c>
      <c r="C216" s="14">
        <v>2</v>
      </c>
      <c r="D216" s="14" t="s">
        <v>230</v>
      </c>
      <c r="E216" s="11" t="s">
        <v>388</v>
      </c>
      <c r="F216" s="12" t="s">
        <v>389</v>
      </c>
      <c r="G216" s="14">
        <v>12</v>
      </c>
      <c r="H216" s="13">
        <v>5.5</v>
      </c>
      <c r="I216" s="13">
        <f>Tableau1[[#This Row],[Quantité]]*Tableau1[[#This Row],[Coût unitaire (Hors taxes)]]</f>
        <v>66</v>
      </c>
      <c r="J216" s="14">
        <v>7</v>
      </c>
      <c r="K216" s="14"/>
      <c r="L216" s="14"/>
    </row>
    <row r="217" spans="1:12" ht="42.75">
      <c r="A217" s="14">
        <v>5342</v>
      </c>
      <c r="B217" s="15" t="s">
        <v>95</v>
      </c>
      <c r="C217" s="14">
        <v>2</v>
      </c>
      <c r="D217" s="14" t="s">
        <v>230</v>
      </c>
      <c r="E217" s="11" t="s">
        <v>91</v>
      </c>
      <c r="F217" s="12" t="s">
        <v>92</v>
      </c>
      <c r="G217" s="14">
        <v>1</v>
      </c>
      <c r="H217" s="13">
        <v>6500</v>
      </c>
      <c r="I217" s="13">
        <f>Tableau1[[#This Row],[Quantité]]*Tableau1[[#This Row],[Coût unitaire (Hors taxes)]]</f>
        <v>6500</v>
      </c>
      <c r="J217" s="14">
        <v>10</v>
      </c>
      <c r="K217" s="14"/>
      <c r="L217" s="14"/>
    </row>
    <row r="218" spans="1:12" ht="42.75">
      <c r="A218" s="14">
        <v>5342</v>
      </c>
      <c r="B218" s="15" t="s">
        <v>95</v>
      </c>
      <c r="C218" s="14">
        <v>2</v>
      </c>
      <c r="D218" s="14" t="s">
        <v>230</v>
      </c>
      <c r="E218" s="11" t="s">
        <v>390</v>
      </c>
      <c r="F218" s="12" t="s">
        <v>391</v>
      </c>
      <c r="G218" s="14">
        <v>8</v>
      </c>
      <c r="H218" s="13">
        <v>6</v>
      </c>
      <c r="I218" s="13">
        <f>Tableau1[[#This Row],[Quantité]]*Tableau1[[#This Row],[Coût unitaire (Hors taxes)]]</f>
        <v>48</v>
      </c>
      <c r="J218" s="14">
        <v>10</v>
      </c>
      <c r="K218" s="14"/>
      <c r="L218" s="14"/>
    </row>
    <row r="219" spans="1:12" ht="42.75">
      <c r="A219" s="14">
        <v>5342</v>
      </c>
      <c r="B219" s="15" t="s">
        <v>95</v>
      </c>
      <c r="C219" s="14">
        <v>2</v>
      </c>
      <c r="D219" s="14" t="s">
        <v>230</v>
      </c>
      <c r="E219" s="11" t="s">
        <v>159</v>
      </c>
      <c r="F219" s="12" t="s">
        <v>392</v>
      </c>
      <c r="G219" s="14">
        <v>21</v>
      </c>
      <c r="H219" s="13">
        <v>16</v>
      </c>
      <c r="I219" s="13">
        <f>Tableau1[[#This Row],[Quantité]]*Tableau1[[#This Row],[Coût unitaire (Hors taxes)]]</f>
        <v>336</v>
      </c>
      <c r="J219" s="14">
        <v>5</v>
      </c>
      <c r="K219" s="14"/>
      <c r="L219" s="14"/>
    </row>
    <row r="220" spans="1:12" ht="42.75">
      <c r="A220" s="14">
        <v>5342</v>
      </c>
      <c r="B220" s="15" t="s">
        <v>95</v>
      </c>
      <c r="C220" s="14">
        <v>2</v>
      </c>
      <c r="D220" s="14" t="s">
        <v>230</v>
      </c>
      <c r="E220" s="11" t="s">
        <v>393</v>
      </c>
      <c r="F220" s="12" t="s">
        <v>394</v>
      </c>
      <c r="G220" s="14">
        <v>21</v>
      </c>
      <c r="H220" s="13">
        <v>10</v>
      </c>
      <c r="I220" s="13">
        <f>Tableau1[[#This Row],[Quantité]]*Tableau1[[#This Row],[Coût unitaire (Hors taxes)]]</f>
        <v>210</v>
      </c>
      <c r="J220" s="14">
        <v>5</v>
      </c>
      <c r="K220" s="14"/>
      <c r="L220" s="14"/>
    </row>
    <row r="221" spans="1:12" ht="42.75">
      <c r="A221" s="14">
        <v>5342</v>
      </c>
      <c r="B221" s="15" t="s">
        <v>95</v>
      </c>
      <c r="C221" s="14">
        <v>2</v>
      </c>
      <c r="D221" s="14" t="s">
        <v>230</v>
      </c>
      <c r="E221" s="11" t="s">
        <v>393</v>
      </c>
      <c r="F221" s="12" t="s">
        <v>395</v>
      </c>
      <c r="G221" s="14">
        <v>21</v>
      </c>
      <c r="H221" s="13">
        <v>21</v>
      </c>
      <c r="I221" s="13">
        <f>Tableau1[[#This Row],[Quantité]]*Tableau1[[#This Row],[Coût unitaire (Hors taxes)]]</f>
        <v>441</v>
      </c>
      <c r="J221" s="14">
        <v>5</v>
      </c>
      <c r="K221" s="14"/>
      <c r="L221" s="14"/>
    </row>
    <row r="222" spans="1:12" ht="42.75">
      <c r="A222" s="14">
        <v>5342</v>
      </c>
      <c r="B222" s="15" t="s">
        <v>95</v>
      </c>
      <c r="C222" s="14">
        <v>2</v>
      </c>
      <c r="D222" s="14" t="s">
        <v>230</v>
      </c>
      <c r="E222" s="11" t="s">
        <v>393</v>
      </c>
      <c r="F222" s="12" t="s">
        <v>396</v>
      </c>
      <c r="G222" s="14">
        <v>21</v>
      </c>
      <c r="H222" s="13">
        <v>24.5</v>
      </c>
      <c r="I222" s="13">
        <f>Tableau1[[#This Row],[Quantité]]*Tableau1[[#This Row],[Coût unitaire (Hors taxes)]]</f>
        <v>514.5</v>
      </c>
      <c r="J222" s="14">
        <v>5</v>
      </c>
      <c r="K222" s="14"/>
      <c r="L222" s="14"/>
    </row>
    <row r="223" spans="1:12" ht="42.75">
      <c r="A223" s="14">
        <v>5342</v>
      </c>
      <c r="B223" s="15" t="s">
        <v>95</v>
      </c>
      <c r="C223" s="14">
        <v>2</v>
      </c>
      <c r="D223" s="14" t="s">
        <v>230</v>
      </c>
      <c r="E223" s="11" t="s">
        <v>397</v>
      </c>
      <c r="F223" s="12" t="s">
        <v>398</v>
      </c>
      <c r="G223" s="14">
        <v>1</v>
      </c>
      <c r="H223" s="13">
        <v>5000</v>
      </c>
      <c r="I223" s="13">
        <f>Tableau1[[#This Row],[Quantité]]*Tableau1[[#This Row],[Coût unitaire (Hors taxes)]]</f>
        <v>5000</v>
      </c>
      <c r="J223" s="14">
        <v>10</v>
      </c>
      <c r="K223" s="14"/>
      <c r="L223" s="14"/>
    </row>
    <row r="224" spans="1:12" ht="42.75">
      <c r="A224" s="14">
        <v>5342</v>
      </c>
      <c r="B224" s="15" t="s">
        <v>95</v>
      </c>
      <c r="C224" s="14">
        <v>2</v>
      </c>
      <c r="D224" s="14" t="s">
        <v>230</v>
      </c>
      <c r="E224" s="11" t="s">
        <v>399</v>
      </c>
      <c r="F224" s="12" t="s">
        <v>400</v>
      </c>
      <c r="G224" s="14">
        <v>3</v>
      </c>
      <c r="H224" s="13">
        <v>4700</v>
      </c>
      <c r="I224" s="13">
        <f>Tableau1[[#This Row],[Quantité]]*Tableau1[[#This Row],[Coût unitaire (Hors taxes)]]</f>
        <v>14100</v>
      </c>
      <c r="J224" s="14">
        <v>20</v>
      </c>
      <c r="K224" s="14"/>
      <c r="L224" s="14"/>
    </row>
    <row r="225" spans="1:12" ht="42.75">
      <c r="A225" s="14">
        <v>5342</v>
      </c>
      <c r="B225" s="15" t="s">
        <v>95</v>
      </c>
      <c r="C225" s="14">
        <v>2</v>
      </c>
      <c r="D225" s="14" t="s">
        <v>230</v>
      </c>
      <c r="E225" s="11" t="s">
        <v>93</v>
      </c>
      <c r="F225" s="12" t="s">
        <v>401</v>
      </c>
      <c r="G225" s="14">
        <v>1</v>
      </c>
      <c r="H225" s="13">
        <v>19.95</v>
      </c>
      <c r="I225" s="13">
        <f>Tableau1[[#This Row],[Quantité]]*Tableau1[[#This Row],[Coût unitaire (Hors taxes)]]</f>
        <v>19.95</v>
      </c>
      <c r="J225" s="14">
        <v>10</v>
      </c>
      <c r="K225" s="14"/>
      <c r="L225" s="14"/>
    </row>
    <row r="226" spans="1:12" ht="42.75">
      <c r="A226" s="14">
        <v>5342</v>
      </c>
      <c r="B226" s="15" t="s">
        <v>95</v>
      </c>
      <c r="C226" s="14">
        <v>2</v>
      </c>
      <c r="D226" s="14" t="s">
        <v>230</v>
      </c>
      <c r="E226" s="11" t="s">
        <v>402</v>
      </c>
      <c r="F226" s="12" t="s">
        <v>403</v>
      </c>
      <c r="G226" s="14">
        <v>4</v>
      </c>
      <c r="H226" s="13">
        <v>30</v>
      </c>
      <c r="I226" s="13">
        <f>Tableau1[[#This Row],[Quantité]]*Tableau1[[#This Row],[Coût unitaire (Hors taxes)]]</f>
        <v>120</v>
      </c>
      <c r="J226" s="14">
        <v>5</v>
      </c>
      <c r="K226" s="14"/>
      <c r="L226" s="14"/>
    </row>
    <row r="227" spans="1:12" ht="42.75">
      <c r="A227" s="14">
        <v>5342</v>
      </c>
      <c r="B227" s="15" t="s">
        <v>95</v>
      </c>
      <c r="C227" s="14">
        <v>2</v>
      </c>
      <c r="D227" s="14" t="s">
        <v>230</v>
      </c>
      <c r="E227" s="11" t="s">
        <v>404</v>
      </c>
      <c r="F227" s="12" t="s">
        <v>405</v>
      </c>
      <c r="G227" s="14">
        <v>21</v>
      </c>
      <c r="H227" s="13">
        <v>50</v>
      </c>
      <c r="I227" s="13">
        <f>Tableau1[[#This Row],[Quantité]]*Tableau1[[#This Row],[Coût unitaire (Hors taxes)]]</f>
        <v>1050</v>
      </c>
      <c r="J227" s="14">
        <v>20</v>
      </c>
      <c r="K227" s="14"/>
      <c r="L227" s="14"/>
    </row>
    <row r="228" spans="1:12" ht="42.75">
      <c r="A228" s="14">
        <v>5342</v>
      </c>
      <c r="B228" s="15" t="s">
        <v>95</v>
      </c>
      <c r="C228" s="14">
        <v>2</v>
      </c>
      <c r="D228" s="14" t="s">
        <v>230</v>
      </c>
      <c r="E228" s="11" t="s">
        <v>406</v>
      </c>
      <c r="F228" s="12" t="s">
        <v>407</v>
      </c>
      <c r="G228" s="14">
        <v>4</v>
      </c>
      <c r="H228" s="13">
        <v>1400</v>
      </c>
      <c r="I228" s="13">
        <f>Tableau1[[#This Row],[Quantité]]*Tableau1[[#This Row],[Coût unitaire (Hors taxes)]]</f>
        <v>5600</v>
      </c>
      <c r="J228" s="14">
        <v>10</v>
      </c>
      <c r="K228" s="14"/>
      <c r="L228" s="14"/>
    </row>
    <row r="229" spans="1:12" ht="42.75">
      <c r="A229" s="14">
        <v>5342</v>
      </c>
      <c r="B229" s="15" t="s">
        <v>95</v>
      </c>
      <c r="C229" s="14">
        <v>2</v>
      </c>
      <c r="D229" s="14" t="s">
        <v>230</v>
      </c>
      <c r="E229" s="11" t="s">
        <v>94</v>
      </c>
      <c r="F229" s="12" t="s">
        <v>408</v>
      </c>
      <c r="G229" s="14">
        <v>1</v>
      </c>
      <c r="H229" s="13">
        <v>1599</v>
      </c>
      <c r="I229" s="13">
        <f>Tableau1[[#This Row],[Quantité]]*Tableau1[[#This Row],[Coût unitaire (Hors taxes)]]</f>
        <v>1599</v>
      </c>
      <c r="J229" s="14">
        <v>5</v>
      </c>
      <c r="K229" s="14"/>
      <c r="L229" s="14"/>
    </row>
    <row r="230" spans="1:12" ht="42.75">
      <c r="A230" s="14">
        <v>5342</v>
      </c>
      <c r="B230" s="15" t="s">
        <v>95</v>
      </c>
      <c r="C230" s="14">
        <v>2</v>
      </c>
      <c r="D230" s="14" t="s">
        <v>230</v>
      </c>
      <c r="E230" s="11" t="s">
        <v>409</v>
      </c>
      <c r="F230" s="12" t="s">
        <v>410</v>
      </c>
      <c r="G230" s="14">
        <v>1</v>
      </c>
      <c r="H230" s="13">
        <v>440</v>
      </c>
      <c r="I230" s="13">
        <f>Tableau1[[#This Row],[Quantité]]*Tableau1[[#This Row],[Coût unitaire (Hors taxes)]]</f>
        <v>440</v>
      </c>
      <c r="J230" s="14">
        <v>10</v>
      </c>
      <c r="K230" s="14"/>
      <c r="L230" s="14"/>
    </row>
  </sheetData>
  <mergeCells count="2">
    <mergeCell ref="A4:L4"/>
    <mergeCell ref="C3:J3"/>
  </mergeCells>
  <dataValidations count="1">
    <dataValidation type="list" allowBlank="1" showInputMessage="1" showErrorMessage="1" sqref="L8:L144" xr:uid="{00000000-0002-0000-00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17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89"/>
  <sheetViews>
    <sheetView zoomScale="80" zoomScaleNormal="80" workbookViewId="0">
      <pane ySplit="7" topLeftCell="A8" activePane="bottomLeft" state="frozen"/>
      <selection pane="bottomLeft"/>
    </sheetView>
  </sheetViews>
  <sheetFormatPr baseColWidth="10" defaultColWidth="21.85546875" defaultRowHeight="15"/>
  <cols>
    <col min="1" max="1" width="14.42578125" style="9" customWidth="1"/>
    <col min="2" max="2" width="21.28515625" style="10" customWidth="1"/>
    <col min="3" max="3" width="18.7109375" style="9" customWidth="1"/>
    <col min="4" max="4" width="31.7109375" style="9" customWidth="1"/>
    <col min="5" max="5" width="27.7109375" style="8" customWidth="1"/>
    <col min="6" max="6" width="40.7109375" style="7" customWidth="1"/>
    <col min="7" max="7" width="13" style="9" customWidth="1"/>
    <col min="8" max="8" width="30.7109375" style="8" customWidth="1"/>
    <col min="9" max="9" width="14.7109375" style="17" customWidth="1"/>
    <col min="10" max="10" width="19.7109375" style="9" customWidth="1"/>
    <col min="11" max="11" width="27.7109375" style="9" customWidth="1"/>
    <col min="12" max="12" width="12.28515625" style="9" customWidth="1"/>
    <col min="13" max="16384" width="21.85546875" style="8"/>
  </cols>
  <sheetData>
    <row r="3" spans="1:12" ht="21">
      <c r="D3" s="19" t="str">
        <f>MAO!C3</f>
        <v>PÂTISSERIE DE RESTAURATION CONTEMPORAINE - ASP 5342</v>
      </c>
      <c r="E3" s="19"/>
      <c r="F3" s="19"/>
      <c r="G3" s="19"/>
      <c r="H3" s="19"/>
      <c r="I3" s="19"/>
    </row>
    <row r="4" spans="1:12" ht="17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7" spans="1:12" s="7" customFormat="1" ht="45">
      <c r="A7" s="3" t="s">
        <v>0</v>
      </c>
      <c r="B7" s="4" t="s">
        <v>9</v>
      </c>
      <c r="C7" s="1" t="s">
        <v>11</v>
      </c>
      <c r="D7" s="1" t="s">
        <v>10</v>
      </c>
      <c r="E7" s="1" t="s">
        <v>1</v>
      </c>
      <c r="F7" s="1" t="s">
        <v>2</v>
      </c>
      <c r="G7" s="1" t="s">
        <v>3</v>
      </c>
      <c r="H7" s="2" t="s">
        <v>13</v>
      </c>
      <c r="I7" s="16" t="s">
        <v>8</v>
      </c>
      <c r="J7" s="1" t="s">
        <v>12</v>
      </c>
      <c r="K7" s="1" t="s">
        <v>6</v>
      </c>
      <c r="L7" s="5" t="s">
        <v>7</v>
      </c>
    </row>
    <row r="8" spans="1:12" s="7" customFormat="1" ht="42.75">
      <c r="A8" s="14">
        <v>5342</v>
      </c>
      <c r="B8" s="15" t="s">
        <v>95</v>
      </c>
      <c r="C8" s="14">
        <v>3</v>
      </c>
      <c r="D8" s="14" t="s">
        <v>96</v>
      </c>
      <c r="E8" s="11" t="s">
        <v>97</v>
      </c>
      <c r="F8" s="12" t="s">
        <v>98</v>
      </c>
      <c r="G8" s="14">
        <v>1</v>
      </c>
      <c r="H8" s="13">
        <v>8.3333333333333339</v>
      </c>
      <c r="I8" s="13">
        <f>Tableau2[[#This Row],[Quantité]]*Tableau2[[#This Row],[Coût unitaire (hors taxes)]]</f>
        <v>8.3333333333333339</v>
      </c>
      <c r="J8" s="14">
        <v>100</v>
      </c>
      <c r="K8" s="14"/>
      <c r="L8" s="14"/>
    </row>
    <row r="9" spans="1:12" s="7" customFormat="1" ht="42.75">
      <c r="A9" s="14">
        <v>5342</v>
      </c>
      <c r="B9" s="15" t="s">
        <v>95</v>
      </c>
      <c r="C9" s="14">
        <v>3</v>
      </c>
      <c r="D9" s="14" t="s">
        <v>96</v>
      </c>
      <c r="E9" s="11" t="s">
        <v>99</v>
      </c>
      <c r="F9" s="12" t="s">
        <v>100</v>
      </c>
      <c r="G9" s="14">
        <v>2</v>
      </c>
      <c r="H9" s="13">
        <v>2</v>
      </c>
      <c r="I9" s="13">
        <f>Tableau2[[#This Row],[Quantité]]*Tableau2[[#This Row],[Coût unitaire (hors taxes)]]</f>
        <v>4</v>
      </c>
      <c r="J9" s="14">
        <v>100</v>
      </c>
      <c r="K9" s="14"/>
      <c r="L9" s="14"/>
    </row>
    <row r="10" spans="1:12" s="7" customFormat="1" ht="42.75">
      <c r="A10" s="14">
        <v>5342</v>
      </c>
      <c r="B10" s="15" t="s">
        <v>95</v>
      </c>
      <c r="C10" s="14">
        <v>3</v>
      </c>
      <c r="D10" s="14" t="s">
        <v>96</v>
      </c>
      <c r="E10" s="11" t="s">
        <v>101</v>
      </c>
      <c r="F10" s="12" t="s">
        <v>467</v>
      </c>
      <c r="G10" s="14">
        <v>1</v>
      </c>
      <c r="H10" s="13">
        <v>200</v>
      </c>
      <c r="I10" s="13">
        <f>Tableau2[[#This Row],[Quantité]]*Tableau2[[#This Row],[Coût unitaire (hors taxes)]]</f>
        <v>200</v>
      </c>
      <c r="J10" s="14">
        <v>100</v>
      </c>
      <c r="K10" s="14"/>
      <c r="L10" s="14"/>
    </row>
    <row r="11" spans="1:12" s="7" customFormat="1" ht="42.75">
      <c r="A11" s="14">
        <v>5342</v>
      </c>
      <c r="B11" s="15" t="s">
        <v>95</v>
      </c>
      <c r="C11" s="14">
        <v>3</v>
      </c>
      <c r="D11" s="14" t="s">
        <v>96</v>
      </c>
      <c r="E11" s="11" t="s">
        <v>102</v>
      </c>
      <c r="F11" s="12" t="s">
        <v>103</v>
      </c>
      <c r="G11" s="14">
        <v>2</v>
      </c>
      <c r="H11" s="13">
        <v>3.3333333333333335</v>
      </c>
      <c r="I11" s="13">
        <f>Tableau2[[#This Row],[Quantité]]*Tableau2[[#This Row],[Coût unitaire (hors taxes)]]</f>
        <v>6.666666666666667</v>
      </c>
      <c r="J11" s="14">
        <v>60</v>
      </c>
      <c r="K11" s="14"/>
      <c r="L11" s="14"/>
    </row>
    <row r="12" spans="1:12" s="7" customFormat="1" ht="42.75">
      <c r="A12" s="14">
        <v>5342</v>
      </c>
      <c r="B12" s="15" t="s">
        <v>95</v>
      </c>
      <c r="C12" s="14">
        <v>3</v>
      </c>
      <c r="D12" s="14" t="s">
        <v>96</v>
      </c>
      <c r="E12" s="11" t="s">
        <v>411</v>
      </c>
      <c r="F12" s="12" t="s">
        <v>412</v>
      </c>
      <c r="G12" s="14">
        <v>4500</v>
      </c>
      <c r="H12" s="13">
        <v>6.6666666666666662E-3</v>
      </c>
      <c r="I12" s="13">
        <f>Tableau2[[#This Row],[Quantité]]*Tableau2[[#This Row],[Coût unitaire (hors taxes)]]</f>
        <v>29.999999999999996</v>
      </c>
      <c r="J12" s="14">
        <v>100</v>
      </c>
      <c r="K12" s="14"/>
      <c r="L12" s="14"/>
    </row>
    <row r="13" spans="1:12" s="7" customFormat="1" ht="42.75">
      <c r="A13" s="14">
        <v>5342</v>
      </c>
      <c r="B13" s="15" t="s">
        <v>95</v>
      </c>
      <c r="C13" s="14">
        <v>3</v>
      </c>
      <c r="D13" s="14" t="s">
        <v>96</v>
      </c>
      <c r="E13" s="11" t="s">
        <v>104</v>
      </c>
      <c r="F13" s="12" t="s">
        <v>105</v>
      </c>
      <c r="G13" s="14">
        <v>2</v>
      </c>
      <c r="H13" s="13">
        <v>1.1666666666666667</v>
      </c>
      <c r="I13" s="13">
        <f>Tableau2[[#This Row],[Quantité]]*Tableau2[[#This Row],[Coût unitaire (hors taxes)]]</f>
        <v>2.3333333333333335</v>
      </c>
      <c r="J13" s="14">
        <v>100</v>
      </c>
      <c r="K13" s="14"/>
      <c r="L13" s="14"/>
    </row>
    <row r="14" spans="1:12" s="7" customFormat="1" ht="42.75">
      <c r="A14" s="14">
        <v>5342</v>
      </c>
      <c r="B14" s="15" t="s">
        <v>95</v>
      </c>
      <c r="C14" s="14">
        <v>3</v>
      </c>
      <c r="D14" s="14" t="s">
        <v>96</v>
      </c>
      <c r="E14" s="11" t="s">
        <v>106</v>
      </c>
      <c r="F14" s="12" t="s">
        <v>107</v>
      </c>
      <c r="G14" s="14">
        <v>2</v>
      </c>
      <c r="H14" s="13">
        <v>6.3333333333333339</v>
      </c>
      <c r="I14" s="13">
        <f>Tableau2[[#This Row],[Quantité]]*Tableau2[[#This Row],[Coût unitaire (hors taxes)]]</f>
        <v>12.666666666666668</v>
      </c>
      <c r="J14" s="14">
        <v>60</v>
      </c>
      <c r="K14" s="14"/>
      <c r="L14" s="14"/>
    </row>
    <row r="15" spans="1:12" s="7" customFormat="1" ht="42.75">
      <c r="A15" s="14">
        <v>5342</v>
      </c>
      <c r="B15" s="15" t="s">
        <v>95</v>
      </c>
      <c r="C15" s="14">
        <v>3</v>
      </c>
      <c r="D15" s="14" t="s">
        <v>96</v>
      </c>
      <c r="E15" s="11" t="s">
        <v>156</v>
      </c>
      <c r="F15" s="12" t="s">
        <v>30</v>
      </c>
      <c r="G15" s="14">
        <v>10</v>
      </c>
      <c r="H15" s="13">
        <v>50</v>
      </c>
      <c r="I15" s="13">
        <f>Tableau2[[#This Row],[Quantité]]*Tableau2[[#This Row],[Coût unitaire (hors taxes)]]</f>
        <v>500</v>
      </c>
      <c r="J15" s="14">
        <v>20</v>
      </c>
      <c r="K15" s="14"/>
      <c r="L15" s="14"/>
    </row>
    <row r="16" spans="1:12" s="7" customFormat="1" ht="42.75">
      <c r="A16" s="14">
        <v>5342</v>
      </c>
      <c r="B16" s="15" t="s">
        <v>95</v>
      </c>
      <c r="C16" s="14">
        <v>3</v>
      </c>
      <c r="D16" s="14" t="s">
        <v>96</v>
      </c>
      <c r="E16" s="11" t="s">
        <v>108</v>
      </c>
      <c r="F16" s="12" t="s">
        <v>413</v>
      </c>
      <c r="G16" s="14">
        <v>100</v>
      </c>
      <c r="H16" s="13">
        <v>0.4</v>
      </c>
      <c r="I16" s="13">
        <f>Tableau2[[#This Row],[Quantité]]*Tableau2[[#This Row],[Coût unitaire (hors taxes)]]</f>
        <v>40</v>
      </c>
      <c r="J16" s="14">
        <v>100</v>
      </c>
      <c r="K16" s="14"/>
      <c r="L16" s="14"/>
    </row>
    <row r="17" spans="1:12" s="7" customFormat="1" ht="42.75">
      <c r="A17" s="14">
        <v>5342</v>
      </c>
      <c r="B17" s="15" t="s">
        <v>95</v>
      </c>
      <c r="C17" s="14">
        <v>3</v>
      </c>
      <c r="D17" s="14" t="s">
        <v>96</v>
      </c>
      <c r="E17" s="11" t="s">
        <v>108</v>
      </c>
      <c r="F17" s="12" t="s">
        <v>109</v>
      </c>
      <c r="G17" s="14">
        <v>1000</v>
      </c>
      <c r="H17" s="13">
        <v>0.1</v>
      </c>
      <c r="I17" s="13">
        <f>Tableau2[[#This Row],[Quantité]]*Tableau2[[#This Row],[Coût unitaire (hors taxes)]]</f>
        <v>100</v>
      </c>
      <c r="J17" s="14">
        <v>100</v>
      </c>
      <c r="K17" s="14"/>
      <c r="L17" s="14"/>
    </row>
    <row r="18" spans="1:12" s="7" customFormat="1" ht="42.75">
      <c r="A18" s="14">
        <v>5342</v>
      </c>
      <c r="B18" s="15" t="s">
        <v>95</v>
      </c>
      <c r="C18" s="14">
        <v>3</v>
      </c>
      <c r="D18" s="14" t="s">
        <v>96</v>
      </c>
      <c r="E18" s="11" t="s">
        <v>414</v>
      </c>
      <c r="F18" s="12" t="s">
        <v>415</v>
      </c>
      <c r="G18" s="14">
        <v>1</v>
      </c>
      <c r="H18" s="13">
        <v>833.33333333333326</v>
      </c>
      <c r="I18" s="13">
        <f>Tableau2[[#This Row],[Quantité]]*Tableau2[[#This Row],[Coût unitaire (hors taxes)]]</f>
        <v>833.33333333333326</v>
      </c>
      <c r="J18" s="14">
        <v>100</v>
      </c>
      <c r="K18" s="14"/>
      <c r="L18" s="14"/>
    </row>
    <row r="19" spans="1:12" s="7" customFormat="1" ht="42.75">
      <c r="A19" s="14">
        <v>5342</v>
      </c>
      <c r="B19" s="15" t="s">
        <v>95</v>
      </c>
      <c r="C19" s="14">
        <v>3</v>
      </c>
      <c r="D19" s="14" t="s">
        <v>96</v>
      </c>
      <c r="E19" s="11" t="s">
        <v>416</v>
      </c>
      <c r="F19" s="12" t="s">
        <v>417</v>
      </c>
      <c r="G19" s="14">
        <v>5</v>
      </c>
      <c r="H19" s="13">
        <v>3.3333333333333335</v>
      </c>
      <c r="I19" s="13">
        <f>Tableau2[[#This Row],[Quantité]]*Tableau2[[#This Row],[Coût unitaire (hors taxes)]]</f>
        <v>16.666666666666668</v>
      </c>
      <c r="J19" s="14">
        <v>20</v>
      </c>
      <c r="K19" s="14"/>
      <c r="L19" s="14"/>
    </row>
    <row r="20" spans="1:12" s="7" customFormat="1" ht="42.75">
      <c r="A20" s="14">
        <v>5342</v>
      </c>
      <c r="B20" s="15" t="s">
        <v>95</v>
      </c>
      <c r="C20" s="14">
        <v>3</v>
      </c>
      <c r="D20" s="14" t="s">
        <v>96</v>
      </c>
      <c r="E20" s="11" t="s">
        <v>110</v>
      </c>
      <c r="F20" s="12" t="s">
        <v>111</v>
      </c>
      <c r="G20" s="14">
        <v>1</v>
      </c>
      <c r="H20" s="13">
        <v>183</v>
      </c>
      <c r="I20" s="13">
        <f>Tableau2[[#This Row],[Quantité]]*Tableau2[[#This Row],[Coût unitaire (hors taxes)]]</f>
        <v>183</v>
      </c>
      <c r="J20" s="14">
        <v>100</v>
      </c>
      <c r="K20" s="14"/>
      <c r="L20" s="14"/>
    </row>
    <row r="21" spans="1:12" s="7" customFormat="1" ht="42.75">
      <c r="A21" s="14">
        <v>5342</v>
      </c>
      <c r="B21" s="15" t="s">
        <v>95</v>
      </c>
      <c r="C21" s="14">
        <v>3</v>
      </c>
      <c r="D21" s="14" t="s">
        <v>96</v>
      </c>
      <c r="E21" s="11" t="s">
        <v>418</v>
      </c>
      <c r="F21" s="12" t="s">
        <v>419</v>
      </c>
      <c r="G21" s="14">
        <v>20</v>
      </c>
      <c r="H21" s="13">
        <v>2</v>
      </c>
      <c r="I21" s="13">
        <f>Tableau2[[#This Row],[Quantité]]*Tableau2[[#This Row],[Coût unitaire (hors taxes)]]</f>
        <v>40</v>
      </c>
      <c r="J21" s="14">
        <v>100</v>
      </c>
      <c r="K21" s="14"/>
      <c r="L21" s="14"/>
    </row>
    <row r="22" spans="1:12" s="7" customFormat="1" ht="42.75">
      <c r="A22" s="14">
        <v>5342</v>
      </c>
      <c r="B22" s="15" t="s">
        <v>95</v>
      </c>
      <c r="C22" s="14">
        <v>3</v>
      </c>
      <c r="D22" s="14" t="s">
        <v>96</v>
      </c>
      <c r="E22" s="11" t="s">
        <v>112</v>
      </c>
      <c r="F22" s="12" t="s">
        <v>113</v>
      </c>
      <c r="G22" s="14">
        <v>21</v>
      </c>
      <c r="H22" s="13">
        <v>2.1</v>
      </c>
      <c r="I22" s="13">
        <f>Tableau2[[#This Row],[Quantité]]*Tableau2[[#This Row],[Coût unitaire (hors taxes)]]</f>
        <v>44.1</v>
      </c>
      <c r="J22" s="14">
        <v>50</v>
      </c>
      <c r="K22" s="14"/>
      <c r="L22" s="14"/>
    </row>
    <row r="23" spans="1:12" s="7" customFormat="1" ht="42.75">
      <c r="A23" s="14">
        <v>5342</v>
      </c>
      <c r="B23" s="15" t="s">
        <v>95</v>
      </c>
      <c r="C23" s="14">
        <v>3</v>
      </c>
      <c r="D23" s="14" t="s">
        <v>96</v>
      </c>
      <c r="E23" s="11" t="s">
        <v>114</v>
      </c>
      <c r="F23" s="12" t="s">
        <v>115</v>
      </c>
      <c r="G23" s="14">
        <v>1</v>
      </c>
      <c r="H23" s="13">
        <v>5</v>
      </c>
      <c r="I23" s="13">
        <f>Tableau2[[#This Row],[Quantité]]*Tableau2[[#This Row],[Coût unitaire (hors taxes)]]</f>
        <v>5</v>
      </c>
      <c r="J23" s="14">
        <v>100</v>
      </c>
      <c r="K23" s="14"/>
      <c r="L23" s="14"/>
    </row>
    <row r="24" spans="1:12" s="7" customFormat="1" ht="42.75">
      <c r="A24" s="14">
        <v>5342</v>
      </c>
      <c r="B24" s="15" t="s">
        <v>95</v>
      </c>
      <c r="C24" s="14">
        <v>3</v>
      </c>
      <c r="D24" s="14" t="s">
        <v>96</v>
      </c>
      <c r="E24" s="11" t="s">
        <v>114</v>
      </c>
      <c r="F24" s="12" t="s">
        <v>116</v>
      </c>
      <c r="G24" s="14">
        <v>1</v>
      </c>
      <c r="H24" s="13">
        <v>2.8333333333333335</v>
      </c>
      <c r="I24" s="13">
        <f>Tableau2[[#This Row],[Quantité]]*Tableau2[[#This Row],[Coût unitaire (hors taxes)]]</f>
        <v>2.8333333333333335</v>
      </c>
      <c r="J24" s="14">
        <v>100</v>
      </c>
      <c r="K24" s="14"/>
      <c r="L24" s="14"/>
    </row>
    <row r="25" spans="1:12" s="7" customFormat="1" ht="42.75">
      <c r="A25" s="14">
        <v>5342</v>
      </c>
      <c r="B25" s="15" t="s">
        <v>95</v>
      </c>
      <c r="C25" s="14">
        <v>3</v>
      </c>
      <c r="D25" s="14" t="s">
        <v>96</v>
      </c>
      <c r="E25" s="11" t="s">
        <v>420</v>
      </c>
      <c r="F25" s="12" t="s">
        <v>421</v>
      </c>
      <c r="G25" s="14">
        <v>4</v>
      </c>
      <c r="H25" s="13">
        <v>4</v>
      </c>
      <c r="I25" s="13">
        <f>Tableau2[[#This Row],[Quantité]]*Tableau2[[#This Row],[Coût unitaire (hors taxes)]]</f>
        <v>16</v>
      </c>
      <c r="J25" s="14">
        <v>50</v>
      </c>
      <c r="K25" s="14"/>
      <c r="L25" s="14"/>
    </row>
    <row r="26" spans="1:12" s="7" customFormat="1" ht="42.75">
      <c r="A26" s="14">
        <v>5342</v>
      </c>
      <c r="B26" s="15" t="s">
        <v>95</v>
      </c>
      <c r="C26" s="14">
        <v>3</v>
      </c>
      <c r="D26" s="14" t="s">
        <v>96</v>
      </c>
      <c r="E26" s="11" t="s">
        <v>47</v>
      </c>
      <c r="F26" s="12" t="s">
        <v>422</v>
      </c>
      <c r="G26" s="14">
        <v>21</v>
      </c>
      <c r="H26" s="13">
        <v>0.23333333333333328</v>
      </c>
      <c r="I26" s="13">
        <f>Tableau2[[#This Row],[Quantité]]*Tableau2[[#This Row],[Coût unitaire (hors taxes)]]</f>
        <v>4.8999999999999986</v>
      </c>
      <c r="J26" s="14">
        <v>50</v>
      </c>
      <c r="K26" s="14"/>
      <c r="L26" s="14"/>
    </row>
    <row r="27" spans="1:12" s="7" customFormat="1" ht="42.75">
      <c r="A27" s="14">
        <v>5342</v>
      </c>
      <c r="B27" s="15" t="s">
        <v>95</v>
      </c>
      <c r="C27" s="14">
        <v>3</v>
      </c>
      <c r="D27" s="14" t="s">
        <v>96</v>
      </c>
      <c r="E27" s="11" t="s">
        <v>47</v>
      </c>
      <c r="F27" s="12" t="s">
        <v>423</v>
      </c>
      <c r="G27" s="14">
        <v>21</v>
      </c>
      <c r="H27" s="13">
        <v>0.23333333333333328</v>
      </c>
      <c r="I27" s="13">
        <f>Tableau2[[#This Row],[Quantité]]*Tableau2[[#This Row],[Coût unitaire (hors taxes)]]</f>
        <v>4.8999999999999986</v>
      </c>
      <c r="J27" s="14">
        <v>50</v>
      </c>
      <c r="K27" s="14"/>
      <c r="L27" s="14"/>
    </row>
    <row r="28" spans="1:12" s="7" customFormat="1" ht="42.75">
      <c r="A28" s="14">
        <v>5342</v>
      </c>
      <c r="B28" s="15" t="s">
        <v>95</v>
      </c>
      <c r="C28" s="14">
        <v>3</v>
      </c>
      <c r="D28" s="14" t="s">
        <v>96</v>
      </c>
      <c r="E28" s="11" t="s">
        <v>47</v>
      </c>
      <c r="F28" s="12" t="s">
        <v>424</v>
      </c>
      <c r="G28" s="14">
        <v>21</v>
      </c>
      <c r="H28" s="13">
        <v>0.23333333333333328</v>
      </c>
      <c r="I28" s="13">
        <f>Tableau2[[#This Row],[Quantité]]*Tableau2[[#This Row],[Coût unitaire (hors taxes)]]</f>
        <v>4.8999999999999986</v>
      </c>
      <c r="J28" s="14">
        <v>50</v>
      </c>
      <c r="K28" s="14"/>
      <c r="L28" s="14"/>
    </row>
    <row r="29" spans="1:12" s="7" customFormat="1" ht="42.75">
      <c r="A29" s="14">
        <v>5342</v>
      </c>
      <c r="B29" s="15" t="s">
        <v>95</v>
      </c>
      <c r="C29" s="14">
        <v>3</v>
      </c>
      <c r="D29" s="14" t="s">
        <v>96</v>
      </c>
      <c r="E29" s="11" t="s">
        <v>47</v>
      </c>
      <c r="F29" s="12" t="s">
        <v>425</v>
      </c>
      <c r="G29" s="14">
        <v>21</v>
      </c>
      <c r="H29" s="13">
        <v>0.23333333333333328</v>
      </c>
      <c r="I29" s="13">
        <f>Tableau2[[#This Row],[Quantité]]*Tableau2[[#This Row],[Coût unitaire (hors taxes)]]</f>
        <v>4.8999999999999986</v>
      </c>
      <c r="J29" s="14">
        <v>50</v>
      </c>
      <c r="K29" s="14"/>
      <c r="L29" s="14"/>
    </row>
    <row r="30" spans="1:12" s="7" customFormat="1" ht="42.75">
      <c r="A30" s="14">
        <v>5342</v>
      </c>
      <c r="B30" s="15" t="s">
        <v>95</v>
      </c>
      <c r="C30" s="14">
        <v>3</v>
      </c>
      <c r="D30" s="14" t="s">
        <v>96</v>
      </c>
      <c r="E30" s="11" t="s">
        <v>47</v>
      </c>
      <c r="F30" s="12" t="s">
        <v>426</v>
      </c>
      <c r="G30" s="14">
        <v>21</v>
      </c>
      <c r="H30" s="13">
        <v>0.23333333333333328</v>
      </c>
      <c r="I30" s="13">
        <f>Tableau2[[#This Row],[Quantité]]*Tableau2[[#This Row],[Coût unitaire (hors taxes)]]</f>
        <v>4.8999999999999986</v>
      </c>
      <c r="J30" s="14">
        <v>50</v>
      </c>
      <c r="K30" s="14"/>
      <c r="L30" s="14"/>
    </row>
    <row r="31" spans="1:12" s="7" customFormat="1" ht="42.75">
      <c r="A31" s="14">
        <v>5342</v>
      </c>
      <c r="B31" s="15" t="s">
        <v>95</v>
      </c>
      <c r="C31" s="14">
        <v>3</v>
      </c>
      <c r="D31" s="14" t="s">
        <v>96</v>
      </c>
      <c r="E31" s="11" t="s">
        <v>47</v>
      </c>
      <c r="F31" s="12" t="s">
        <v>427</v>
      </c>
      <c r="G31" s="14">
        <v>21</v>
      </c>
      <c r="H31" s="13">
        <v>0.23333333333333328</v>
      </c>
      <c r="I31" s="13">
        <f>Tableau2[[#This Row],[Quantité]]*Tableau2[[#This Row],[Coût unitaire (hors taxes)]]</f>
        <v>4.8999999999999986</v>
      </c>
      <c r="J31" s="14">
        <v>50</v>
      </c>
      <c r="K31" s="14"/>
      <c r="L31" s="14"/>
    </row>
    <row r="32" spans="1:12" s="7" customFormat="1" ht="42.75">
      <c r="A32" s="14">
        <v>5342</v>
      </c>
      <c r="B32" s="15" t="s">
        <v>95</v>
      </c>
      <c r="C32" s="14">
        <v>3</v>
      </c>
      <c r="D32" s="14" t="s">
        <v>96</v>
      </c>
      <c r="E32" s="11" t="s">
        <v>47</v>
      </c>
      <c r="F32" s="12" t="s">
        <v>428</v>
      </c>
      <c r="G32" s="14">
        <v>220</v>
      </c>
      <c r="H32" s="13">
        <v>0.25</v>
      </c>
      <c r="I32" s="13">
        <f>Tableau2[[#This Row],[Quantité]]*Tableau2[[#This Row],[Coût unitaire (hors taxes)]]</f>
        <v>55</v>
      </c>
      <c r="J32" s="14">
        <v>50</v>
      </c>
      <c r="K32" s="14"/>
      <c r="L32" s="14"/>
    </row>
    <row r="33" spans="1:12" s="7" customFormat="1" ht="42.75">
      <c r="A33" s="14">
        <v>5342</v>
      </c>
      <c r="B33" s="15" t="s">
        <v>95</v>
      </c>
      <c r="C33" s="14">
        <v>3</v>
      </c>
      <c r="D33" s="14" t="s">
        <v>96</v>
      </c>
      <c r="E33" s="11" t="s">
        <v>47</v>
      </c>
      <c r="F33" s="12" t="s">
        <v>429</v>
      </c>
      <c r="G33" s="14">
        <v>200</v>
      </c>
      <c r="H33" s="13">
        <v>0.25</v>
      </c>
      <c r="I33" s="13">
        <f>Tableau2[[#This Row],[Quantité]]*Tableau2[[#This Row],[Coût unitaire (hors taxes)]]</f>
        <v>50</v>
      </c>
      <c r="J33" s="14">
        <v>50</v>
      </c>
      <c r="K33" s="14"/>
      <c r="L33" s="14"/>
    </row>
    <row r="34" spans="1:12" s="7" customFormat="1" ht="42.75">
      <c r="A34" s="14">
        <v>5342</v>
      </c>
      <c r="B34" s="15" t="s">
        <v>95</v>
      </c>
      <c r="C34" s="14">
        <v>3</v>
      </c>
      <c r="D34" s="14" t="s">
        <v>96</v>
      </c>
      <c r="E34" s="11" t="s">
        <v>430</v>
      </c>
      <c r="F34" s="12" t="s">
        <v>431</v>
      </c>
      <c r="G34" s="14">
        <v>1</v>
      </c>
      <c r="H34" s="13">
        <v>500</v>
      </c>
      <c r="I34" s="13">
        <f>Tableau2[[#This Row],[Quantité]]*Tableau2[[#This Row],[Coût unitaire (hors taxes)]]</f>
        <v>500</v>
      </c>
      <c r="J34" s="14">
        <v>100</v>
      </c>
      <c r="K34" s="14"/>
      <c r="L34" s="14"/>
    </row>
    <row r="35" spans="1:12" s="7" customFormat="1" ht="42.75">
      <c r="A35" s="14">
        <v>5342</v>
      </c>
      <c r="B35" s="15" t="s">
        <v>95</v>
      </c>
      <c r="C35" s="14">
        <v>3</v>
      </c>
      <c r="D35" s="14" t="s">
        <v>96</v>
      </c>
      <c r="E35" s="11" t="s">
        <v>430</v>
      </c>
      <c r="F35" s="12" t="s">
        <v>432</v>
      </c>
      <c r="G35" s="14">
        <v>1</v>
      </c>
      <c r="H35" s="13">
        <v>333.33333333333331</v>
      </c>
      <c r="I35" s="13">
        <f>Tableau2[[#This Row],[Quantité]]*Tableau2[[#This Row],[Coût unitaire (hors taxes)]]</f>
        <v>333.33333333333331</v>
      </c>
      <c r="J35" s="14">
        <v>100</v>
      </c>
      <c r="K35" s="14"/>
      <c r="L35" s="14"/>
    </row>
    <row r="36" spans="1:12" s="7" customFormat="1" ht="42.75">
      <c r="A36" s="14">
        <v>5342</v>
      </c>
      <c r="B36" s="15" t="s">
        <v>95</v>
      </c>
      <c r="C36" s="14">
        <v>3</v>
      </c>
      <c r="D36" s="14" t="s">
        <v>96</v>
      </c>
      <c r="E36" s="11" t="s">
        <v>433</v>
      </c>
      <c r="F36" s="12" t="s">
        <v>434</v>
      </c>
      <c r="G36" s="14">
        <v>1</v>
      </c>
      <c r="H36" s="13">
        <v>83.333333333333329</v>
      </c>
      <c r="I36" s="13">
        <f>Tableau2[[#This Row],[Quantité]]*Tableau2[[#This Row],[Coût unitaire (hors taxes)]]</f>
        <v>83.333333333333329</v>
      </c>
      <c r="J36" s="14">
        <v>100</v>
      </c>
      <c r="K36" s="14"/>
      <c r="L36" s="14"/>
    </row>
    <row r="37" spans="1:12" s="7" customFormat="1" ht="42.75">
      <c r="A37" s="14">
        <v>5342</v>
      </c>
      <c r="B37" s="15" t="s">
        <v>95</v>
      </c>
      <c r="C37" s="14">
        <v>3</v>
      </c>
      <c r="D37" s="14" t="s">
        <v>96</v>
      </c>
      <c r="E37" s="11" t="s">
        <v>435</v>
      </c>
      <c r="F37" s="12" t="s">
        <v>117</v>
      </c>
      <c r="G37" s="14">
        <v>1</v>
      </c>
      <c r="H37" s="13">
        <v>83.333333333333329</v>
      </c>
      <c r="I37" s="13">
        <f>Tableau2[[#This Row],[Quantité]]*Tableau2[[#This Row],[Coût unitaire (hors taxes)]]</f>
        <v>83.333333333333329</v>
      </c>
      <c r="J37" s="14">
        <v>100</v>
      </c>
      <c r="K37" s="14"/>
      <c r="L37" s="14"/>
    </row>
    <row r="38" spans="1:12" s="7" customFormat="1" ht="42.75">
      <c r="A38" s="14">
        <v>5342</v>
      </c>
      <c r="B38" s="15" t="s">
        <v>95</v>
      </c>
      <c r="C38" s="14">
        <v>3</v>
      </c>
      <c r="D38" s="14" t="s">
        <v>96</v>
      </c>
      <c r="E38" s="11" t="s">
        <v>436</v>
      </c>
      <c r="F38" s="12" t="s">
        <v>437</v>
      </c>
      <c r="G38" s="14">
        <v>1</v>
      </c>
      <c r="H38" s="13">
        <v>270</v>
      </c>
      <c r="I38" s="13">
        <f>Tableau2[[#This Row],[Quantité]]*Tableau2[[#This Row],[Coût unitaire (hors taxes)]]</f>
        <v>270</v>
      </c>
      <c r="J38" s="14">
        <v>100</v>
      </c>
      <c r="K38" s="14"/>
      <c r="L38" s="14"/>
    </row>
    <row r="39" spans="1:12" s="7" customFormat="1" ht="42.75">
      <c r="A39" s="14">
        <v>5342</v>
      </c>
      <c r="B39" s="15" t="s">
        <v>95</v>
      </c>
      <c r="C39" s="14">
        <v>3</v>
      </c>
      <c r="D39" s="14" t="s">
        <v>96</v>
      </c>
      <c r="E39" s="11" t="s">
        <v>438</v>
      </c>
      <c r="F39" s="12" t="s">
        <v>118</v>
      </c>
      <c r="G39" s="14">
        <v>1</v>
      </c>
      <c r="H39" s="13">
        <v>500</v>
      </c>
      <c r="I39" s="13">
        <f>Tableau2[[#This Row],[Quantité]]*Tableau2[[#This Row],[Coût unitaire (hors taxes)]]</f>
        <v>500</v>
      </c>
      <c r="J39" s="14">
        <v>100</v>
      </c>
      <c r="K39" s="14"/>
      <c r="L39" s="14"/>
    </row>
    <row r="40" spans="1:12" s="7" customFormat="1" ht="42.75">
      <c r="A40" s="14">
        <v>5342</v>
      </c>
      <c r="B40" s="15" t="s">
        <v>95</v>
      </c>
      <c r="C40" s="14">
        <v>3</v>
      </c>
      <c r="D40" s="14" t="s">
        <v>96</v>
      </c>
      <c r="E40" s="11" t="s">
        <v>438</v>
      </c>
      <c r="F40" s="12" t="s">
        <v>119</v>
      </c>
      <c r="G40" s="14">
        <v>1</v>
      </c>
      <c r="H40" s="13">
        <v>400</v>
      </c>
      <c r="I40" s="13">
        <f>Tableau2[[#This Row],[Quantité]]*Tableau2[[#This Row],[Coût unitaire (hors taxes)]]</f>
        <v>400</v>
      </c>
      <c r="J40" s="14">
        <v>100</v>
      </c>
      <c r="K40" s="14"/>
      <c r="L40" s="14"/>
    </row>
    <row r="41" spans="1:12" s="7" customFormat="1" ht="42.75">
      <c r="A41" s="14">
        <v>5342</v>
      </c>
      <c r="B41" s="15" t="s">
        <v>95</v>
      </c>
      <c r="C41" s="14">
        <v>3</v>
      </c>
      <c r="D41" s="14" t="s">
        <v>96</v>
      </c>
      <c r="E41" s="11" t="s">
        <v>438</v>
      </c>
      <c r="F41" s="12" t="s">
        <v>120</v>
      </c>
      <c r="G41" s="14">
        <v>1</v>
      </c>
      <c r="H41" s="13">
        <v>125</v>
      </c>
      <c r="I41" s="13">
        <f>Tableau2[[#This Row],[Quantité]]*Tableau2[[#This Row],[Coût unitaire (hors taxes)]]</f>
        <v>125</v>
      </c>
      <c r="J41" s="14">
        <v>100</v>
      </c>
      <c r="K41" s="14"/>
      <c r="L41" s="14"/>
    </row>
    <row r="42" spans="1:12" s="7" customFormat="1" ht="42.75">
      <c r="A42" s="14">
        <v>5342</v>
      </c>
      <c r="B42" s="15" t="s">
        <v>95</v>
      </c>
      <c r="C42" s="14">
        <v>3</v>
      </c>
      <c r="D42" s="14" t="s">
        <v>96</v>
      </c>
      <c r="E42" s="11" t="s">
        <v>438</v>
      </c>
      <c r="F42" s="12" t="s">
        <v>121</v>
      </c>
      <c r="G42" s="14">
        <v>1</v>
      </c>
      <c r="H42" s="13">
        <v>916.66666666666663</v>
      </c>
      <c r="I42" s="13">
        <f>Tableau2[[#This Row],[Quantité]]*Tableau2[[#This Row],[Coût unitaire (hors taxes)]]</f>
        <v>916.66666666666663</v>
      </c>
      <c r="J42" s="14">
        <v>100</v>
      </c>
      <c r="K42" s="14"/>
      <c r="L42" s="14"/>
    </row>
    <row r="43" spans="1:12" s="7" customFormat="1" ht="42.75">
      <c r="A43" s="14">
        <v>5342</v>
      </c>
      <c r="B43" s="15" t="s">
        <v>95</v>
      </c>
      <c r="C43" s="14">
        <v>3</v>
      </c>
      <c r="D43" s="14" t="s">
        <v>96</v>
      </c>
      <c r="E43" s="11" t="s">
        <v>157</v>
      </c>
      <c r="F43" s="12" t="s">
        <v>158</v>
      </c>
      <c r="G43" s="14">
        <v>5</v>
      </c>
      <c r="H43" s="13">
        <v>33.333333333333336</v>
      </c>
      <c r="I43" s="13">
        <f>Tableau2[[#This Row],[Quantité]]*Tableau2[[#This Row],[Coût unitaire (hors taxes)]]</f>
        <v>166.66666666666669</v>
      </c>
      <c r="J43" s="14">
        <v>100</v>
      </c>
      <c r="K43" s="14"/>
      <c r="L43" s="14"/>
    </row>
    <row r="44" spans="1:12" s="7" customFormat="1" ht="42.75">
      <c r="A44" s="14">
        <v>5342</v>
      </c>
      <c r="B44" s="15" t="s">
        <v>95</v>
      </c>
      <c r="C44" s="14">
        <v>3</v>
      </c>
      <c r="D44" s="14" t="s">
        <v>96</v>
      </c>
      <c r="E44" s="11" t="s">
        <v>122</v>
      </c>
      <c r="F44" s="12" t="s">
        <v>123</v>
      </c>
      <c r="G44" s="14">
        <v>2</v>
      </c>
      <c r="H44" s="13">
        <v>25</v>
      </c>
      <c r="I44" s="13">
        <f>Tableau2[[#This Row],[Quantité]]*Tableau2[[#This Row],[Coût unitaire (hors taxes)]]</f>
        <v>50</v>
      </c>
      <c r="J44" s="14">
        <v>100</v>
      </c>
      <c r="K44" s="14"/>
      <c r="L44" s="14"/>
    </row>
    <row r="45" spans="1:12" s="7" customFormat="1" ht="42.75">
      <c r="A45" s="14">
        <v>5342</v>
      </c>
      <c r="B45" s="15" t="s">
        <v>95</v>
      </c>
      <c r="C45" s="14">
        <v>3</v>
      </c>
      <c r="D45" s="14" t="s">
        <v>96</v>
      </c>
      <c r="E45" s="11" t="s">
        <v>126</v>
      </c>
      <c r="F45" s="12" t="s">
        <v>439</v>
      </c>
      <c r="G45" s="14">
        <v>21</v>
      </c>
      <c r="H45" s="13">
        <v>0.5</v>
      </c>
      <c r="I45" s="13">
        <f>Tableau2[[#This Row],[Quantité]]*Tableau2[[#This Row],[Coût unitaire (hors taxes)]]</f>
        <v>10.5</v>
      </c>
      <c r="J45" s="14">
        <v>100</v>
      </c>
      <c r="K45" s="14"/>
      <c r="L45" s="14"/>
    </row>
    <row r="46" spans="1:12" s="7" customFormat="1" ht="42.75">
      <c r="A46" s="14">
        <v>5342</v>
      </c>
      <c r="B46" s="15" t="s">
        <v>95</v>
      </c>
      <c r="C46" s="14">
        <v>3</v>
      </c>
      <c r="D46" s="14" t="s">
        <v>96</v>
      </c>
      <c r="E46" s="11" t="s">
        <v>128</v>
      </c>
      <c r="F46" s="12" t="s">
        <v>440</v>
      </c>
      <c r="G46" s="14">
        <v>150</v>
      </c>
      <c r="H46" s="13">
        <v>0.4</v>
      </c>
      <c r="I46" s="13">
        <f>Tableau2[[#This Row],[Quantité]]*Tableau2[[#This Row],[Coût unitaire (hors taxes)]]</f>
        <v>60</v>
      </c>
      <c r="J46" s="14">
        <v>100</v>
      </c>
      <c r="K46" s="14"/>
      <c r="L46" s="14"/>
    </row>
    <row r="47" spans="1:12" s="7" customFormat="1" ht="42.75">
      <c r="A47" s="14">
        <v>5342</v>
      </c>
      <c r="B47" s="15" t="s">
        <v>95</v>
      </c>
      <c r="C47" s="14">
        <v>3</v>
      </c>
      <c r="D47" s="14" t="s">
        <v>96</v>
      </c>
      <c r="E47" s="11" t="s">
        <v>124</v>
      </c>
      <c r="F47" s="12" t="s">
        <v>129</v>
      </c>
      <c r="G47" s="14">
        <v>1</v>
      </c>
      <c r="H47" s="13">
        <v>48.333333333333329</v>
      </c>
      <c r="I47" s="13">
        <f>Tableau2[[#This Row],[Quantité]]*Tableau2[[#This Row],[Coût unitaire (hors taxes)]]</f>
        <v>48.333333333333329</v>
      </c>
      <c r="J47" s="14">
        <v>10</v>
      </c>
      <c r="K47" s="14"/>
      <c r="L47" s="14"/>
    </row>
    <row r="48" spans="1:12" s="7" customFormat="1" ht="42.75">
      <c r="A48" s="14">
        <v>5342</v>
      </c>
      <c r="B48" s="15" t="s">
        <v>95</v>
      </c>
      <c r="C48" s="14">
        <v>3</v>
      </c>
      <c r="D48" s="14" t="s">
        <v>96</v>
      </c>
      <c r="E48" s="11" t="s">
        <v>124</v>
      </c>
      <c r="F48" s="12" t="s">
        <v>125</v>
      </c>
      <c r="G48" s="14">
        <v>1</v>
      </c>
      <c r="H48" s="13">
        <v>13.316666666666666</v>
      </c>
      <c r="I48" s="13">
        <f>Tableau2[[#This Row],[Quantité]]*Tableau2[[#This Row],[Coût unitaire (hors taxes)]]</f>
        <v>13.316666666666666</v>
      </c>
      <c r="J48" s="14">
        <v>10</v>
      </c>
      <c r="K48" s="14"/>
      <c r="L48" s="14"/>
    </row>
    <row r="49" spans="1:12" s="7" customFormat="1" ht="42.75">
      <c r="A49" s="14">
        <v>5342</v>
      </c>
      <c r="B49" s="15" t="s">
        <v>95</v>
      </c>
      <c r="C49" s="14">
        <v>3</v>
      </c>
      <c r="D49" s="14" t="s">
        <v>96</v>
      </c>
      <c r="E49" s="11" t="s">
        <v>124</v>
      </c>
      <c r="F49" s="12" t="s">
        <v>127</v>
      </c>
      <c r="G49" s="14">
        <v>1</v>
      </c>
      <c r="H49" s="13">
        <v>100</v>
      </c>
      <c r="I49" s="13">
        <f>Tableau2[[#This Row],[Quantité]]*Tableau2[[#This Row],[Coût unitaire (hors taxes)]]</f>
        <v>100</v>
      </c>
      <c r="J49" s="14">
        <v>10</v>
      </c>
      <c r="K49" s="14"/>
      <c r="L49" s="14"/>
    </row>
    <row r="50" spans="1:12" s="7" customFormat="1" ht="42.75">
      <c r="A50" s="14">
        <v>5342</v>
      </c>
      <c r="B50" s="15" t="s">
        <v>95</v>
      </c>
      <c r="C50" s="14">
        <v>3</v>
      </c>
      <c r="D50" s="14" t="s">
        <v>96</v>
      </c>
      <c r="E50" s="11" t="s">
        <v>124</v>
      </c>
      <c r="F50" s="12" t="s">
        <v>140</v>
      </c>
      <c r="G50" s="14">
        <v>1</v>
      </c>
      <c r="H50" s="13">
        <v>41.666666666666664</v>
      </c>
      <c r="I50" s="13">
        <f>Tableau2[[#This Row],[Quantité]]*Tableau2[[#This Row],[Coût unitaire (hors taxes)]]</f>
        <v>41.666666666666664</v>
      </c>
      <c r="J50" s="14">
        <v>10</v>
      </c>
      <c r="K50" s="14"/>
      <c r="L50" s="14"/>
    </row>
    <row r="51" spans="1:12" s="7" customFormat="1" ht="42.75">
      <c r="A51" s="14">
        <v>5342</v>
      </c>
      <c r="B51" s="15" t="s">
        <v>95</v>
      </c>
      <c r="C51" s="14">
        <v>3</v>
      </c>
      <c r="D51" s="14" t="s">
        <v>96</v>
      </c>
      <c r="E51" s="11" t="s">
        <v>124</v>
      </c>
      <c r="F51" s="12" t="s">
        <v>144</v>
      </c>
      <c r="G51" s="14">
        <v>1</v>
      </c>
      <c r="H51" s="13">
        <v>11.65</v>
      </c>
      <c r="I51" s="13">
        <f>Tableau2[[#This Row],[Quantité]]*Tableau2[[#This Row],[Coût unitaire (hors taxes)]]</f>
        <v>11.65</v>
      </c>
      <c r="J51" s="14">
        <v>10</v>
      </c>
      <c r="K51" s="14"/>
      <c r="L51" s="14"/>
    </row>
    <row r="52" spans="1:12" s="7" customFormat="1" ht="42.75">
      <c r="A52" s="14">
        <v>5342</v>
      </c>
      <c r="B52" s="15" t="s">
        <v>95</v>
      </c>
      <c r="C52" s="14">
        <v>3</v>
      </c>
      <c r="D52" s="14" t="s">
        <v>96</v>
      </c>
      <c r="E52" s="11" t="s">
        <v>130</v>
      </c>
      <c r="F52" s="12" t="s">
        <v>131</v>
      </c>
      <c r="G52" s="14">
        <v>2</v>
      </c>
      <c r="H52" s="13">
        <v>4.333333333333333</v>
      </c>
      <c r="I52" s="13">
        <f>Tableau2[[#This Row],[Quantité]]*Tableau2[[#This Row],[Coût unitaire (hors taxes)]]</f>
        <v>8.6666666666666661</v>
      </c>
      <c r="J52" s="14">
        <v>60</v>
      </c>
      <c r="K52" s="14"/>
      <c r="L52" s="14"/>
    </row>
    <row r="53" spans="1:12" s="7" customFormat="1" ht="42.75">
      <c r="A53" s="14">
        <v>5342</v>
      </c>
      <c r="B53" s="15" t="s">
        <v>95</v>
      </c>
      <c r="C53" s="14">
        <v>3</v>
      </c>
      <c r="D53" s="14" t="s">
        <v>96</v>
      </c>
      <c r="E53" s="11" t="s">
        <v>441</v>
      </c>
      <c r="F53" s="12" t="s">
        <v>442</v>
      </c>
      <c r="G53" s="14">
        <v>1</v>
      </c>
      <c r="H53" s="13">
        <v>15</v>
      </c>
      <c r="I53" s="13">
        <f>Tableau2[[#This Row],[Quantité]]*Tableau2[[#This Row],[Coût unitaire (hors taxes)]]</f>
        <v>15</v>
      </c>
      <c r="J53" s="14">
        <v>100</v>
      </c>
      <c r="K53" s="14"/>
      <c r="L53" s="14"/>
    </row>
    <row r="54" spans="1:12" s="7" customFormat="1" ht="42.75">
      <c r="A54" s="14">
        <v>5342</v>
      </c>
      <c r="B54" s="15" t="s">
        <v>95</v>
      </c>
      <c r="C54" s="14">
        <v>3</v>
      </c>
      <c r="D54" s="14" t="s">
        <v>96</v>
      </c>
      <c r="E54" s="11" t="s">
        <v>443</v>
      </c>
      <c r="F54" s="12" t="s">
        <v>132</v>
      </c>
      <c r="G54" s="14">
        <v>1</v>
      </c>
      <c r="H54" s="13">
        <v>215.66666666666666</v>
      </c>
      <c r="I54" s="13">
        <f>Tableau2[[#This Row],[Quantité]]*Tableau2[[#This Row],[Coût unitaire (hors taxes)]]</f>
        <v>215.66666666666666</v>
      </c>
      <c r="J54" s="14">
        <v>100</v>
      </c>
      <c r="K54" s="14"/>
      <c r="L54" s="14"/>
    </row>
    <row r="55" spans="1:12" ht="42.75">
      <c r="A55" s="14">
        <v>5342</v>
      </c>
      <c r="B55" s="15" t="s">
        <v>95</v>
      </c>
      <c r="C55" s="14">
        <v>3</v>
      </c>
      <c r="D55" s="14" t="s">
        <v>96</v>
      </c>
      <c r="E55" s="11" t="s">
        <v>73</v>
      </c>
      <c r="F55" s="12" t="s">
        <v>133</v>
      </c>
      <c r="G55" s="14">
        <v>12</v>
      </c>
      <c r="H55" s="13">
        <v>2</v>
      </c>
      <c r="I55" s="13">
        <f>Tableau2[[#This Row],[Quantité]]*Tableau2[[#This Row],[Coût unitaire (hors taxes)]]</f>
        <v>24</v>
      </c>
      <c r="J55" s="14">
        <v>30</v>
      </c>
      <c r="K55" s="14"/>
      <c r="L55" s="14"/>
    </row>
    <row r="56" spans="1:12" ht="42.75">
      <c r="A56" s="14">
        <v>5342</v>
      </c>
      <c r="B56" s="15" t="s">
        <v>95</v>
      </c>
      <c r="C56" s="14">
        <v>3</v>
      </c>
      <c r="D56" s="14" t="s">
        <v>96</v>
      </c>
      <c r="E56" s="11" t="s">
        <v>73</v>
      </c>
      <c r="F56" s="12" t="s">
        <v>134</v>
      </c>
      <c r="G56" s="14">
        <v>12</v>
      </c>
      <c r="H56" s="13">
        <v>3.3333333333333335</v>
      </c>
      <c r="I56" s="13">
        <f>Tableau2[[#This Row],[Quantité]]*Tableau2[[#This Row],[Coût unitaire (hors taxes)]]</f>
        <v>40</v>
      </c>
      <c r="J56" s="14">
        <v>30</v>
      </c>
      <c r="K56" s="14"/>
      <c r="L56" s="14"/>
    </row>
    <row r="57" spans="1:12" ht="42.75">
      <c r="A57" s="14">
        <v>5342</v>
      </c>
      <c r="B57" s="15" t="s">
        <v>95</v>
      </c>
      <c r="C57" s="14">
        <v>3</v>
      </c>
      <c r="D57" s="14" t="s">
        <v>96</v>
      </c>
      <c r="E57" s="11" t="s">
        <v>73</v>
      </c>
      <c r="F57" s="12" t="s">
        <v>135</v>
      </c>
      <c r="G57" s="14">
        <v>8</v>
      </c>
      <c r="H57" s="13">
        <v>4.666666666666667</v>
      </c>
      <c r="I57" s="13">
        <f>Tableau2[[#This Row],[Quantité]]*Tableau2[[#This Row],[Coût unitaire (hors taxes)]]</f>
        <v>37.333333333333336</v>
      </c>
      <c r="J57" s="14">
        <v>30</v>
      </c>
      <c r="K57" s="14"/>
      <c r="L57" s="14"/>
    </row>
    <row r="58" spans="1:12" ht="42.75">
      <c r="A58" s="14">
        <v>5342</v>
      </c>
      <c r="B58" s="15" t="s">
        <v>95</v>
      </c>
      <c r="C58" s="14">
        <v>3</v>
      </c>
      <c r="D58" s="14" t="s">
        <v>96</v>
      </c>
      <c r="E58" s="11" t="s">
        <v>73</v>
      </c>
      <c r="F58" s="12" t="s">
        <v>136</v>
      </c>
      <c r="G58" s="14">
        <v>12</v>
      </c>
      <c r="H58" s="13">
        <v>1.5666666666666669</v>
      </c>
      <c r="I58" s="13">
        <f>Tableau2[[#This Row],[Quantité]]*Tableau2[[#This Row],[Coût unitaire (hors taxes)]]</f>
        <v>18.800000000000004</v>
      </c>
      <c r="J58" s="14">
        <v>30</v>
      </c>
      <c r="K58" s="14"/>
      <c r="L58" s="14"/>
    </row>
    <row r="59" spans="1:12" ht="42.75">
      <c r="A59" s="14">
        <v>5342</v>
      </c>
      <c r="B59" s="15" t="s">
        <v>95</v>
      </c>
      <c r="C59" s="14">
        <v>3</v>
      </c>
      <c r="D59" s="14" t="s">
        <v>96</v>
      </c>
      <c r="E59" s="11" t="s">
        <v>137</v>
      </c>
      <c r="F59" s="12" t="s">
        <v>138</v>
      </c>
      <c r="G59" s="14">
        <v>120</v>
      </c>
      <c r="H59" s="13">
        <v>0.76666666666666661</v>
      </c>
      <c r="I59" s="13">
        <f>Tableau2[[#This Row],[Quantité]]*Tableau2[[#This Row],[Coût unitaire (hors taxes)]]</f>
        <v>92</v>
      </c>
      <c r="J59" s="14">
        <v>50</v>
      </c>
      <c r="K59" s="14"/>
      <c r="L59" s="14"/>
    </row>
    <row r="60" spans="1:12" ht="42.75">
      <c r="A60" s="14">
        <v>5342</v>
      </c>
      <c r="B60" s="15" t="s">
        <v>95</v>
      </c>
      <c r="C60" s="14">
        <v>3</v>
      </c>
      <c r="D60" s="14" t="s">
        <v>96</v>
      </c>
      <c r="E60" s="11" t="s">
        <v>444</v>
      </c>
      <c r="F60" s="12" t="s">
        <v>139</v>
      </c>
      <c r="G60" s="14">
        <v>3</v>
      </c>
      <c r="H60" s="13">
        <v>2.25</v>
      </c>
      <c r="I60" s="13">
        <f>Tableau2[[#This Row],[Quantité]]*Tableau2[[#This Row],[Coût unitaire (hors taxes)]]</f>
        <v>6.75</v>
      </c>
      <c r="J60" s="14">
        <v>100</v>
      </c>
      <c r="K60" s="14"/>
      <c r="L60" s="14"/>
    </row>
    <row r="61" spans="1:12" ht="42.75">
      <c r="A61" s="14">
        <v>5342</v>
      </c>
      <c r="B61" s="15" t="s">
        <v>95</v>
      </c>
      <c r="C61" s="14">
        <v>3</v>
      </c>
      <c r="D61" s="14" t="s">
        <v>96</v>
      </c>
      <c r="E61" s="11" t="s">
        <v>141</v>
      </c>
      <c r="F61" s="12" t="s">
        <v>142</v>
      </c>
      <c r="G61" s="14">
        <v>21</v>
      </c>
      <c r="H61" s="13">
        <v>0.71666666666666667</v>
      </c>
      <c r="I61" s="13">
        <f>Tableau2[[#This Row],[Quantité]]*Tableau2[[#This Row],[Coût unitaire (hors taxes)]]</f>
        <v>15.05</v>
      </c>
      <c r="J61" s="14">
        <v>50</v>
      </c>
      <c r="K61" s="14"/>
      <c r="L61" s="14"/>
    </row>
    <row r="62" spans="1:12" ht="42.75">
      <c r="A62" s="14">
        <v>5342</v>
      </c>
      <c r="B62" s="15" t="s">
        <v>95</v>
      </c>
      <c r="C62" s="14">
        <v>3</v>
      </c>
      <c r="D62" s="14" t="s">
        <v>96</v>
      </c>
      <c r="E62" s="11" t="s">
        <v>141</v>
      </c>
      <c r="F62" s="12" t="s">
        <v>143</v>
      </c>
      <c r="G62" s="14">
        <v>21</v>
      </c>
      <c r="H62" s="13">
        <v>1.2</v>
      </c>
      <c r="I62" s="13">
        <f>Tableau2[[#This Row],[Quantité]]*Tableau2[[#This Row],[Coût unitaire (hors taxes)]]</f>
        <v>25.2</v>
      </c>
      <c r="J62" s="14">
        <v>50</v>
      </c>
      <c r="K62" s="14"/>
      <c r="L62" s="14"/>
    </row>
    <row r="63" spans="1:12" ht="42.75">
      <c r="A63" s="14">
        <v>5342</v>
      </c>
      <c r="B63" s="15" t="s">
        <v>95</v>
      </c>
      <c r="C63" s="14">
        <v>3</v>
      </c>
      <c r="D63" s="14" t="s">
        <v>96</v>
      </c>
      <c r="E63" s="11" t="s">
        <v>145</v>
      </c>
      <c r="F63" s="12" t="s">
        <v>146</v>
      </c>
      <c r="G63" s="14">
        <v>8000</v>
      </c>
      <c r="H63" s="13">
        <v>6.6666666666666662E-3</v>
      </c>
      <c r="I63" s="13">
        <f>Tableau2[[#This Row],[Quantité]]*Tableau2[[#This Row],[Coût unitaire (hors taxes)]]</f>
        <v>53.333333333333329</v>
      </c>
      <c r="J63" s="14">
        <v>100</v>
      </c>
      <c r="K63" s="14"/>
      <c r="L63" s="14"/>
    </row>
    <row r="64" spans="1:12" ht="42.75">
      <c r="A64" s="14">
        <v>5342</v>
      </c>
      <c r="B64" s="15" t="s">
        <v>95</v>
      </c>
      <c r="C64" s="14">
        <v>3</v>
      </c>
      <c r="D64" s="14" t="s">
        <v>96</v>
      </c>
      <c r="E64" s="11" t="s">
        <v>147</v>
      </c>
      <c r="F64" s="12" t="s">
        <v>148</v>
      </c>
      <c r="G64" s="14">
        <v>21</v>
      </c>
      <c r="H64" s="13">
        <v>0.76666666666666661</v>
      </c>
      <c r="I64" s="13">
        <f>Tableau2[[#This Row],[Quantité]]*Tableau2[[#This Row],[Coût unitaire (hors taxes)]]</f>
        <v>16.099999999999998</v>
      </c>
      <c r="J64" s="14">
        <v>50</v>
      </c>
      <c r="K64" s="14"/>
      <c r="L64" s="14"/>
    </row>
    <row r="65" spans="1:12" ht="42.75">
      <c r="A65" s="14">
        <v>5342</v>
      </c>
      <c r="B65" s="15" t="s">
        <v>95</v>
      </c>
      <c r="C65" s="14">
        <v>3</v>
      </c>
      <c r="D65" s="14" t="s">
        <v>96</v>
      </c>
      <c r="E65" s="11" t="s">
        <v>147</v>
      </c>
      <c r="F65" s="12" t="s">
        <v>149</v>
      </c>
      <c r="G65" s="14">
        <v>21</v>
      </c>
      <c r="H65" s="13">
        <v>1.3333333333333333</v>
      </c>
      <c r="I65" s="13">
        <f>Tableau2[[#This Row],[Quantité]]*Tableau2[[#This Row],[Coût unitaire (hors taxes)]]</f>
        <v>28</v>
      </c>
      <c r="J65" s="14">
        <v>50</v>
      </c>
      <c r="K65" s="14"/>
      <c r="L65" s="14"/>
    </row>
    <row r="66" spans="1:12" ht="42.75">
      <c r="A66" s="14">
        <v>5342</v>
      </c>
      <c r="B66" s="15" t="s">
        <v>95</v>
      </c>
      <c r="C66" s="14">
        <v>3</v>
      </c>
      <c r="D66" s="14" t="s">
        <v>96</v>
      </c>
      <c r="E66" s="11" t="s">
        <v>150</v>
      </c>
      <c r="F66" s="12" t="s">
        <v>151</v>
      </c>
      <c r="G66" s="14">
        <v>12</v>
      </c>
      <c r="H66" s="13">
        <v>1.5</v>
      </c>
      <c r="I66" s="13">
        <f>Tableau2[[#This Row],[Quantité]]*Tableau2[[#This Row],[Coût unitaire (hors taxes)]]</f>
        <v>18</v>
      </c>
      <c r="J66" s="14">
        <v>50</v>
      </c>
      <c r="K66" s="14"/>
      <c r="L66" s="14"/>
    </row>
    <row r="67" spans="1:12" ht="42.75">
      <c r="A67" s="14">
        <v>5342</v>
      </c>
      <c r="B67" s="15" t="s">
        <v>95</v>
      </c>
      <c r="C67" s="14">
        <v>3</v>
      </c>
      <c r="D67" s="14" t="s">
        <v>96</v>
      </c>
      <c r="E67" s="11" t="s">
        <v>150</v>
      </c>
      <c r="F67" s="12" t="s">
        <v>153</v>
      </c>
      <c r="G67" s="14">
        <v>12</v>
      </c>
      <c r="H67" s="13">
        <v>1</v>
      </c>
      <c r="I67" s="13">
        <f>Tableau2[[#This Row],[Quantité]]*Tableau2[[#This Row],[Coût unitaire (hors taxes)]]</f>
        <v>12</v>
      </c>
      <c r="J67" s="14">
        <v>50</v>
      </c>
      <c r="K67" s="14"/>
      <c r="L67" s="14"/>
    </row>
    <row r="68" spans="1:12" ht="42.75">
      <c r="A68" s="14">
        <v>5342</v>
      </c>
      <c r="B68" s="15" t="s">
        <v>95</v>
      </c>
      <c r="C68" s="14">
        <v>3</v>
      </c>
      <c r="D68" s="14" t="s">
        <v>96</v>
      </c>
      <c r="E68" s="11" t="s">
        <v>150</v>
      </c>
      <c r="F68" s="12" t="s">
        <v>152</v>
      </c>
      <c r="G68" s="14">
        <v>12</v>
      </c>
      <c r="H68" s="13">
        <v>1.1666666666666667</v>
      </c>
      <c r="I68" s="13">
        <f>Tableau2[[#This Row],[Quantité]]*Tableau2[[#This Row],[Coût unitaire (hors taxes)]]</f>
        <v>14</v>
      </c>
      <c r="J68" s="14">
        <v>50</v>
      </c>
      <c r="K68" s="14"/>
      <c r="L68" s="14"/>
    </row>
    <row r="69" spans="1:12" ht="42.75">
      <c r="A69" s="14">
        <v>5342</v>
      </c>
      <c r="B69" s="15" t="s">
        <v>95</v>
      </c>
      <c r="C69" s="14">
        <v>3</v>
      </c>
      <c r="D69" s="14" t="s">
        <v>96</v>
      </c>
      <c r="E69" s="11" t="s">
        <v>445</v>
      </c>
      <c r="F69" s="12" t="s">
        <v>41</v>
      </c>
      <c r="G69" s="14">
        <v>2</v>
      </c>
      <c r="H69" s="13">
        <v>2.3333333333333335</v>
      </c>
      <c r="I69" s="13">
        <f>Tableau2[[#This Row],[Quantité]]*Tableau2[[#This Row],[Coût unitaire (hors taxes)]]</f>
        <v>4.666666666666667</v>
      </c>
      <c r="J69" s="14">
        <v>50</v>
      </c>
      <c r="K69" s="14"/>
      <c r="L69" s="14"/>
    </row>
    <row r="70" spans="1:12" ht="42.75">
      <c r="A70" s="14">
        <v>5342</v>
      </c>
      <c r="B70" s="15" t="s">
        <v>95</v>
      </c>
      <c r="C70" s="14">
        <v>3</v>
      </c>
      <c r="D70" s="14" t="s">
        <v>96</v>
      </c>
      <c r="E70" s="11" t="s">
        <v>446</v>
      </c>
      <c r="F70" s="12" t="s">
        <v>447</v>
      </c>
      <c r="G70" s="14">
        <v>1</v>
      </c>
      <c r="H70" s="13">
        <v>163.33333333333334</v>
      </c>
      <c r="I70" s="13">
        <f>Tableau2[[#This Row],[Quantité]]*Tableau2[[#This Row],[Coût unitaire (hors taxes)]]</f>
        <v>163.33333333333334</v>
      </c>
      <c r="J70" s="14">
        <v>100</v>
      </c>
      <c r="K70" s="14"/>
      <c r="L70" s="14"/>
    </row>
    <row r="71" spans="1:12" ht="42.75">
      <c r="A71" s="14">
        <v>5342</v>
      </c>
      <c r="B71" s="15" t="s">
        <v>95</v>
      </c>
      <c r="C71" s="14">
        <v>3</v>
      </c>
      <c r="D71" s="14" t="s">
        <v>96</v>
      </c>
      <c r="E71" s="11" t="s">
        <v>446</v>
      </c>
      <c r="F71" s="12" t="s">
        <v>448</v>
      </c>
      <c r="G71" s="14">
        <v>1</v>
      </c>
      <c r="H71" s="13">
        <v>683</v>
      </c>
      <c r="I71" s="13">
        <f>Tableau2[[#This Row],[Quantité]]*Tableau2[[#This Row],[Coût unitaire (hors taxes)]]</f>
        <v>683</v>
      </c>
      <c r="J71" s="14">
        <v>100</v>
      </c>
      <c r="K71" s="14"/>
      <c r="L71" s="14"/>
    </row>
    <row r="72" spans="1:12" ht="42.75">
      <c r="A72" s="14">
        <v>5342</v>
      </c>
      <c r="B72" s="15" t="s">
        <v>95</v>
      </c>
      <c r="C72" s="14">
        <v>3</v>
      </c>
      <c r="D72" s="14" t="s">
        <v>96</v>
      </c>
      <c r="E72" s="11" t="s">
        <v>446</v>
      </c>
      <c r="F72" s="12" t="s">
        <v>449</v>
      </c>
      <c r="G72" s="14">
        <v>1</v>
      </c>
      <c r="H72" s="13">
        <v>2198.6666666666665</v>
      </c>
      <c r="I72" s="13">
        <f>Tableau2[[#This Row],[Quantité]]*Tableau2[[#This Row],[Coût unitaire (hors taxes)]]</f>
        <v>2198.6666666666665</v>
      </c>
      <c r="J72" s="14">
        <v>100</v>
      </c>
      <c r="K72" s="14"/>
      <c r="L72" s="14"/>
    </row>
    <row r="73" spans="1:12" ht="42.75">
      <c r="A73" s="14">
        <v>5342</v>
      </c>
      <c r="B73" s="15" t="s">
        <v>95</v>
      </c>
      <c r="C73" s="14">
        <v>3</v>
      </c>
      <c r="D73" s="14" t="s">
        <v>96</v>
      </c>
      <c r="E73" s="11" t="s">
        <v>154</v>
      </c>
      <c r="F73" s="12" t="s">
        <v>155</v>
      </c>
      <c r="G73" s="14">
        <v>21</v>
      </c>
      <c r="H73" s="13">
        <v>0.58333333333333337</v>
      </c>
      <c r="I73" s="13">
        <f>Tableau2[[#This Row],[Quantité]]*Tableau2[[#This Row],[Coût unitaire (hors taxes)]]</f>
        <v>12.25</v>
      </c>
      <c r="J73" s="14">
        <v>50</v>
      </c>
      <c r="K73" s="14"/>
      <c r="L73" s="14"/>
    </row>
    <row r="74" spans="1:12" ht="42.75">
      <c r="A74" s="14">
        <v>5342</v>
      </c>
      <c r="B74" s="15" t="s">
        <v>95</v>
      </c>
      <c r="C74" s="14">
        <v>3</v>
      </c>
      <c r="D74" s="14" t="s">
        <v>96</v>
      </c>
      <c r="E74" s="11" t="s">
        <v>450</v>
      </c>
      <c r="F74" s="12" t="s">
        <v>451</v>
      </c>
      <c r="G74" s="14">
        <v>1</v>
      </c>
      <c r="H74" s="13">
        <v>100</v>
      </c>
      <c r="I74" s="13">
        <f>Tableau2[[#This Row],[Quantité]]*Tableau2[[#This Row],[Coût unitaire (hors taxes)]]</f>
        <v>100</v>
      </c>
      <c r="J74" s="14">
        <v>10</v>
      </c>
      <c r="K74" s="14"/>
      <c r="L74" s="14"/>
    </row>
    <row r="75" spans="1:12" ht="42.75">
      <c r="A75" s="14">
        <v>5342</v>
      </c>
      <c r="B75" s="15" t="s">
        <v>95</v>
      </c>
      <c r="C75" s="14">
        <v>3</v>
      </c>
      <c r="D75" s="14" t="s">
        <v>96</v>
      </c>
      <c r="E75" s="11" t="s">
        <v>452</v>
      </c>
      <c r="F75" s="12" t="s">
        <v>453</v>
      </c>
      <c r="G75" s="14">
        <v>30</v>
      </c>
      <c r="H75" s="13">
        <v>1.4166666666666667</v>
      </c>
      <c r="I75" s="13">
        <f>Tableau2[[#This Row],[Quantité]]*Tableau2[[#This Row],[Coût unitaire (hors taxes)]]</f>
        <v>42.5</v>
      </c>
      <c r="J75" s="14">
        <v>100</v>
      </c>
      <c r="K75" s="14"/>
      <c r="L75" s="14"/>
    </row>
    <row r="76" spans="1:12" ht="42.75">
      <c r="A76" s="14">
        <v>5342</v>
      </c>
      <c r="B76" s="15" t="s">
        <v>95</v>
      </c>
      <c r="C76" s="14">
        <v>3</v>
      </c>
      <c r="D76" s="14" t="s">
        <v>96</v>
      </c>
      <c r="E76" s="11" t="s">
        <v>452</v>
      </c>
      <c r="F76" s="12" t="s">
        <v>454</v>
      </c>
      <c r="G76" s="14">
        <v>12</v>
      </c>
      <c r="H76" s="13">
        <v>1.916666666666667</v>
      </c>
      <c r="I76" s="13">
        <f>Tableau2[[#This Row],[Quantité]]*Tableau2[[#This Row],[Coût unitaire (hors taxes)]]</f>
        <v>23.000000000000004</v>
      </c>
      <c r="J76" s="14">
        <v>100</v>
      </c>
      <c r="K76" s="14"/>
      <c r="L76" s="14"/>
    </row>
    <row r="77" spans="1:12" ht="42.75">
      <c r="A77" s="14">
        <v>5342</v>
      </c>
      <c r="B77" s="15" t="s">
        <v>95</v>
      </c>
      <c r="C77" s="14">
        <v>3</v>
      </c>
      <c r="D77" s="14" t="s">
        <v>96</v>
      </c>
      <c r="E77" s="11" t="s">
        <v>452</v>
      </c>
      <c r="F77" s="12" t="s">
        <v>455</v>
      </c>
      <c r="G77" s="14">
        <v>40</v>
      </c>
      <c r="H77" s="13">
        <v>1.3333333333333333</v>
      </c>
      <c r="I77" s="13">
        <f>Tableau2[[#This Row],[Quantité]]*Tableau2[[#This Row],[Coût unitaire (hors taxes)]]</f>
        <v>53.333333333333329</v>
      </c>
      <c r="J77" s="14">
        <v>100</v>
      </c>
      <c r="K77" s="14"/>
      <c r="L77" s="14"/>
    </row>
    <row r="78" spans="1:12" ht="42.75">
      <c r="A78" s="14">
        <v>5342</v>
      </c>
      <c r="B78" s="15" t="s">
        <v>95</v>
      </c>
      <c r="C78" s="14">
        <v>3</v>
      </c>
      <c r="D78" s="14" t="s">
        <v>96</v>
      </c>
      <c r="E78" s="11" t="s">
        <v>159</v>
      </c>
      <c r="F78" s="12" t="s">
        <v>160</v>
      </c>
      <c r="G78" s="14">
        <v>21</v>
      </c>
      <c r="H78" s="13">
        <v>0.83333333333333337</v>
      </c>
      <c r="I78" s="13">
        <f>Tableau2[[#This Row],[Quantité]]*Tableau2[[#This Row],[Coût unitaire (hors taxes)]]</f>
        <v>17.5</v>
      </c>
      <c r="J78" s="14">
        <v>20</v>
      </c>
      <c r="K78" s="14"/>
      <c r="L78" s="14"/>
    </row>
    <row r="79" spans="1:12" ht="42.75">
      <c r="A79" s="14">
        <v>5342</v>
      </c>
      <c r="B79" s="15" t="s">
        <v>95</v>
      </c>
      <c r="C79" s="14">
        <v>3</v>
      </c>
      <c r="D79" s="14" t="s">
        <v>96</v>
      </c>
      <c r="E79" s="11" t="s">
        <v>159</v>
      </c>
      <c r="F79" s="12" t="s">
        <v>161</v>
      </c>
      <c r="G79" s="14">
        <v>21</v>
      </c>
      <c r="H79" s="13">
        <v>1.6666666666666667</v>
      </c>
      <c r="I79" s="13">
        <f>Tableau2[[#This Row],[Quantité]]*Tableau2[[#This Row],[Coût unitaire (hors taxes)]]</f>
        <v>35</v>
      </c>
      <c r="J79" s="14">
        <v>20</v>
      </c>
      <c r="K79" s="14"/>
      <c r="L79" s="14"/>
    </row>
    <row r="80" spans="1:12" ht="42.75">
      <c r="A80" s="14">
        <v>5342</v>
      </c>
      <c r="B80" s="15" t="s">
        <v>95</v>
      </c>
      <c r="C80" s="14">
        <v>3</v>
      </c>
      <c r="D80" s="14" t="s">
        <v>96</v>
      </c>
      <c r="E80" s="11" t="s">
        <v>159</v>
      </c>
      <c r="F80" s="12" t="s">
        <v>162</v>
      </c>
      <c r="G80" s="14">
        <v>10</v>
      </c>
      <c r="H80" s="13">
        <v>2.3333333333333335</v>
      </c>
      <c r="I80" s="13">
        <f>Tableau2[[#This Row],[Quantité]]*Tableau2[[#This Row],[Coût unitaire (hors taxes)]]</f>
        <v>23.333333333333336</v>
      </c>
      <c r="J80" s="14">
        <v>20</v>
      </c>
      <c r="K80" s="14"/>
      <c r="L80" s="14"/>
    </row>
    <row r="81" spans="1:12" ht="42.75">
      <c r="A81" s="14">
        <v>5342</v>
      </c>
      <c r="B81" s="15" t="s">
        <v>95</v>
      </c>
      <c r="C81" s="14">
        <v>3</v>
      </c>
      <c r="D81" s="14" t="s">
        <v>96</v>
      </c>
      <c r="E81" s="11" t="s">
        <v>456</v>
      </c>
      <c r="F81" s="12" t="s">
        <v>457</v>
      </c>
      <c r="G81" s="14">
        <v>1</v>
      </c>
      <c r="H81" s="13">
        <v>500</v>
      </c>
      <c r="I81" s="13">
        <f>Tableau2[[#This Row],[Quantité]]*Tableau2[[#This Row],[Coût unitaire (hors taxes)]]</f>
        <v>500</v>
      </c>
      <c r="J81" s="14">
        <v>100</v>
      </c>
      <c r="K81" s="14"/>
      <c r="L81" s="14"/>
    </row>
    <row r="82" spans="1:12" ht="42.75">
      <c r="A82" s="14">
        <v>5342</v>
      </c>
      <c r="B82" s="15" t="s">
        <v>95</v>
      </c>
      <c r="C82" s="14">
        <v>3</v>
      </c>
      <c r="D82" s="14" t="s">
        <v>96</v>
      </c>
      <c r="E82" s="11" t="s">
        <v>458</v>
      </c>
      <c r="F82" s="12" t="s">
        <v>163</v>
      </c>
      <c r="G82" s="14">
        <v>100</v>
      </c>
      <c r="H82" s="13">
        <v>0.21666666666666667</v>
      </c>
      <c r="I82" s="13">
        <f>Tableau2[[#This Row],[Quantité]]*Tableau2[[#This Row],[Coût unitaire (hors taxes)]]</f>
        <v>21.666666666666668</v>
      </c>
      <c r="J82" s="14">
        <v>100</v>
      </c>
      <c r="K82" s="14"/>
      <c r="L82" s="14"/>
    </row>
    <row r="83" spans="1:12" ht="42.75">
      <c r="A83" s="14">
        <v>5342</v>
      </c>
      <c r="B83" s="15" t="s">
        <v>95</v>
      </c>
      <c r="C83" s="14">
        <v>3</v>
      </c>
      <c r="D83" s="14" t="s">
        <v>96</v>
      </c>
      <c r="E83" s="11" t="s">
        <v>164</v>
      </c>
      <c r="F83" s="12"/>
      <c r="G83" s="14">
        <v>2</v>
      </c>
      <c r="H83" s="13">
        <v>2.6666666666666665</v>
      </c>
      <c r="I83" s="13">
        <f>Tableau2[[#This Row],[Quantité]]*Tableau2[[#This Row],[Coût unitaire (hors taxes)]]</f>
        <v>5.333333333333333</v>
      </c>
      <c r="J83" s="14">
        <v>100</v>
      </c>
      <c r="K83" s="14"/>
      <c r="L83" s="14"/>
    </row>
    <row r="84" spans="1:12" ht="42.75">
      <c r="A84" s="14">
        <v>5342</v>
      </c>
      <c r="B84" s="15" t="s">
        <v>95</v>
      </c>
      <c r="C84" s="14">
        <v>3</v>
      </c>
      <c r="D84" s="14" t="s">
        <v>96</v>
      </c>
      <c r="E84" s="11" t="s">
        <v>165</v>
      </c>
      <c r="F84" s="12" t="s">
        <v>166</v>
      </c>
      <c r="G84" s="14">
        <v>4</v>
      </c>
      <c r="H84" s="13">
        <v>7.3333333333333321</v>
      </c>
      <c r="I84" s="13">
        <f>Tableau2[[#This Row],[Quantité]]*Tableau2[[#This Row],[Coût unitaire (hors taxes)]]</f>
        <v>29.333333333333329</v>
      </c>
      <c r="J84" s="14">
        <v>50</v>
      </c>
      <c r="K84" s="14"/>
      <c r="L84" s="14"/>
    </row>
    <row r="85" spans="1:12" ht="42.75">
      <c r="A85" s="14">
        <v>5342</v>
      </c>
      <c r="B85" s="15" t="s">
        <v>95</v>
      </c>
      <c r="C85" s="14">
        <v>3</v>
      </c>
      <c r="D85" s="14" t="s">
        <v>96</v>
      </c>
      <c r="E85" s="11" t="s">
        <v>167</v>
      </c>
      <c r="F85" s="12" t="s">
        <v>168</v>
      </c>
      <c r="G85" s="14">
        <v>4</v>
      </c>
      <c r="H85" s="13">
        <v>8.3333333333333339</v>
      </c>
      <c r="I85" s="13">
        <f>Tableau2[[#This Row],[Quantité]]*Tableau2[[#This Row],[Coût unitaire (hors taxes)]]</f>
        <v>33.333333333333336</v>
      </c>
      <c r="J85" s="14">
        <v>50</v>
      </c>
      <c r="K85" s="14"/>
      <c r="L85" s="14"/>
    </row>
    <row r="86" spans="1:12" ht="42.75">
      <c r="A86" s="14">
        <v>5342</v>
      </c>
      <c r="B86" s="15" t="s">
        <v>95</v>
      </c>
      <c r="C86" s="14">
        <v>3</v>
      </c>
      <c r="D86" s="14" t="s">
        <v>96</v>
      </c>
      <c r="E86" s="11" t="s">
        <v>459</v>
      </c>
      <c r="F86" s="12" t="s">
        <v>466</v>
      </c>
      <c r="G86" s="14">
        <v>10</v>
      </c>
      <c r="H86" s="13">
        <v>0.93333333333333313</v>
      </c>
      <c r="I86" s="13">
        <f>Tableau2[[#This Row],[Quantité]]*Tableau2[[#This Row],[Coût unitaire (hors taxes)]]</f>
        <v>9.3333333333333321</v>
      </c>
      <c r="J86" s="14">
        <v>100</v>
      </c>
      <c r="K86" s="14"/>
      <c r="L86" s="14"/>
    </row>
    <row r="87" spans="1:12" ht="42.75">
      <c r="A87" s="14">
        <v>5342</v>
      </c>
      <c r="B87" s="15" t="s">
        <v>95</v>
      </c>
      <c r="C87" s="14">
        <v>3</v>
      </c>
      <c r="D87" s="14" t="s">
        <v>96</v>
      </c>
      <c r="E87" s="11" t="s">
        <v>460</v>
      </c>
      <c r="F87" s="12" t="s">
        <v>461</v>
      </c>
      <c r="G87" s="14">
        <v>1</v>
      </c>
      <c r="H87" s="13">
        <v>33.333333333333336</v>
      </c>
      <c r="I87" s="13">
        <f>Tableau2[[#This Row],[Quantité]]*Tableau2[[#This Row],[Coût unitaire (hors taxes)]]</f>
        <v>33.333333333333336</v>
      </c>
      <c r="J87" s="14">
        <v>75</v>
      </c>
      <c r="K87" s="14"/>
      <c r="L87" s="14"/>
    </row>
    <row r="88" spans="1:12" ht="42.75">
      <c r="A88" s="14">
        <v>5342</v>
      </c>
      <c r="B88" s="15" t="s">
        <v>95</v>
      </c>
      <c r="C88" s="14">
        <v>3</v>
      </c>
      <c r="D88" s="14" t="s">
        <v>96</v>
      </c>
      <c r="E88" s="11" t="s">
        <v>462</v>
      </c>
      <c r="F88" s="12" t="s">
        <v>169</v>
      </c>
      <c r="G88" s="14">
        <v>2</v>
      </c>
      <c r="H88" s="13">
        <v>60</v>
      </c>
      <c r="I88" s="13">
        <f>Tableau2[[#This Row],[Quantité]]*Tableau2[[#This Row],[Coût unitaire (hors taxes)]]</f>
        <v>120</v>
      </c>
      <c r="J88" s="14">
        <v>100</v>
      </c>
      <c r="K88" s="14"/>
      <c r="L88" s="14"/>
    </row>
    <row r="89" spans="1:12" ht="42.75">
      <c r="A89" s="14">
        <v>5342</v>
      </c>
      <c r="B89" s="15" t="s">
        <v>95</v>
      </c>
      <c r="C89" s="14">
        <v>3</v>
      </c>
      <c r="D89" s="14" t="s">
        <v>96</v>
      </c>
      <c r="E89" s="11" t="s">
        <v>170</v>
      </c>
      <c r="F89" s="12"/>
      <c r="G89" s="14">
        <v>100</v>
      </c>
      <c r="H89" s="13">
        <v>0.33333333333333331</v>
      </c>
      <c r="I89" s="13">
        <f>Tableau2[[#This Row],[Quantité]]*Tableau2[[#This Row],[Coût unitaire (hors taxes)]]</f>
        <v>33.333333333333329</v>
      </c>
      <c r="J89" s="14">
        <v>20</v>
      </c>
      <c r="K89" s="14"/>
      <c r="L89" s="14"/>
    </row>
  </sheetData>
  <mergeCells count="2">
    <mergeCell ref="A4:L4"/>
    <mergeCell ref="D3:I3"/>
  </mergeCells>
  <dataValidations count="1">
    <dataValidation type="list" allowBlank="1" showInputMessage="1" showErrorMessage="1" sqref="L8:L54" xr:uid="{00000000-0002-0000-0100-000000000000}">
      <formula1>locaux_</formula1>
    </dataValidation>
  </dataValidations>
  <pageMargins left="0.70866141732283472" right="0.70866141732283472" top="0.74803149606299213" bottom="0.74803149606299213" header="0.31496062992125984" footer="0.31496062992125984"/>
  <pageSetup paperSize="5" scale="58" fitToHeight="17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Élisabeth Fournier</cp:lastModifiedBy>
  <cp:lastPrinted>2020-02-28T14:42:26Z</cp:lastPrinted>
  <dcterms:created xsi:type="dcterms:W3CDTF">2018-01-12T15:55:21Z</dcterms:created>
  <dcterms:modified xsi:type="dcterms:W3CDTF">2020-02-28T15:31:00Z</dcterms:modified>
</cp:coreProperties>
</file>