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283_Reception_hotellerie\BD_Xls_Pdf\"/>
    </mc:Choice>
  </mc:AlternateContent>
  <xr:revisionPtr revIDLastSave="0" documentId="13_ncr:1_{6B780A46-C429-48FD-AE40-52934C648F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MAO!$A$7:$L$36</definedName>
    <definedName name="_xlnm._FilterDatabase" localSheetId="1" hidden="1">RM!$A$7:$L$7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8" i="2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D3" i="2" l="1"/>
</calcChain>
</file>

<file path=xl/sharedStrings.xml><?xml version="1.0" encoding="utf-8"?>
<sst xmlns="http://schemas.openxmlformats.org/spreadsheetml/2006/main" count="340" uniqueCount="162">
  <si>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</si>
  <si>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</si>
  <si>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</si>
  <si>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</si>
  <si>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</si>
  <si>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</si>
  <si>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</si>
  <si>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</si>
  <si>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</si>
  <si>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</si>
  <si>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</si>
  <si>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</si>
  <si>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</si>
  <si>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</si>
  <si>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</si>
  <si>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Table</t>
  </si>
  <si>
    <t>Imprimante</t>
  </si>
  <si>
    <t>Ciseaux</t>
  </si>
  <si>
    <t>Agrafeuse</t>
  </si>
  <si>
    <t>Mobilier</t>
  </si>
  <si>
    <t>Appareillage et outillage</t>
  </si>
  <si>
    <t>Ressources matérielles</t>
  </si>
  <si>
    <t>Coût unitaire
(Hors taxes)</t>
  </si>
  <si>
    <t>Compétences principales</t>
  </si>
  <si>
    <t>RÉCEPTION EN HÔTELLERIE - DEP 5283</t>
  </si>
  <si>
    <t>Réception en hôtellerie</t>
  </si>
  <si>
    <t>Armoire de rangement en métal</t>
  </si>
  <si>
    <t>De type Lincora Armolux 10, 36Lx18Px72H, poignée en retrait, 4 tablettes ajustables-Modèle 10-1-3618721-10, en métail</t>
  </si>
  <si>
    <t>Bureau d'enseignant</t>
  </si>
  <si>
    <t>30X60 de type Buro Design Série Cubik BB3060F, mélamine 1" et chants 3mm, 2 tiroirs utilité à gauche, 1 tiroir classeur à droite, serrure</t>
  </si>
  <si>
    <t>Chaise</t>
  </si>
  <si>
    <t>Pour les élèves</t>
  </si>
  <si>
    <t>Chaise ergonomique</t>
  </si>
  <si>
    <t>Pour les élèves, hauteur ajustable pneumatique Modèle 3907 Nightingale, tissu grade 1, inclinable, base chromée</t>
  </si>
  <si>
    <t>Pour le personnel enseignant, hauteur ajustable pneumatique Modèle 3907 Nightingale, tissu grade 1, inclinable, base chromée</t>
  </si>
  <si>
    <t>Chariot</t>
  </si>
  <si>
    <t>Pour appareils audiovisuels</t>
  </si>
  <si>
    <t>Classeur latéral</t>
  </si>
  <si>
    <t>De type Lincora, modèle 111-4-361848-14, à devants fixes, 4 tiroirs, hauteur 51"</t>
  </si>
  <si>
    <t>Comptoir de réception d'hôtel - 2 postes de travail</t>
  </si>
  <si>
    <t>Modèle Lacasse série 400E, 30Px144Lx42H ou équivalent, avec tablette et caissons suspendus comprenant tiroirs</t>
  </si>
  <si>
    <t>30x60 pour les élèves</t>
  </si>
  <si>
    <t>Table d'ordinateur</t>
  </si>
  <si>
    <t>De type Heidt modèle 415 - 24x42 - Ouverture pour câbles, dessus en stratifié gris, pattes en chrome, tablette clavier 26"</t>
  </si>
  <si>
    <t>Table pour imprimante</t>
  </si>
  <si>
    <t>Tablette coulissante, 24Px30Lx29H (incluant roulettes) Buro Design Série CubikCK2430 PT/S</t>
  </si>
  <si>
    <t>Calculatrice</t>
  </si>
  <si>
    <t>Avec imprimante 12 chiffres</t>
  </si>
  <si>
    <t>Caméscope</t>
  </si>
  <si>
    <t/>
  </si>
  <si>
    <t>Écouteurs</t>
  </si>
  <si>
    <t>MPC Systems AVH 300</t>
  </si>
  <si>
    <t>8 1/2 X 11 et 8 1/2 X 14, format enveloppe</t>
  </si>
  <si>
    <t>Imprimante pour cartes de crédit</t>
  </si>
  <si>
    <t>De type Adressograph Modèle 4850 ou équivalent</t>
  </si>
  <si>
    <t>Logiciel d'application de bureau</t>
  </si>
  <si>
    <t>De type Office (traitement de texte, chiffrier, base de données, etc) version en français</t>
  </si>
  <si>
    <t>Logiciel d'exploitation de type Windows 2000, XP ou équivalent</t>
  </si>
  <si>
    <t>Pour serveur</t>
  </si>
  <si>
    <t>Logiciel spécialisé</t>
  </si>
  <si>
    <t>De type GrandVision de Desig, gratuit</t>
  </si>
  <si>
    <t>Logiciel SQL Server</t>
  </si>
  <si>
    <t>Pour postes</t>
  </si>
  <si>
    <t>Magnétophone</t>
  </si>
  <si>
    <t>De type Eiki 5 watts #5090 ou équivalent</t>
  </si>
  <si>
    <t>Magnétoscope</t>
  </si>
  <si>
    <t>De type JVC HRS 5911 ou équivalent</t>
  </si>
  <si>
    <t>Micro-ordinateur</t>
  </si>
  <si>
    <t>Complet, logiciel d'exploitation en version française, Disquette de 1.44 Mo, disque rigide 129 Mo, Souris, écran SVGA</t>
  </si>
  <si>
    <t>Perforateur</t>
  </si>
  <si>
    <t>Master 3 trous X-Robuste</t>
  </si>
  <si>
    <t>Téléviseur</t>
  </si>
  <si>
    <t>Tiroir caisse</t>
  </si>
  <si>
    <t>CBM A 08118-08</t>
  </si>
  <si>
    <t>Tranche papier</t>
  </si>
  <si>
    <t>Pour formulaires - GBC 15"</t>
  </si>
  <si>
    <t>Trépied pour caméscope</t>
  </si>
  <si>
    <t>De type Velbon CX 540</t>
  </si>
  <si>
    <t xml:space="preserve">Li            </t>
  </si>
  <si>
    <t xml:space="preserve">Li, Bp            </t>
  </si>
  <si>
    <t xml:space="preserve">Th            </t>
  </si>
  <si>
    <t xml:space="preserve">Th, Li, Bp            </t>
  </si>
  <si>
    <t xml:space="preserve">Li, Th, Bp            </t>
  </si>
  <si>
    <t xml:space="preserve">Li, Th            </t>
  </si>
  <si>
    <t xml:space="preserve">            </t>
  </si>
  <si>
    <t>Agrafe</t>
  </si>
  <si>
    <t>Standard Swingline, boîte de 5000</t>
  </si>
  <si>
    <t>Swingline 310</t>
  </si>
  <si>
    <t>Annuaire téléphonique local</t>
  </si>
  <si>
    <t>Sans frais</t>
  </si>
  <si>
    <t>Argent fictif pour fonds de caisse</t>
  </si>
  <si>
    <t>Billets de banque, jetons de poker et de bingo</t>
  </si>
  <si>
    <t>Bande élastique</t>
  </si>
  <si>
    <t>3.5" x 1/16" - Boîte 1/4 lb</t>
  </si>
  <si>
    <t>Boîte-fichier</t>
  </si>
  <si>
    <t>De type Newell ou équivalent, 8X5 - pour registre et réservations</t>
  </si>
  <si>
    <t>Branchement internet</t>
  </si>
  <si>
    <t>Cartes routières du Québec</t>
  </si>
  <si>
    <t>Cartouche d'encre pour imprimante</t>
  </si>
  <si>
    <t>De type Korektype 9064-0</t>
  </si>
  <si>
    <t>Cassette audio</t>
  </si>
  <si>
    <t>Cassette pour magnétoscope</t>
  </si>
  <si>
    <t>Avec lame inox. Acme 10"</t>
  </si>
  <si>
    <t>Classeur de dessus de bureau</t>
  </si>
  <si>
    <t>De type Acme ou équivalent, pour classer les factures</t>
  </si>
  <si>
    <t>Cotisations à la CSST</t>
  </si>
  <si>
    <t xml:space="preserve">Stage des élèves      </t>
  </si>
  <si>
    <t>Dégrafeuse</t>
  </si>
  <si>
    <t>De type Bostitch</t>
  </si>
  <si>
    <t>Dictionnaire</t>
  </si>
  <si>
    <t>Difficultés de la langue française</t>
  </si>
  <si>
    <t>Dictionnaire Français</t>
  </si>
  <si>
    <t>Petit  Robert #1</t>
  </si>
  <si>
    <t>Dictionnaire Français-Anglais</t>
  </si>
  <si>
    <t>Robert &amp; Collins Senior</t>
  </si>
  <si>
    <t>Dictionnaire Le Français au Bureau</t>
  </si>
  <si>
    <t>Édition 5</t>
  </si>
  <si>
    <t>Disque CDRW</t>
  </si>
  <si>
    <t>Imation 650 MB 4X-10X Paquets de 5</t>
  </si>
  <si>
    <t>Distributrice d'attache-feuilles</t>
  </si>
  <si>
    <t>Aimantée</t>
  </si>
  <si>
    <t>Entretien et réparation</t>
  </si>
  <si>
    <t>Des équipements</t>
  </si>
  <si>
    <t>Enveloppe</t>
  </si>
  <si>
    <t>Pour dépôt 5 3/4 x 9 1/2 OE.S24 sable - boîte de 500</t>
  </si>
  <si>
    <t>Étiquette d'expédition (clés)</t>
  </si>
  <si>
    <t>4 3/4 X 2 3/8 - boîte de 100</t>
  </si>
  <si>
    <t>Frais d'encadrement</t>
  </si>
  <si>
    <t xml:space="preserve">Encadrement du stage des élèves      </t>
  </si>
  <si>
    <t>Insigne de convention</t>
  </si>
  <si>
    <t>Avec épingles 3X2 - boîte de 100</t>
  </si>
  <si>
    <t>La Grammaire Pour Tous</t>
  </si>
  <si>
    <t>Bécherelle</t>
  </si>
  <si>
    <t>Livret de reçus</t>
  </si>
  <si>
    <t>2 3/4 x 8, bilingue</t>
  </si>
  <si>
    <t>Logiciel d'exploitation</t>
  </si>
  <si>
    <t>Mise à jour, achat assurance de 3 ans - pour postes de travail</t>
  </si>
  <si>
    <t>Mises à jour et support technique</t>
  </si>
  <si>
    <t>Pour le logiciel GrandVision</t>
  </si>
  <si>
    <t>Papier pour imprimante</t>
  </si>
  <si>
    <t>8 1/2 x 11, paquets de 1000</t>
  </si>
  <si>
    <t>Photocopie</t>
  </si>
  <si>
    <t>Matériel didactique, formulaires et évaluations (incluant papier)</t>
  </si>
  <si>
    <t>Planchette à pince</t>
  </si>
  <si>
    <t>format légal (pour enseignants)</t>
  </si>
  <si>
    <t>Rouleau de papier pour calculatrice</t>
  </si>
  <si>
    <t>2 1/4 x 2 3/4 - boîte de 50</t>
  </si>
  <si>
    <t>Rouleau encreur pour calculatrice</t>
  </si>
  <si>
    <t>CP-12 Canon P1D-P20D</t>
  </si>
  <si>
    <t>Ruban adhésif</t>
  </si>
  <si>
    <t>Transparent Basics 12mm</t>
  </si>
  <si>
    <t>Séparateur</t>
  </si>
  <si>
    <t>8X5 - ensemble A-Z</t>
  </si>
  <si>
    <t>8X5 - 3 positions - Paquets de 100</t>
  </si>
  <si>
    <t>Tablette de formulaires de réquisition</t>
  </si>
  <si>
    <t>2 copies, 4 1/4  x 7, bilingue</t>
  </si>
  <si>
    <t>Tablette de message téléphonique</t>
  </si>
  <si>
    <t>Rose, bilingue</t>
  </si>
  <si>
    <t>Tapis à souris</t>
  </si>
  <si>
    <t>9.5x8x2.5 bleu</t>
  </si>
  <si>
    <t>Trombone</t>
  </si>
  <si>
    <t>Géants, ondulés - Boîte de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</si>
</sst>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4" fontId="4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horizontal="right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vertical="center" wrapText="1"/>
    </xf>
    <xf numFmtId="44" fontId="4" fillId="0" borderId="1" xfId="2" applyNumberFormat="1" applyFont="1" applyBorder="1" applyAlignment="1">
      <alignment horizontal="right" vertical="center" wrapText="1"/>
    </xf>
    <xf numFmtId="0" fontId="4" fillId="0" borderId="6" xfId="3" applyNumberFormat="1" applyFont="1" applyBorder="1" applyAlignment="1">
      <alignment horizontal="center" vertical="center" wrapText="1"/>
    </xf>
    <xf numFmtId="0" fontId="4" fillId="0" borderId="10" xfId="3" applyNumberFormat="1" applyFont="1" applyBorder="1" applyAlignment="1">
      <alignment horizontal="center" vertical="center" wrapText="1"/>
    </xf>
    <xf numFmtId="0" fontId="4" fillId="0" borderId="10" xfId="3" applyNumberFormat="1" applyFont="1" applyBorder="1" applyAlignment="1">
      <alignment vertical="center" wrapText="1"/>
    </xf>
    <xf numFmtId="44" fontId="4" fillId="0" borderId="10" xfId="2" applyNumberFormat="1" applyFont="1" applyBorder="1" applyAlignment="1">
      <alignment horizontal="right" vertical="center" wrapText="1"/>
    </xf>
    <xf numFmtId="0" fontId="4" fillId="0" borderId="11" xfId="3" applyNumberFormat="1" applyFont="1" applyBorder="1" applyAlignment="1">
      <alignment horizontal="center" vertical="center" wrapText="1"/>
    </xf>
    <xf numFmtId="0" fontId="4" fillId="3" borderId="10" xfId="3" applyNumberFormat="1" applyFont="1" applyFill="1" applyBorder="1" applyAlignment="1">
      <alignment horizontal="center" vertical="center" wrapText="1"/>
    </xf>
    <xf numFmtId="0" fontId="4" fillId="3" borderId="10" xfId="3" applyNumberFormat="1" applyFont="1" applyFill="1" applyBorder="1" applyAlignment="1">
      <alignment vertical="center" wrapText="1"/>
    </xf>
    <xf numFmtId="44" fontId="4" fillId="3" borderId="10" xfId="2" applyNumberFormat="1" applyFont="1" applyFill="1" applyBorder="1" applyAlignment="1">
      <alignment horizontal="right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center" vertical="center" wrapText="1"/>
    </xf>
    <xf numFmtId="0" fontId="4" fillId="0" borderId="8" xfId="3" applyNumberFormat="1" applyFont="1" applyBorder="1" applyAlignment="1">
      <alignment vertical="center" wrapText="1"/>
    </xf>
    <xf numFmtId="44" fontId="4" fillId="0" borderId="8" xfId="2" applyNumberFormat="1" applyFont="1" applyBorder="1" applyAlignment="1">
      <alignment horizontal="right" vertical="center" wrapText="1"/>
    </xf>
    <xf numFmtId="0" fontId="4" fillId="0" borderId="9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4" fillId="0" borderId="1" xfId="2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4" fontId="4" fillId="0" borderId="8" xfId="2" applyNumberFormat="1" applyFont="1" applyFill="1" applyBorder="1" applyAlignment="1">
      <alignment vertical="center"/>
    </xf>
  </cellXfs>
  <cellStyles count="6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36"/>
  <sheetViews>
    <sheetView tabSelected="1" zoomScale="80" zoomScaleNormal="80" workbookViewId="0">
      <selection activeCell="E8" sqref="E8"/>
    </sheetView>
  </sheetViews>
  <sheetFormatPr baseColWidth="10" defaultRowHeight="14.4"/>
  <cols>
    <col min="1" max="1" width="14.44140625" style="1" customWidth="1"/>
    <col min="2" max="2" width="21.21875" style="1" customWidth="1"/>
    <col min="3" max="3" width="22.44140625" bestFit="1" customWidth="1"/>
    <col min="4" max="4" width="24.88671875" bestFit="1" customWidth="1"/>
    <col min="5" max="5" width="30.33203125" style="3" customWidth="1"/>
    <col min="6" max="6" width="54.33203125" style="3" customWidth="1"/>
    <col min="7" max="7" width="15.5546875" bestFit="1" customWidth="1"/>
    <col min="8" max="8" width="32.88671875" bestFit="1" customWidth="1"/>
    <col min="9" max="9" width="16.77734375" bestFit="1" customWidth="1"/>
    <col min="10" max="10" width="19.88671875" bestFit="1" customWidth="1"/>
    <col min="11" max="11" width="18.88671875" customWidth="1"/>
    <col min="12" max="12" width="12.21875" customWidth="1"/>
  </cols>
  <sheetData>
    <row r="3" spans="1:12" ht="21">
      <c r="C3" s="46" t="s">
        <v>24</v>
      </c>
      <c r="D3" s="46"/>
      <c r="E3" s="46"/>
      <c r="F3" s="46"/>
      <c r="G3" s="46"/>
      <c r="H3" s="46"/>
      <c r="I3" s="46"/>
      <c r="J3" s="46"/>
    </row>
    <row r="4" spans="1:12" ht="17.399999999999999">
      <c r="A4" s="45" t="s">
        <v>13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2" ht="15" thickBot="1"/>
    <row r="7" spans="1:12" s="4" customFormat="1" ht="27.6">
      <c r="A7" s="5" t="s">
        <v>0</v>
      </c>
      <c r="B7" s="6" t="s">
        <v>8</v>
      </c>
      <c r="C7" s="7" t="s">
        <v>10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22</v>
      </c>
      <c r="I7" s="8" t="s">
        <v>7</v>
      </c>
      <c r="J7" s="7" t="s">
        <v>5</v>
      </c>
      <c r="K7" s="7" t="s">
        <v>23</v>
      </c>
      <c r="L7" s="9" t="s">
        <v>6</v>
      </c>
    </row>
    <row r="8" spans="1:12" s="3" customFormat="1" ht="41.4">
      <c r="A8" s="10">
        <v>5283</v>
      </c>
      <c r="B8" s="11" t="s">
        <v>25</v>
      </c>
      <c r="C8" s="12">
        <v>1</v>
      </c>
      <c r="D8" s="12" t="s">
        <v>19</v>
      </c>
      <c r="E8" s="13" t="s">
        <v>26</v>
      </c>
      <c r="F8" s="13" t="s">
        <v>27</v>
      </c>
      <c r="G8" s="12">
        <v>1</v>
      </c>
      <c r="H8" s="14">
        <v>288.32</v>
      </c>
      <c r="I8" s="14">
        <f t="shared" ref="I8:I36" si="0">+G8*H8</f>
        <v>288.32</v>
      </c>
      <c r="J8" s="12">
        <v>25</v>
      </c>
      <c r="K8" s="12"/>
      <c r="L8" s="15" t="s">
        <v>78</v>
      </c>
    </row>
    <row r="9" spans="1:12" s="3" customFormat="1" ht="41.4">
      <c r="A9" s="16">
        <v>5283</v>
      </c>
      <c r="B9" s="17" t="s">
        <v>25</v>
      </c>
      <c r="C9" s="18">
        <v>1</v>
      </c>
      <c r="D9" s="18" t="s">
        <v>19</v>
      </c>
      <c r="E9" s="19" t="s">
        <v>28</v>
      </c>
      <c r="F9" s="19" t="s">
        <v>29</v>
      </c>
      <c r="G9" s="18">
        <v>3</v>
      </c>
      <c r="H9" s="20">
        <v>432</v>
      </c>
      <c r="I9" s="20">
        <f t="shared" si="0"/>
        <v>1296</v>
      </c>
      <c r="J9" s="18">
        <v>25</v>
      </c>
      <c r="K9" s="18"/>
      <c r="L9" s="21" t="s">
        <v>79</v>
      </c>
    </row>
    <row r="10" spans="1:12" s="3" customFormat="1" ht="27.6">
      <c r="A10" s="10">
        <v>5283</v>
      </c>
      <c r="B10" s="11" t="s">
        <v>25</v>
      </c>
      <c r="C10" s="12">
        <v>1</v>
      </c>
      <c r="D10" s="12" t="s">
        <v>19</v>
      </c>
      <c r="E10" s="13" t="s">
        <v>30</v>
      </c>
      <c r="F10" s="13" t="s">
        <v>31</v>
      </c>
      <c r="G10" s="12">
        <v>20</v>
      </c>
      <c r="H10" s="14">
        <v>20</v>
      </c>
      <c r="I10" s="14">
        <f t="shared" si="0"/>
        <v>400</v>
      </c>
      <c r="J10" s="12">
        <v>10</v>
      </c>
      <c r="K10" s="12"/>
      <c r="L10" s="15" t="s">
        <v>80</v>
      </c>
    </row>
    <row r="11" spans="1:12" s="3" customFormat="1" ht="27.6">
      <c r="A11" s="16">
        <v>5283</v>
      </c>
      <c r="B11" s="17" t="s">
        <v>25</v>
      </c>
      <c r="C11" s="18">
        <v>1</v>
      </c>
      <c r="D11" s="18" t="s">
        <v>19</v>
      </c>
      <c r="E11" s="19" t="s">
        <v>32</v>
      </c>
      <c r="F11" s="19" t="s">
        <v>33</v>
      </c>
      <c r="G11" s="18">
        <v>22</v>
      </c>
      <c r="H11" s="20">
        <v>150</v>
      </c>
      <c r="I11" s="20">
        <f t="shared" si="0"/>
        <v>3300</v>
      </c>
      <c r="J11" s="18">
        <v>15</v>
      </c>
      <c r="K11" s="18"/>
      <c r="L11" s="21" t="s">
        <v>78</v>
      </c>
    </row>
    <row r="12" spans="1:12" s="3" customFormat="1" ht="41.4">
      <c r="A12" s="10">
        <v>5283</v>
      </c>
      <c r="B12" s="11" t="s">
        <v>25</v>
      </c>
      <c r="C12" s="12">
        <v>1</v>
      </c>
      <c r="D12" s="12" t="s">
        <v>19</v>
      </c>
      <c r="E12" s="13" t="s">
        <v>32</v>
      </c>
      <c r="F12" s="13" t="s">
        <v>34</v>
      </c>
      <c r="G12" s="12">
        <v>3</v>
      </c>
      <c r="H12" s="14">
        <v>175</v>
      </c>
      <c r="I12" s="14">
        <f t="shared" si="0"/>
        <v>525</v>
      </c>
      <c r="J12" s="12">
        <v>20</v>
      </c>
      <c r="K12" s="12"/>
      <c r="L12" s="15" t="s">
        <v>81</v>
      </c>
    </row>
    <row r="13" spans="1:12" s="3" customFormat="1" ht="27.6">
      <c r="A13" s="16">
        <v>5283</v>
      </c>
      <c r="B13" s="17" t="s">
        <v>25</v>
      </c>
      <c r="C13" s="18">
        <v>1</v>
      </c>
      <c r="D13" s="18" t="s">
        <v>19</v>
      </c>
      <c r="E13" s="19" t="s">
        <v>35</v>
      </c>
      <c r="F13" s="19" t="s">
        <v>36</v>
      </c>
      <c r="G13" s="18">
        <v>1</v>
      </c>
      <c r="H13" s="20">
        <v>175</v>
      </c>
      <c r="I13" s="20">
        <f t="shared" si="0"/>
        <v>175</v>
      </c>
      <c r="J13" s="18">
        <v>15</v>
      </c>
      <c r="K13" s="18"/>
      <c r="L13" s="21" t="s">
        <v>80</v>
      </c>
    </row>
    <row r="14" spans="1:12" s="3" customFormat="1" ht="27.6">
      <c r="A14" s="10">
        <v>5283</v>
      </c>
      <c r="B14" s="11" t="s">
        <v>25</v>
      </c>
      <c r="C14" s="12">
        <v>1</v>
      </c>
      <c r="D14" s="12" t="s">
        <v>19</v>
      </c>
      <c r="E14" s="13" t="s">
        <v>37</v>
      </c>
      <c r="F14" s="13" t="s">
        <v>38</v>
      </c>
      <c r="G14" s="12">
        <v>3</v>
      </c>
      <c r="H14" s="14">
        <v>446</v>
      </c>
      <c r="I14" s="14">
        <f t="shared" si="0"/>
        <v>1338</v>
      </c>
      <c r="J14" s="12">
        <v>25</v>
      </c>
      <c r="K14" s="12"/>
      <c r="L14" s="15" t="s">
        <v>82</v>
      </c>
    </row>
    <row r="15" spans="1:12" s="3" customFormat="1" ht="27.6">
      <c r="A15" s="16">
        <v>5283</v>
      </c>
      <c r="B15" s="17" t="s">
        <v>25</v>
      </c>
      <c r="C15" s="18">
        <v>1</v>
      </c>
      <c r="D15" s="18" t="s">
        <v>19</v>
      </c>
      <c r="E15" s="19" t="s">
        <v>39</v>
      </c>
      <c r="F15" s="19" t="s">
        <v>40</v>
      </c>
      <c r="G15" s="18">
        <v>1</v>
      </c>
      <c r="H15" s="20">
        <v>1500</v>
      </c>
      <c r="I15" s="20">
        <f t="shared" si="0"/>
        <v>1500</v>
      </c>
      <c r="J15" s="18">
        <v>25</v>
      </c>
      <c r="K15" s="18"/>
      <c r="L15" s="21" t="s">
        <v>78</v>
      </c>
    </row>
    <row r="16" spans="1:12" s="3" customFormat="1" ht="27.6">
      <c r="A16" s="10">
        <v>5283</v>
      </c>
      <c r="B16" s="11" t="s">
        <v>25</v>
      </c>
      <c r="C16" s="12">
        <v>1</v>
      </c>
      <c r="D16" s="12" t="s">
        <v>19</v>
      </c>
      <c r="E16" s="13" t="s">
        <v>15</v>
      </c>
      <c r="F16" s="13" t="s">
        <v>41</v>
      </c>
      <c r="G16" s="12">
        <v>20</v>
      </c>
      <c r="H16" s="14">
        <v>45</v>
      </c>
      <c r="I16" s="14">
        <f t="shared" si="0"/>
        <v>900</v>
      </c>
      <c r="J16" s="12">
        <v>15</v>
      </c>
      <c r="K16" s="12"/>
      <c r="L16" s="15" t="s">
        <v>80</v>
      </c>
    </row>
    <row r="17" spans="1:12" s="3" customFormat="1" ht="41.4">
      <c r="A17" s="16">
        <v>5283</v>
      </c>
      <c r="B17" s="17" t="s">
        <v>25</v>
      </c>
      <c r="C17" s="18">
        <v>1</v>
      </c>
      <c r="D17" s="18" t="s">
        <v>19</v>
      </c>
      <c r="E17" s="19" t="s">
        <v>42</v>
      </c>
      <c r="F17" s="19" t="s">
        <v>43</v>
      </c>
      <c r="G17" s="18">
        <v>22</v>
      </c>
      <c r="H17" s="20">
        <v>250</v>
      </c>
      <c r="I17" s="20">
        <f t="shared" si="0"/>
        <v>5500</v>
      </c>
      <c r="J17" s="18">
        <v>15</v>
      </c>
      <c r="K17" s="18"/>
      <c r="L17" s="21" t="s">
        <v>79</v>
      </c>
    </row>
    <row r="18" spans="1:12" s="3" customFormat="1" ht="27.6">
      <c r="A18" s="10">
        <v>5283</v>
      </c>
      <c r="B18" s="11" t="s">
        <v>25</v>
      </c>
      <c r="C18" s="12">
        <v>1</v>
      </c>
      <c r="D18" s="12" t="s">
        <v>19</v>
      </c>
      <c r="E18" s="13" t="s">
        <v>44</v>
      </c>
      <c r="F18" s="13" t="s">
        <v>45</v>
      </c>
      <c r="G18" s="12">
        <v>3</v>
      </c>
      <c r="H18" s="14">
        <v>228.25</v>
      </c>
      <c r="I18" s="14">
        <f t="shared" si="0"/>
        <v>684.75</v>
      </c>
      <c r="J18" s="12">
        <v>20</v>
      </c>
      <c r="K18" s="12"/>
      <c r="L18" s="15" t="s">
        <v>78</v>
      </c>
    </row>
    <row r="19" spans="1:12" s="3" customFormat="1" ht="27.6">
      <c r="A19" s="16">
        <v>5283</v>
      </c>
      <c r="B19" s="17" t="s">
        <v>25</v>
      </c>
      <c r="C19" s="18">
        <v>2</v>
      </c>
      <c r="D19" s="18" t="s">
        <v>20</v>
      </c>
      <c r="E19" s="19" t="s">
        <v>46</v>
      </c>
      <c r="F19" s="19" t="s">
        <v>47</v>
      </c>
      <c r="G19" s="18">
        <v>22</v>
      </c>
      <c r="H19" s="20">
        <v>36.590000000000003</v>
      </c>
      <c r="I19" s="20">
        <f t="shared" si="0"/>
        <v>804.98</v>
      </c>
      <c r="J19" s="18">
        <v>10</v>
      </c>
      <c r="K19" s="18"/>
      <c r="L19" s="21" t="s">
        <v>83</v>
      </c>
    </row>
    <row r="20" spans="1:12" s="3" customFormat="1" ht="27.6">
      <c r="A20" s="10">
        <v>5283</v>
      </c>
      <c r="B20" s="11" t="s">
        <v>25</v>
      </c>
      <c r="C20" s="12">
        <v>2</v>
      </c>
      <c r="D20" s="12" t="s">
        <v>20</v>
      </c>
      <c r="E20" s="13" t="s">
        <v>48</v>
      </c>
      <c r="F20" s="13" t="s">
        <v>49</v>
      </c>
      <c r="G20" s="12">
        <v>1</v>
      </c>
      <c r="H20" s="14">
        <v>850</v>
      </c>
      <c r="I20" s="14">
        <f t="shared" si="0"/>
        <v>850</v>
      </c>
      <c r="J20" s="12">
        <v>5</v>
      </c>
      <c r="K20" s="12"/>
      <c r="L20" s="15" t="s">
        <v>80</v>
      </c>
    </row>
    <row r="21" spans="1:12" s="3" customFormat="1" ht="27.6">
      <c r="A21" s="16">
        <v>5283</v>
      </c>
      <c r="B21" s="17" t="s">
        <v>25</v>
      </c>
      <c r="C21" s="18">
        <v>2</v>
      </c>
      <c r="D21" s="18" t="s">
        <v>20</v>
      </c>
      <c r="E21" s="19" t="s">
        <v>50</v>
      </c>
      <c r="F21" s="19" t="s">
        <v>51</v>
      </c>
      <c r="G21" s="18">
        <v>21</v>
      </c>
      <c r="H21" s="20">
        <v>14</v>
      </c>
      <c r="I21" s="20">
        <f t="shared" si="0"/>
        <v>294</v>
      </c>
      <c r="J21" s="18">
        <v>5</v>
      </c>
      <c r="K21" s="18"/>
      <c r="L21" s="21" t="s">
        <v>78</v>
      </c>
    </row>
    <row r="22" spans="1:12" s="3" customFormat="1" ht="27.6">
      <c r="A22" s="10">
        <v>5283</v>
      </c>
      <c r="B22" s="11" t="s">
        <v>25</v>
      </c>
      <c r="C22" s="12">
        <v>2</v>
      </c>
      <c r="D22" s="12" t="s">
        <v>20</v>
      </c>
      <c r="E22" s="13" t="s">
        <v>16</v>
      </c>
      <c r="F22" s="13" t="s">
        <v>52</v>
      </c>
      <c r="G22" s="12">
        <v>3</v>
      </c>
      <c r="H22" s="14">
        <v>400</v>
      </c>
      <c r="I22" s="14">
        <f t="shared" si="0"/>
        <v>1200</v>
      </c>
      <c r="J22" s="12">
        <v>5</v>
      </c>
      <c r="K22" s="12"/>
      <c r="L22" s="15" t="s">
        <v>79</v>
      </c>
    </row>
    <row r="23" spans="1:12" s="3" customFormat="1" ht="27.6">
      <c r="A23" s="16">
        <v>5283</v>
      </c>
      <c r="B23" s="17" t="s">
        <v>25</v>
      </c>
      <c r="C23" s="18">
        <v>2</v>
      </c>
      <c r="D23" s="18" t="s">
        <v>20</v>
      </c>
      <c r="E23" s="19" t="s">
        <v>53</v>
      </c>
      <c r="F23" s="19" t="s">
        <v>54</v>
      </c>
      <c r="G23" s="18">
        <v>10</v>
      </c>
      <c r="H23" s="20">
        <v>52</v>
      </c>
      <c r="I23" s="20">
        <f t="shared" si="0"/>
        <v>520</v>
      </c>
      <c r="J23" s="18">
        <v>5</v>
      </c>
      <c r="K23" s="18"/>
      <c r="L23" s="21" t="s">
        <v>84</v>
      </c>
    </row>
    <row r="24" spans="1:12" s="3" customFormat="1" ht="27.6">
      <c r="A24" s="10">
        <v>5283</v>
      </c>
      <c r="B24" s="11" t="s">
        <v>25</v>
      </c>
      <c r="C24" s="12">
        <v>2</v>
      </c>
      <c r="D24" s="12" t="s">
        <v>20</v>
      </c>
      <c r="E24" s="13" t="s">
        <v>55</v>
      </c>
      <c r="F24" s="13" t="s">
        <v>56</v>
      </c>
      <c r="G24" s="12">
        <v>1</v>
      </c>
      <c r="H24" s="14">
        <v>1993</v>
      </c>
      <c r="I24" s="14">
        <f t="shared" si="0"/>
        <v>1993</v>
      </c>
      <c r="J24" s="12">
        <v>5</v>
      </c>
      <c r="K24" s="12"/>
      <c r="L24" s="15" t="s">
        <v>79</v>
      </c>
    </row>
    <row r="25" spans="1:12" s="3" customFormat="1" ht="41.4">
      <c r="A25" s="16">
        <v>5283</v>
      </c>
      <c r="B25" s="17" t="s">
        <v>25</v>
      </c>
      <c r="C25" s="18">
        <v>2</v>
      </c>
      <c r="D25" s="18" t="s">
        <v>20</v>
      </c>
      <c r="E25" s="19" t="s">
        <v>57</v>
      </c>
      <c r="F25" s="19" t="s">
        <v>58</v>
      </c>
      <c r="G25" s="18">
        <v>1</v>
      </c>
      <c r="H25" s="20">
        <v>277.8</v>
      </c>
      <c r="I25" s="20">
        <f t="shared" si="0"/>
        <v>277.8</v>
      </c>
      <c r="J25" s="18">
        <v>5</v>
      </c>
      <c r="K25" s="18"/>
      <c r="L25" s="21" t="s">
        <v>79</v>
      </c>
    </row>
    <row r="26" spans="1:12" s="3" customFormat="1" ht="27.6">
      <c r="A26" s="10">
        <v>5283</v>
      </c>
      <c r="B26" s="11" t="s">
        <v>25</v>
      </c>
      <c r="C26" s="12">
        <v>2</v>
      </c>
      <c r="D26" s="12" t="s">
        <v>20</v>
      </c>
      <c r="E26" s="13" t="s">
        <v>59</v>
      </c>
      <c r="F26" s="13" t="s">
        <v>60</v>
      </c>
      <c r="G26" s="12">
        <v>1</v>
      </c>
      <c r="H26" s="14">
        <v>0</v>
      </c>
      <c r="I26" s="14">
        <f t="shared" si="0"/>
        <v>0</v>
      </c>
      <c r="J26" s="12">
        <v>5</v>
      </c>
      <c r="K26" s="12"/>
      <c r="L26" s="15" t="s">
        <v>79</v>
      </c>
    </row>
    <row r="27" spans="1:12" s="3" customFormat="1" ht="27.6">
      <c r="A27" s="16">
        <v>5283</v>
      </c>
      <c r="B27" s="17" t="s">
        <v>25</v>
      </c>
      <c r="C27" s="18">
        <v>2</v>
      </c>
      <c r="D27" s="18" t="s">
        <v>20</v>
      </c>
      <c r="E27" s="19" t="s">
        <v>61</v>
      </c>
      <c r="F27" s="19" t="s">
        <v>62</v>
      </c>
      <c r="G27" s="18">
        <v>22</v>
      </c>
      <c r="H27" s="20">
        <v>45.4</v>
      </c>
      <c r="I27" s="20">
        <f t="shared" si="0"/>
        <v>998.8</v>
      </c>
      <c r="J27" s="18">
        <v>5</v>
      </c>
      <c r="K27" s="18"/>
      <c r="L27" s="21" t="s">
        <v>79</v>
      </c>
    </row>
    <row r="28" spans="1:12" s="3" customFormat="1" ht="27.6">
      <c r="A28" s="10">
        <v>5283</v>
      </c>
      <c r="B28" s="11" t="s">
        <v>25</v>
      </c>
      <c r="C28" s="12">
        <v>2</v>
      </c>
      <c r="D28" s="12" t="s">
        <v>20</v>
      </c>
      <c r="E28" s="13" t="s">
        <v>61</v>
      </c>
      <c r="F28" s="13" t="s">
        <v>58</v>
      </c>
      <c r="G28" s="12">
        <v>1</v>
      </c>
      <c r="H28" s="14">
        <v>430.3</v>
      </c>
      <c r="I28" s="14">
        <f t="shared" si="0"/>
        <v>430.3</v>
      </c>
      <c r="J28" s="12">
        <v>5</v>
      </c>
      <c r="K28" s="12"/>
      <c r="L28" s="15" t="s">
        <v>79</v>
      </c>
    </row>
    <row r="29" spans="1:12" s="3" customFormat="1" ht="27.6">
      <c r="A29" s="16">
        <v>5283</v>
      </c>
      <c r="B29" s="17" t="s">
        <v>25</v>
      </c>
      <c r="C29" s="18">
        <v>2</v>
      </c>
      <c r="D29" s="18" t="s">
        <v>20</v>
      </c>
      <c r="E29" s="19" t="s">
        <v>63</v>
      </c>
      <c r="F29" s="19" t="s">
        <v>64</v>
      </c>
      <c r="G29" s="18">
        <v>10</v>
      </c>
      <c r="H29" s="20">
        <v>152</v>
      </c>
      <c r="I29" s="20">
        <f t="shared" si="0"/>
        <v>1520</v>
      </c>
      <c r="J29" s="18">
        <v>5</v>
      </c>
      <c r="K29" s="18"/>
      <c r="L29" s="21" t="s">
        <v>84</v>
      </c>
    </row>
    <row r="30" spans="1:12" s="3" customFormat="1" ht="27.6">
      <c r="A30" s="10">
        <v>5283</v>
      </c>
      <c r="B30" s="11" t="s">
        <v>25</v>
      </c>
      <c r="C30" s="12">
        <v>2</v>
      </c>
      <c r="D30" s="12" t="s">
        <v>20</v>
      </c>
      <c r="E30" s="13" t="s">
        <v>65</v>
      </c>
      <c r="F30" s="13" t="s">
        <v>66</v>
      </c>
      <c r="G30" s="12">
        <v>1</v>
      </c>
      <c r="H30" s="14">
        <v>250</v>
      </c>
      <c r="I30" s="14">
        <f t="shared" si="0"/>
        <v>250</v>
      </c>
      <c r="J30" s="12">
        <v>5</v>
      </c>
      <c r="K30" s="12"/>
      <c r="L30" s="15" t="s">
        <v>84</v>
      </c>
    </row>
    <row r="31" spans="1:12" s="3" customFormat="1" ht="41.4">
      <c r="A31" s="16">
        <v>5283</v>
      </c>
      <c r="B31" s="17" t="s">
        <v>25</v>
      </c>
      <c r="C31" s="18">
        <v>2</v>
      </c>
      <c r="D31" s="18" t="s">
        <v>20</v>
      </c>
      <c r="E31" s="19" t="s">
        <v>67</v>
      </c>
      <c r="F31" s="19" t="s">
        <v>68</v>
      </c>
      <c r="G31" s="18">
        <v>22</v>
      </c>
      <c r="H31" s="20">
        <v>1600</v>
      </c>
      <c r="I31" s="20">
        <f t="shared" si="0"/>
        <v>35200</v>
      </c>
      <c r="J31" s="18">
        <v>5</v>
      </c>
      <c r="K31" s="18"/>
      <c r="L31" s="21" t="s">
        <v>79</v>
      </c>
    </row>
    <row r="32" spans="1:12" s="3" customFormat="1" ht="27.6">
      <c r="A32" s="10">
        <v>5283</v>
      </c>
      <c r="B32" s="11" t="s">
        <v>25</v>
      </c>
      <c r="C32" s="12">
        <v>2</v>
      </c>
      <c r="D32" s="12" t="s">
        <v>20</v>
      </c>
      <c r="E32" s="13" t="s">
        <v>69</v>
      </c>
      <c r="F32" s="13" t="s">
        <v>70</v>
      </c>
      <c r="G32" s="12">
        <v>1</v>
      </c>
      <c r="H32" s="14">
        <v>42.48</v>
      </c>
      <c r="I32" s="14">
        <f t="shared" si="0"/>
        <v>42.48</v>
      </c>
      <c r="J32" s="12">
        <v>10</v>
      </c>
      <c r="K32" s="12"/>
      <c r="L32" s="15" t="s">
        <v>84</v>
      </c>
    </row>
    <row r="33" spans="1:12" s="3" customFormat="1" ht="27.6">
      <c r="A33" s="16">
        <v>5283</v>
      </c>
      <c r="B33" s="17" t="s">
        <v>25</v>
      </c>
      <c r="C33" s="18">
        <v>2</v>
      </c>
      <c r="D33" s="18" t="s">
        <v>20</v>
      </c>
      <c r="E33" s="19" t="s">
        <v>71</v>
      </c>
      <c r="F33" s="19" t="s">
        <v>49</v>
      </c>
      <c r="G33" s="18">
        <v>1</v>
      </c>
      <c r="H33" s="20">
        <v>485</v>
      </c>
      <c r="I33" s="20">
        <f t="shared" si="0"/>
        <v>485</v>
      </c>
      <c r="J33" s="18">
        <v>15</v>
      </c>
      <c r="K33" s="18"/>
      <c r="L33" s="21" t="s">
        <v>84</v>
      </c>
    </row>
    <row r="34" spans="1:12" s="3" customFormat="1" ht="27.6">
      <c r="A34" s="10">
        <v>5283</v>
      </c>
      <c r="B34" s="11" t="s">
        <v>25</v>
      </c>
      <c r="C34" s="12">
        <v>2</v>
      </c>
      <c r="D34" s="12" t="s">
        <v>20</v>
      </c>
      <c r="E34" s="13" t="s">
        <v>72</v>
      </c>
      <c r="F34" s="13" t="s">
        <v>73</v>
      </c>
      <c r="G34" s="12">
        <v>20</v>
      </c>
      <c r="H34" s="14">
        <v>29.99</v>
      </c>
      <c r="I34" s="14">
        <f t="shared" si="0"/>
        <v>599.79999999999995</v>
      </c>
      <c r="J34" s="12">
        <v>7</v>
      </c>
      <c r="K34" s="12"/>
      <c r="L34" s="15" t="s">
        <v>84</v>
      </c>
    </row>
    <row r="35" spans="1:12" s="3" customFormat="1" ht="27.6">
      <c r="A35" s="16">
        <v>5283</v>
      </c>
      <c r="B35" s="17" t="s">
        <v>25</v>
      </c>
      <c r="C35" s="18">
        <v>2</v>
      </c>
      <c r="D35" s="18" t="s">
        <v>20</v>
      </c>
      <c r="E35" s="19" t="s">
        <v>74</v>
      </c>
      <c r="F35" s="19" t="s">
        <v>75</v>
      </c>
      <c r="G35" s="18">
        <v>1</v>
      </c>
      <c r="H35" s="20">
        <v>69.94</v>
      </c>
      <c r="I35" s="20">
        <f t="shared" si="0"/>
        <v>69.94</v>
      </c>
      <c r="J35" s="18">
        <v>7</v>
      </c>
      <c r="K35" s="18"/>
      <c r="L35" s="21" t="s">
        <v>84</v>
      </c>
    </row>
    <row r="36" spans="1:12" s="3" customFormat="1" ht="27.6">
      <c r="A36" s="10">
        <v>5283</v>
      </c>
      <c r="B36" s="11" t="s">
        <v>25</v>
      </c>
      <c r="C36" s="12">
        <v>2</v>
      </c>
      <c r="D36" s="12" t="s">
        <v>20</v>
      </c>
      <c r="E36" s="13" t="s">
        <v>76</v>
      </c>
      <c r="F36" s="13" t="s">
        <v>77</v>
      </c>
      <c r="G36" s="12">
        <v>1</v>
      </c>
      <c r="H36" s="14">
        <v>90</v>
      </c>
      <c r="I36" s="14">
        <f t="shared" si="0"/>
        <v>90</v>
      </c>
      <c r="J36" s="12">
        <v>7</v>
      </c>
      <c r="K36" s="12"/>
      <c r="L36" s="15" t="s">
        <v>84</v>
      </c>
    </row>
  </sheetData>
  <autoFilter ref="A7:L36" xr:uid="{00000000-0009-0000-0000-000000000000}"/>
  <mergeCells count="2">
    <mergeCell ref="A4:L4"/>
    <mergeCell ref="C3:J3"/>
  </mergeCells>
  <dataValidations count="1">
    <dataValidation type="list" allowBlank="1" showInputMessage="1" showErrorMessage="1" sqref="L8:L36" xr:uid="{00000000-0002-0000-0000-000000000000}">
      <formula1>locaux_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zoomScale="80" zoomScaleNormal="80" workbookViewId="0">
      <selection activeCell="A8" sqref="A8:XFD49"/>
    </sheetView>
  </sheetViews>
  <sheetFormatPr baseColWidth="10" defaultColWidth="21.77734375" defaultRowHeight="14.4"/>
  <cols>
    <col min="1" max="1" width="18.33203125" style="1" bestFit="1" customWidth="1"/>
    <col min="2" max="2" width="21.21875" style="1" customWidth="1"/>
    <col min="3" max="3" width="16.77734375" style="2" bestFit="1" customWidth="1"/>
    <col min="4" max="4" width="24.88671875" style="2" bestFit="1" customWidth="1"/>
    <col min="5" max="5" width="33.77734375" style="3" customWidth="1"/>
    <col min="6" max="6" width="52.44140625" style="3" customWidth="1"/>
    <col min="7" max="7" width="15.5546875" style="2" bestFit="1" customWidth="1"/>
    <col min="8" max="8" width="17" style="2" customWidth="1"/>
    <col min="9" max="9" width="16.77734375" style="2" bestFit="1" customWidth="1"/>
    <col min="10" max="10" width="21.109375" style="2" bestFit="1" customWidth="1"/>
    <col min="11" max="11" width="19" style="2" customWidth="1"/>
    <col min="12" max="12" width="12" style="1" bestFit="1" customWidth="1"/>
    <col min="13" max="16384" width="21.77734375" style="2"/>
  </cols>
  <sheetData>
    <row r="3" spans="1:12" ht="21">
      <c r="D3" s="46" t="str">
        <f>MAO!C3</f>
        <v>RÉCEPTION EN HÔTELLERIE - DEP 5283</v>
      </c>
      <c r="E3" s="46"/>
      <c r="F3" s="46"/>
      <c r="G3" s="46"/>
      <c r="H3" s="46"/>
      <c r="I3" s="46"/>
    </row>
    <row r="4" spans="1:12" ht="17.399999999999999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2" ht="15" thickBot="1"/>
    <row r="7" spans="1:12" s="3" customFormat="1" ht="41.4">
      <c r="A7" s="5" t="s">
        <v>0</v>
      </c>
      <c r="B7" s="6" t="s">
        <v>8</v>
      </c>
      <c r="C7" s="7" t="s">
        <v>1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12</v>
      </c>
      <c r="I7" s="8" t="s">
        <v>7</v>
      </c>
      <c r="J7" s="7" t="s">
        <v>11</v>
      </c>
      <c r="K7" s="7" t="s">
        <v>23</v>
      </c>
      <c r="L7" s="9" t="s">
        <v>6</v>
      </c>
    </row>
    <row r="8" spans="1:12" s="3" customFormat="1" ht="27.6">
      <c r="A8" s="10">
        <v>5283</v>
      </c>
      <c r="B8" s="11" t="s">
        <v>25</v>
      </c>
      <c r="C8" s="12">
        <v>3</v>
      </c>
      <c r="D8" s="12" t="s">
        <v>21</v>
      </c>
      <c r="E8" s="13" t="s">
        <v>85</v>
      </c>
      <c r="F8" s="13" t="s">
        <v>86</v>
      </c>
      <c r="G8" s="12">
        <v>1</v>
      </c>
      <c r="H8" s="14">
        <v>0.78</v>
      </c>
      <c r="I8" s="14">
        <f>G8*H8</f>
        <v>0.78</v>
      </c>
      <c r="J8" s="12">
        <v>100</v>
      </c>
      <c r="K8" s="12"/>
      <c r="L8" s="22"/>
    </row>
    <row r="9" spans="1:12" s="3" customFormat="1" ht="27.6">
      <c r="A9" s="16">
        <v>5283</v>
      </c>
      <c r="B9" s="17" t="s">
        <v>25</v>
      </c>
      <c r="C9" s="18">
        <v>3</v>
      </c>
      <c r="D9" s="18" t="s">
        <v>21</v>
      </c>
      <c r="E9" s="19" t="s">
        <v>18</v>
      </c>
      <c r="F9" s="19" t="s">
        <v>87</v>
      </c>
      <c r="G9" s="18">
        <v>12</v>
      </c>
      <c r="H9" s="20">
        <v>4.16</v>
      </c>
      <c r="I9" s="47">
        <f t="shared" ref="I9:I49" si="0">G9*H9</f>
        <v>49.92</v>
      </c>
      <c r="J9" s="18">
        <v>20</v>
      </c>
      <c r="K9" s="18"/>
      <c r="L9" s="23"/>
    </row>
    <row r="10" spans="1:12" s="3" customFormat="1" ht="27.6">
      <c r="A10" s="10">
        <v>5283</v>
      </c>
      <c r="B10" s="11" t="s">
        <v>25</v>
      </c>
      <c r="C10" s="12">
        <v>3</v>
      </c>
      <c r="D10" s="12" t="s">
        <v>21</v>
      </c>
      <c r="E10" s="13" t="s">
        <v>88</v>
      </c>
      <c r="F10" s="13" t="s">
        <v>89</v>
      </c>
      <c r="G10" s="12">
        <v>10</v>
      </c>
      <c r="H10" s="14">
        <v>0</v>
      </c>
      <c r="I10" s="14">
        <f t="shared" si="0"/>
        <v>0</v>
      </c>
      <c r="J10" s="12">
        <v>100</v>
      </c>
      <c r="K10" s="12"/>
      <c r="L10" s="22"/>
    </row>
    <row r="11" spans="1:12" s="3" customFormat="1" ht="27.6">
      <c r="A11" s="16">
        <v>5283</v>
      </c>
      <c r="B11" s="17" t="s">
        <v>25</v>
      </c>
      <c r="C11" s="18">
        <v>3</v>
      </c>
      <c r="D11" s="18" t="s">
        <v>21</v>
      </c>
      <c r="E11" s="19" t="s">
        <v>90</v>
      </c>
      <c r="F11" s="19" t="s">
        <v>91</v>
      </c>
      <c r="G11" s="18">
        <v>1</v>
      </c>
      <c r="H11" s="20">
        <v>275</v>
      </c>
      <c r="I11" s="47">
        <f t="shared" si="0"/>
        <v>275</v>
      </c>
      <c r="J11" s="18">
        <v>20</v>
      </c>
      <c r="K11" s="18"/>
      <c r="L11" s="23"/>
    </row>
    <row r="12" spans="1:12" s="3" customFormat="1" ht="27.6">
      <c r="A12" s="10">
        <v>5283</v>
      </c>
      <c r="B12" s="11" t="s">
        <v>25</v>
      </c>
      <c r="C12" s="12">
        <v>3</v>
      </c>
      <c r="D12" s="12" t="s">
        <v>21</v>
      </c>
      <c r="E12" s="13" t="s">
        <v>92</v>
      </c>
      <c r="F12" s="13" t="s">
        <v>93</v>
      </c>
      <c r="G12" s="12">
        <v>2</v>
      </c>
      <c r="H12" s="14">
        <v>0.6</v>
      </c>
      <c r="I12" s="14">
        <f t="shared" si="0"/>
        <v>1.2</v>
      </c>
      <c r="J12" s="12">
        <v>100</v>
      </c>
      <c r="K12" s="12"/>
      <c r="L12" s="22"/>
    </row>
    <row r="13" spans="1:12" s="3" customFormat="1" ht="27.6">
      <c r="A13" s="16">
        <v>5283</v>
      </c>
      <c r="B13" s="17" t="s">
        <v>25</v>
      </c>
      <c r="C13" s="18">
        <v>3</v>
      </c>
      <c r="D13" s="18" t="s">
        <v>21</v>
      </c>
      <c r="E13" s="19" t="s">
        <v>94</v>
      </c>
      <c r="F13" s="19" t="s">
        <v>95</v>
      </c>
      <c r="G13" s="18">
        <v>30</v>
      </c>
      <c r="H13" s="20">
        <v>3.46</v>
      </c>
      <c r="I13" s="47">
        <f t="shared" si="0"/>
        <v>103.8</v>
      </c>
      <c r="J13" s="18">
        <v>20</v>
      </c>
      <c r="K13" s="18"/>
      <c r="L13" s="23"/>
    </row>
    <row r="14" spans="1:12" s="3" customFormat="1" ht="27.6">
      <c r="A14" s="10">
        <v>5283</v>
      </c>
      <c r="B14" s="11" t="s">
        <v>25</v>
      </c>
      <c r="C14" s="12">
        <v>3</v>
      </c>
      <c r="D14" s="12" t="s">
        <v>21</v>
      </c>
      <c r="E14" s="13" t="s">
        <v>96</v>
      </c>
      <c r="F14" s="13" t="s">
        <v>49</v>
      </c>
      <c r="G14" s="12">
        <v>1</v>
      </c>
      <c r="H14" s="14">
        <v>824</v>
      </c>
      <c r="I14" s="14">
        <f t="shared" si="0"/>
        <v>824</v>
      </c>
      <c r="J14" s="12">
        <v>50</v>
      </c>
      <c r="K14" s="12"/>
      <c r="L14" s="22"/>
    </row>
    <row r="15" spans="1:12" s="3" customFormat="1" ht="27.6">
      <c r="A15" s="16">
        <v>5283</v>
      </c>
      <c r="B15" s="17" t="s">
        <v>25</v>
      </c>
      <c r="C15" s="18">
        <v>3</v>
      </c>
      <c r="D15" s="18" t="s">
        <v>21</v>
      </c>
      <c r="E15" s="19" t="s">
        <v>97</v>
      </c>
      <c r="F15" s="19" t="s">
        <v>49</v>
      </c>
      <c r="G15" s="18">
        <v>20</v>
      </c>
      <c r="H15" s="20">
        <v>3.95</v>
      </c>
      <c r="I15" s="47">
        <f t="shared" si="0"/>
        <v>79</v>
      </c>
      <c r="J15" s="18">
        <v>100</v>
      </c>
      <c r="K15" s="18"/>
      <c r="L15" s="23"/>
    </row>
    <row r="16" spans="1:12" s="3" customFormat="1" ht="27.6">
      <c r="A16" s="10">
        <v>5283</v>
      </c>
      <c r="B16" s="11" t="s">
        <v>25</v>
      </c>
      <c r="C16" s="12">
        <v>3</v>
      </c>
      <c r="D16" s="12" t="s">
        <v>21</v>
      </c>
      <c r="E16" s="13" t="s">
        <v>98</v>
      </c>
      <c r="F16" s="13" t="s">
        <v>99</v>
      </c>
      <c r="G16" s="12">
        <v>3</v>
      </c>
      <c r="H16" s="14">
        <v>73.989999999999995</v>
      </c>
      <c r="I16" s="14">
        <f t="shared" si="0"/>
        <v>221.96999999999997</v>
      </c>
      <c r="J16" s="12">
        <v>100</v>
      </c>
      <c r="K16" s="12"/>
      <c r="L16" s="22"/>
    </row>
    <row r="17" spans="1:12" s="3" customFormat="1" ht="27.6">
      <c r="A17" s="16">
        <v>5283</v>
      </c>
      <c r="B17" s="17" t="s">
        <v>25</v>
      </c>
      <c r="C17" s="18">
        <v>3</v>
      </c>
      <c r="D17" s="18" t="s">
        <v>21</v>
      </c>
      <c r="E17" s="19" t="s">
        <v>100</v>
      </c>
      <c r="F17" s="19" t="s">
        <v>49</v>
      </c>
      <c r="G17" s="18">
        <v>20</v>
      </c>
      <c r="H17" s="20">
        <v>1.35</v>
      </c>
      <c r="I17" s="47">
        <f t="shared" si="0"/>
        <v>27</v>
      </c>
      <c r="J17" s="18">
        <v>100</v>
      </c>
      <c r="K17" s="18"/>
      <c r="L17" s="23"/>
    </row>
    <row r="18" spans="1:12" s="3" customFormat="1" ht="27.6">
      <c r="A18" s="10">
        <v>5283</v>
      </c>
      <c r="B18" s="11" t="s">
        <v>25</v>
      </c>
      <c r="C18" s="12">
        <v>3</v>
      </c>
      <c r="D18" s="12" t="s">
        <v>21</v>
      </c>
      <c r="E18" s="13" t="s">
        <v>101</v>
      </c>
      <c r="F18" s="13" t="s">
        <v>49</v>
      </c>
      <c r="G18" s="12">
        <v>5</v>
      </c>
      <c r="H18" s="14">
        <v>2.4</v>
      </c>
      <c r="I18" s="14">
        <f t="shared" si="0"/>
        <v>12</v>
      </c>
      <c r="J18" s="12">
        <v>50</v>
      </c>
      <c r="K18" s="12"/>
      <c r="L18" s="22"/>
    </row>
    <row r="19" spans="1:12" s="3" customFormat="1" ht="27.6">
      <c r="A19" s="16">
        <v>5283</v>
      </c>
      <c r="B19" s="17" t="s">
        <v>25</v>
      </c>
      <c r="C19" s="18">
        <v>3</v>
      </c>
      <c r="D19" s="18" t="s">
        <v>21</v>
      </c>
      <c r="E19" s="19" t="s">
        <v>17</v>
      </c>
      <c r="F19" s="19" t="s">
        <v>102</v>
      </c>
      <c r="G19" s="18">
        <v>2</v>
      </c>
      <c r="H19" s="20">
        <v>3.25</v>
      </c>
      <c r="I19" s="47">
        <f t="shared" si="0"/>
        <v>6.5</v>
      </c>
      <c r="J19" s="18">
        <v>50</v>
      </c>
      <c r="K19" s="18"/>
      <c r="L19" s="23"/>
    </row>
    <row r="20" spans="1:12" s="3" customFormat="1" ht="27.6">
      <c r="A20" s="10">
        <v>5283</v>
      </c>
      <c r="B20" s="11" t="s">
        <v>25</v>
      </c>
      <c r="C20" s="12">
        <v>3</v>
      </c>
      <c r="D20" s="12" t="s">
        <v>21</v>
      </c>
      <c r="E20" s="13" t="s">
        <v>103</v>
      </c>
      <c r="F20" s="13" t="s">
        <v>104</v>
      </c>
      <c r="G20" s="12">
        <v>20</v>
      </c>
      <c r="H20" s="14">
        <v>2.44</v>
      </c>
      <c r="I20" s="14">
        <f t="shared" si="0"/>
        <v>48.8</v>
      </c>
      <c r="J20" s="12">
        <v>20</v>
      </c>
      <c r="K20" s="12"/>
      <c r="L20" s="22"/>
    </row>
    <row r="21" spans="1:12" s="3" customFormat="1" ht="27.6">
      <c r="A21" s="16">
        <v>5283</v>
      </c>
      <c r="B21" s="17" t="s">
        <v>25</v>
      </c>
      <c r="C21" s="18">
        <v>3</v>
      </c>
      <c r="D21" s="18" t="s">
        <v>21</v>
      </c>
      <c r="E21" s="19" t="s">
        <v>105</v>
      </c>
      <c r="F21" s="19" t="s">
        <v>106</v>
      </c>
      <c r="G21" s="18">
        <v>20</v>
      </c>
      <c r="H21" s="20">
        <v>6</v>
      </c>
      <c r="I21" s="47">
        <f t="shared" si="0"/>
        <v>120</v>
      </c>
      <c r="J21" s="18">
        <v>100</v>
      </c>
      <c r="K21" s="18"/>
      <c r="L21" s="23"/>
    </row>
    <row r="22" spans="1:12" s="3" customFormat="1" ht="27.6">
      <c r="A22" s="10">
        <v>5283</v>
      </c>
      <c r="B22" s="11" t="s">
        <v>25</v>
      </c>
      <c r="C22" s="12">
        <v>3</v>
      </c>
      <c r="D22" s="12" t="s">
        <v>21</v>
      </c>
      <c r="E22" s="25" t="s">
        <v>107</v>
      </c>
      <c r="F22" s="25" t="s">
        <v>108</v>
      </c>
      <c r="G22" s="24">
        <v>12</v>
      </c>
      <c r="H22" s="26">
        <v>0.51</v>
      </c>
      <c r="I22" s="14">
        <f t="shared" si="0"/>
        <v>6.12</v>
      </c>
      <c r="J22" s="24">
        <v>20</v>
      </c>
      <c r="K22" s="24"/>
      <c r="L22" s="27"/>
    </row>
    <row r="23" spans="1:12" s="3" customFormat="1" ht="27.6">
      <c r="A23" s="16">
        <v>5283</v>
      </c>
      <c r="B23" s="17" t="s">
        <v>25</v>
      </c>
      <c r="C23" s="18">
        <v>3</v>
      </c>
      <c r="D23" s="18" t="s">
        <v>21</v>
      </c>
      <c r="E23" s="29" t="s">
        <v>109</v>
      </c>
      <c r="F23" s="29" t="s">
        <v>110</v>
      </c>
      <c r="G23" s="28">
        <v>1</v>
      </c>
      <c r="H23" s="30">
        <v>36.56</v>
      </c>
      <c r="I23" s="47">
        <f t="shared" si="0"/>
        <v>36.56</v>
      </c>
      <c r="J23" s="28">
        <v>10</v>
      </c>
      <c r="K23" s="28"/>
      <c r="L23" s="31"/>
    </row>
    <row r="24" spans="1:12" s="3" customFormat="1" ht="27.6">
      <c r="A24" s="10">
        <v>5283</v>
      </c>
      <c r="B24" s="11" t="s">
        <v>25</v>
      </c>
      <c r="C24" s="12">
        <v>3</v>
      </c>
      <c r="D24" s="12" t="s">
        <v>21</v>
      </c>
      <c r="E24" s="25" t="s">
        <v>111</v>
      </c>
      <c r="F24" s="25" t="s">
        <v>112</v>
      </c>
      <c r="G24" s="24">
        <v>5</v>
      </c>
      <c r="H24" s="26">
        <v>57.85</v>
      </c>
      <c r="I24" s="14">
        <f t="shared" si="0"/>
        <v>289.25</v>
      </c>
      <c r="J24" s="24">
        <v>10</v>
      </c>
      <c r="K24" s="24"/>
      <c r="L24" s="27"/>
    </row>
    <row r="25" spans="1:12" s="3" customFormat="1" ht="27.6">
      <c r="A25" s="16">
        <v>5283</v>
      </c>
      <c r="B25" s="17" t="s">
        <v>25</v>
      </c>
      <c r="C25" s="18">
        <v>3</v>
      </c>
      <c r="D25" s="18" t="s">
        <v>21</v>
      </c>
      <c r="E25" s="33" t="s">
        <v>113</v>
      </c>
      <c r="F25" s="33" t="s">
        <v>114</v>
      </c>
      <c r="G25" s="32">
        <v>21</v>
      </c>
      <c r="H25" s="34">
        <v>39.49</v>
      </c>
      <c r="I25" s="47">
        <f t="shared" si="0"/>
        <v>829.29000000000008</v>
      </c>
      <c r="J25" s="32">
        <v>10</v>
      </c>
      <c r="K25" s="32"/>
      <c r="L25" s="35"/>
    </row>
    <row r="26" spans="1:12" s="3" customFormat="1" ht="27.6">
      <c r="A26" s="10">
        <v>5283</v>
      </c>
      <c r="B26" s="11" t="s">
        <v>25</v>
      </c>
      <c r="C26" s="12">
        <v>3</v>
      </c>
      <c r="D26" s="12" t="s">
        <v>21</v>
      </c>
      <c r="E26" s="37" t="s">
        <v>115</v>
      </c>
      <c r="F26" s="37" t="s">
        <v>116</v>
      </c>
      <c r="G26" s="36">
        <v>1</v>
      </c>
      <c r="H26" s="38">
        <v>25.58</v>
      </c>
      <c r="I26" s="14">
        <f t="shared" si="0"/>
        <v>25.58</v>
      </c>
      <c r="J26" s="36">
        <v>10</v>
      </c>
      <c r="K26" s="36"/>
      <c r="L26" s="39"/>
    </row>
    <row r="27" spans="1:12" s="3" customFormat="1" ht="27.6">
      <c r="A27" s="16">
        <v>5283</v>
      </c>
      <c r="B27" s="17" t="s">
        <v>25</v>
      </c>
      <c r="C27" s="18">
        <v>3</v>
      </c>
      <c r="D27" s="18" t="s">
        <v>21</v>
      </c>
      <c r="E27" s="33" t="s">
        <v>117</v>
      </c>
      <c r="F27" s="33" t="s">
        <v>118</v>
      </c>
      <c r="G27" s="32">
        <v>5</v>
      </c>
      <c r="H27" s="34">
        <v>13.91</v>
      </c>
      <c r="I27" s="47">
        <f t="shared" si="0"/>
        <v>69.55</v>
      </c>
      <c r="J27" s="32">
        <v>100</v>
      </c>
      <c r="K27" s="32"/>
      <c r="L27" s="35"/>
    </row>
    <row r="28" spans="1:12" s="3" customFormat="1" ht="27.6">
      <c r="A28" s="10">
        <v>5283</v>
      </c>
      <c r="B28" s="11" t="s">
        <v>25</v>
      </c>
      <c r="C28" s="12">
        <v>3</v>
      </c>
      <c r="D28" s="12" t="s">
        <v>21</v>
      </c>
      <c r="E28" s="37" t="s">
        <v>119</v>
      </c>
      <c r="F28" s="37" t="s">
        <v>120</v>
      </c>
      <c r="G28" s="36">
        <v>12</v>
      </c>
      <c r="H28" s="38">
        <v>0.55000000000000004</v>
      </c>
      <c r="I28" s="14">
        <f t="shared" si="0"/>
        <v>6.6000000000000005</v>
      </c>
      <c r="J28" s="36">
        <v>20</v>
      </c>
      <c r="K28" s="36"/>
      <c r="L28" s="39"/>
    </row>
    <row r="29" spans="1:12" s="3" customFormat="1" ht="27.6">
      <c r="A29" s="16">
        <v>5283</v>
      </c>
      <c r="B29" s="17" t="s">
        <v>25</v>
      </c>
      <c r="C29" s="18">
        <v>3</v>
      </c>
      <c r="D29" s="18" t="s">
        <v>21</v>
      </c>
      <c r="E29" s="33" t="s">
        <v>121</v>
      </c>
      <c r="F29" s="33" t="s">
        <v>122</v>
      </c>
      <c r="G29" s="32">
        <v>3</v>
      </c>
      <c r="H29" s="34">
        <v>100</v>
      </c>
      <c r="I29" s="47">
        <f t="shared" si="0"/>
        <v>300</v>
      </c>
      <c r="J29" s="32">
        <v>30</v>
      </c>
      <c r="K29" s="32"/>
      <c r="L29" s="35"/>
    </row>
    <row r="30" spans="1:12" s="3" customFormat="1" ht="27.6">
      <c r="A30" s="10">
        <v>5283</v>
      </c>
      <c r="B30" s="11" t="s">
        <v>25</v>
      </c>
      <c r="C30" s="12">
        <v>3</v>
      </c>
      <c r="D30" s="12" t="s">
        <v>21</v>
      </c>
      <c r="E30" s="25" t="s">
        <v>123</v>
      </c>
      <c r="F30" s="25" t="s">
        <v>124</v>
      </c>
      <c r="G30" s="24">
        <v>1</v>
      </c>
      <c r="H30" s="26">
        <v>28.69</v>
      </c>
      <c r="I30" s="14">
        <f t="shared" si="0"/>
        <v>28.69</v>
      </c>
      <c r="J30" s="24">
        <v>100</v>
      </c>
      <c r="K30" s="24"/>
      <c r="L30" s="27"/>
    </row>
    <row r="31" spans="1:12" s="3" customFormat="1" ht="27.6">
      <c r="A31" s="16">
        <v>5283</v>
      </c>
      <c r="B31" s="17" t="s">
        <v>25</v>
      </c>
      <c r="C31" s="18">
        <v>3</v>
      </c>
      <c r="D31" s="18" t="s">
        <v>21</v>
      </c>
      <c r="E31" s="33" t="s">
        <v>125</v>
      </c>
      <c r="F31" s="33" t="s">
        <v>126</v>
      </c>
      <c r="G31" s="32">
        <v>4</v>
      </c>
      <c r="H31" s="34">
        <v>1.62</v>
      </c>
      <c r="I31" s="47">
        <f t="shared" si="0"/>
        <v>6.48</v>
      </c>
      <c r="J31" s="32">
        <v>25</v>
      </c>
      <c r="K31" s="32"/>
      <c r="L31" s="35"/>
    </row>
    <row r="32" spans="1:12" s="3" customFormat="1" ht="27.6">
      <c r="A32" s="10">
        <v>5283</v>
      </c>
      <c r="B32" s="11" t="s">
        <v>25</v>
      </c>
      <c r="C32" s="12">
        <v>3</v>
      </c>
      <c r="D32" s="12" t="s">
        <v>21</v>
      </c>
      <c r="E32" s="37" t="s">
        <v>127</v>
      </c>
      <c r="F32" s="37" t="s">
        <v>128</v>
      </c>
      <c r="G32" s="36">
        <v>1</v>
      </c>
      <c r="H32" s="38">
        <v>1000</v>
      </c>
      <c r="I32" s="14">
        <f t="shared" si="0"/>
        <v>1000</v>
      </c>
      <c r="J32" s="36">
        <v>100</v>
      </c>
      <c r="K32" s="36"/>
      <c r="L32" s="39"/>
    </row>
    <row r="33" spans="1:12" s="3" customFormat="1" ht="27.6">
      <c r="A33" s="16">
        <v>5283</v>
      </c>
      <c r="B33" s="17" t="s">
        <v>25</v>
      </c>
      <c r="C33" s="18">
        <v>3</v>
      </c>
      <c r="D33" s="18" t="s">
        <v>21</v>
      </c>
      <c r="E33" s="29" t="s">
        <v>129</v>
      </c>
      <c r="F33" s="29" t="s">
        <v>130</v>
      </c>
      <c r="G33" s="28">
        <v>1</v>
      </c>
      <c r="H33" s="30">
        <v>9.4600000000000009</v>
      </c>
      <c r="I33" s="47">
        <f t="shared" si="0"/>
        <v>9.4600000000000009</v>
      </c>
      <c r="J33" s="28">
        <v>50</v>
      </c>
      <c r="K33" s="28"/>
      <c r="L33" s="31"/>
    </row>
    <row r="34" spans="1:12" s="3" customFormat="1" ht="27.6">
      <c r="A34" s="10">
        <v>5283</v>
      </c>
      <c r="B34" s="11" t="s">
        <v>25</v>
      </c>
      <c r="C34" s="12">
        <v>3</v>
      </c>
      <c r="D34" s="12" t="s">
        <v>21</v>
      </c>
      <c r="E34" s="25" t="s">
        <v>131</v>
      </c>
      <c r="F34" s="25" t="s">
        <v>132</v>
      </c>
      <c r="G34" s="24">
        <v>5</v>
      </c>
      <c r="H34" s="26">
        <v>17.93</v>
      </c>
      <c r="I34" s="14">
        <f t="shared" si="0"/>
        <v>89.65</v>
      </c>
      <c r="J34" s="24">
        <v>10</v>
      </c>
      <c r="K34" s="24"/>
      <c r="L34" s="27"/>
    </row>
    <row r="35" spans="1:12" s="3" customFormat="1" ht="27.6">
      <c r="A35" s="16">
        <v>5283</v>
      </c>
      <c r="B35" s="17" t="s">
        <v>25</v>
      </c>
      <c r="C35" s="18">
        <v>3</v>
      </c>
      <c r="D35" s="18" t="s">
        <v>21</v>
      </c>
      <c r="E35" s="33" t="s">
        <v>133</v>
      </c>
      <c r="F35" s="33" t="s">
        <v>134</v>
      </c>
      <c r="G35" s="32">
        <v>20</v>
      </c>
      <c r="H35" s="34">
        <v>2.0499999999999998</v>
      </c>
      <c r="I35" s="47">
        <f t="shared" si="0"/>
        <v>41</v>
      </c>
      <c r="J35" s="32">
        <v>100</v>
      </c>
      <c r="K35" s="32"/>
      <c r="L35" s="35"/>
    </row>
    <row r="36" spans="1:12" s="3" customFormat="1" ht="27.6">
      <c r="A36" s="10">
        <v>5283</v>
      </c>
      <c r="B36" s="11" t="s">
        <v>25</v>
      </c>
      <c r="C36" s="12">
        <v>3</v>
      </c>
      <c r="D36" s="12" t="s">
        <v>21</v>
      </c>
      <c r="E36" s="37" t="s">
        <v>135</v>
      </c>
      <c r="F36" s="37" t="s">
        <v>136</v>
      </c>
      <c r="G36" s="36">
        <v>22</v>
      </c>
      <c r="H36" s="38">
        <v>90</v>
      </c>
      <c r="I36" s="14">
        <f t="shared" si="0"/>
        <v>1980</v>
      </c>
      <c r="J36" s="36">
        <v>100</v>
      </c>
      <c r="K36" s="36"/>
      <c r="L36" s="39"/>
    </row>
    <row r="37" spans="1:12" s="3" customFormat="1" ht="27.6">
      <c r="A37" s="16">
        <v>5283</v>
      </c>
      <c r="B37" s="17" t="s">
        <v>25</v>
      </c>
      <c r="C37" s="18">
        <v>3</v>
      </c>
      <c r="D37" s="18" t="s">
        <v>21</v>
      </c>
      <c r="E37" s="29" t="s">
        <v>137</v>
      </c>
      <c r="F37" s="29" t="s">
        <v>138</v>
      </c>
      <c r="G37" s="28">
        <v>1</v>
      </c>
      <c r="H37" s="30">
        <v>900</v>
      </c>
      <c r="I37" s="47">
        <f t="shared" si="0"/>
        <v>900</v>
      </c>
      <c r="J37" s="28">
        <v>100</v>
      </c>
      <c r="K37" s="28"/>
      <c r="L37" s="31"/>
    </row>
    <row r="38" spans="1:12" s="3" customFormat="1" ht="27.6">
      <c r="A38" s="10">
        <v>5283</v>
      </c>
      <c r="B38" s="11" t="s">
        <v>25</v>
      </c>
      <c r="C38" s="12">
        <v>3</v>
      </c>
      <c r="D38" s="12" t="s">
        <v>21</v>
      </c>
      <c r="E38" s="37" t="s">
        <v>139</v>
      </c>
      <c r="F38" s="37" t="s">
        <v>140</v>
      </c>
      <c r="G38" s="36">
        <v>21</v>
      </c>
      <c r="H38" s="38">
        <v>6.49</v>
      </c>
      <c r="I38" s="14">
        <f t="shared" si="0"/>
        <v>136.29</v>
      </c>
      <c r="J38" s="36">
        <v>100</v>
      </c>
      <c r="K38" s="36"/>
      <c r="L38" s="39"/>
    </row>
    <row r="39" spans="1:12" s="3" customFormat="1" ht="27.6">
      <c r="A39" s="16">
        <v>5283</v>
      </c>
      <c r="B39" s="17" t="s">
        <v>25</v>
      </c>
      <c r="C39" s="18">
        <v>3</v>
      </c>
      <c r="D39" s="18" t="s">
        <v>21</v>
      </c>
      <c r="E39" s="29" t="s">
        <v>141</v>
      </c>
      <c r="F39" s="29" t="s">
        <v>142</v>
      </c>
      <c r="G39" s="28">
        <v>1</v>
      </c>
      <c r="H39" s="30">
        <v>300</v>
      </c>
      <c r="I39" s="47">
        <f t="shared" si="0"/>
        <v>300</v>
      </c>
      <c r="J39" s="28">
        <v>100</v>
      </c>
      <c r="K39" s="28"/>
      <c r="L39" s="31"/>
    </row>
    <row r="40" spans="1:12" s="3" customFormat="1" ht="27.6">
      <c r="A40" s="10">
        <v>5283</v>
      </c>
      <c r="B40" s="11" t="s">
        <v>25</v>
      </c>
      <c r="C40" s="12">
        <v>3</v>
      </c>
      <c r="D40" s="12" t="s">
        <v>21</v>
      </c>
      <c r="E40" s="37" t="s">
        <v>143</v>
      </c>
      <c r="F40" s="37" t="s">
        <v>144</v>
      </c>
      <c r="G40" s="36">
        <v>2</v>
      </c>
      <c r="H40" s="38">
        <v>1.43</v>
      </c>
      <c r="I40" s="14">
        <f t="shared" si="0"/>
        <v>2.86</v>
      </c>
      <c r="J40" s="36">
        <v>30</v>
      </c>
      <c r="K40" s="36"/>
      <c r="L40" s="39"/>
    </row>
    <row r="41" spans="1:12" s="3" customFormat="1" ht="27.6">
      <c r="A41" s="16">
        <v>5283</v>
      </c>
      <c r="B41" s="17" t="s">
        <v>25</v>
      </c>
      <c r="C41" s="18">
        <v>3</v>
      </c>
      <c r="D41" s="18" t="s">
        <v>21</v>
      </c>
      <c r="E41" s="33" t="s">
        <v>145</v>
      </c>
      <c r="F41" s="33" t="s">
        <v>146</v>
      </c>
      <c r="G41" s="32">
        <v>1</v>
      </c>
      <c r="H41" s="34">
        <v>21.96</v>
      </c>
      <c r="I41" s="47">
        <f t="shared" si="0"/>
        <v>21.96</v>
      </c>
      <c r="J41" s="32">
        <v>100</v>
      </c>
      <c r="K41" s="32"/>
      <c r="L41" s="35"/>
    </row>
    <row r="42" spans="1:12" s="3" customFormat="1" ht="27.6">
      <c r="A42" s="10">
        <v>5283</v>
      </c>
      <c r="B42" s="11" t="s">
        <v>25</v>
      </c>
      <c r="C42" s="12">
        <v>3</v>
      </c>
      <c r="D42" s="12" t="s">
        <v>21</v>
      </c>
      <c r="E42" s="37" t="s">
        <v>147</v>
      </c>
      <c r="F42" s="37" t="s">
        <v>148</v>
      </c>
      <c r="G42" s="36">
        <v>22</v>
      </c>
      <c r="H42" s="38">
        <v>2.99</v>
      </c>
      <c r="I42" s="14">
        <f t="shared" si="0"/>
        <v>65.78</v>
      </c>
      <c r="J42" s="36">
        <v>100</v>
      </c>
      <c r="K42" s="36"/>
      <c r="L42" s="39"/>
    </row>
    <row r="43" spans="1:12" s="3" customFormat="1" ht="27.6">
      <c r="A43" s="16">
        <v>5283</v>
      </c>
      <c r="B43" s="17" t="s">
        <v>25</v>
      </c>
      <c r="C43" s="18">
        <v>3</v>
      </c>
      <c r="D43" s="18" t="s">
        <v>21</v>
      </c>
      <c r="E43" s="29" t="s">
        <v>149</v>
      </c>
      <c r="F43" s="29" t="s">
        <v>150</v>
      </c>
      <c r="G43" s="28">
        <v>5</v>
      </c>
      <c r="H43" s="30">
        <v>0.88</v>
      </c>
      <c r="I43" s="47">
        <f t="shared" si="0"/>
        <v>4.4000000000000004</v>
      </c>
      <c r="J43" s="28">
        <v>100</v>
      </c>
      <c r="K43" s="28"/>
      <c r="L43" s="31"/>
    </row>
    <row r="44" spans="1:12" s="3" customFormat="1" ht="27.6">
      <c r="A44" s="10">
        <v>5283</v>
      </c>
      <c r="B44" s="11" t="s">
        <v>25</v>
      </c>
      <c r="C44" s="12">
        <v>3</v>
      </c>
      <c r="D44" s="12" t="s">
        <v>21</v>
      </c>
      <c r="E44" s="37" t="s">
        <v>151</v>
      </c>
      <c r="F44" s="37" t="s">
        <v>152</v>
      </c>
      <c r="G44" s="36">
        <v>20</v>
      </c>
      <c r="H44" s="38">
        <v>4.34</v>
      </c>
      <c r="I44" s="14">
        <f t="shared" si="0"/>
        <v>86.8</v>
      </c>
      <c r="J44" s="36">
        <v>20</v>
      </c>
      <c r="K44" s="36"/>
      <c r="L44" s="39"/>
    </row>
    <row r="45" spans="1:12" s="3" customFormat="1" ht="27.6">
      <c r="A45" s="16">
        <v>5283</v>
      </c>
      <c r="B45" s="17" t="s">
        <v>25</v>
      </c>
      <c r="C45" s="18">
        <v>3</v>
      </c>
      <c r="D45" s="18" t="s">
        <v>21</v>
      </c>
      <c r="E45" s="33" t="s">
        <v>151</v>
      </c>
      <c r="F45" s="33" t="s">
        <v>153</v>
      </c>
      <c r="G45" s="32">
        <v>10</v>
      </c>
      <c r="H45" s="34">
        <v>8.42</v>
      </c>
      <c r="I45" s="47">
        <f t="shared" si="0"/>
        <v>84.2</v>
      </c>
      <c r="J45" s="32">
        <v>20</v>
      </c>
      <c r="K45" s="32"/>
      <c r="L45" s="35"/>
    </row>
    <row r="46" spans="1:12" s="3" customFormat="1" ht="27.6">
      <c r="A46" s="10">
        <v>5283</v>
      </c>
      <c r="B46" s="11" t="s">
        <v>25</v>
      </c>
      <c r="C46" s="12">
        <v>3</v>
      </c>
      <c r="D46" s="12" t="s">
        <v>21</v>
      </c>
      <c r="E46" s="37" t="s">
        <v>154</v>
      </c>
      <c r="F46" s="37" t="s">
        <v>155</v>
      </c>
      <c r="G46" s="36">
        <v>2</v>
      </c>
      <c r="H46" s="38">
        <v>2.68</v>
      </c>
      <c r="I46" s="14">
        <f t="shared" si="0"/>
        <v>5.36</v>
      </c>
      <c r="J46" s="36">
        <v>100</v>
      </c>
      <c r="K46" s="36"/>
      <c r="L46" s="39"/>
    </row>
    <row r="47" spans="1:12" s="3" customFormat="1" ht="27.6">
      <c r="A47" s="16">
        <v>5283</v>
      </c>
      <c r="B47" s="17" t="s">
        <v>25</v>
      </c>
      <c r="C47" s="18">
        <v>3</v>
      </c>
      <c r="D47" s="18" t="s">
        <v>21</v>
      </c>
      <c r="E47" s="33" t="s">
        <v>156</v>
      </c>
      <c r="F47" s="33" t="s">
        <v>157</v>
      </c>
      <c r="G47" s="32">
        <v>25</v>
      </c>
      <c r="H47" s="34">
        <v>0.26</v>
      </c>
      <c r="I47" s="47">
        <f t="shared" si="0"/>
        <v>6.5</v>
      </c>
      <c r="J47" s="32">
        <v>100</v>
      </c>
      <c r="K47" s="32"/>
      <c r="L47" s="35"/>
    </row>
    <row r="48" spans="1:12" s="3" customFormat="1" ht="27.6">
      <c r="A48" s="10">
        <v>5283</v>
      </c>
      <c r="B48" s="11" t="s">
        <v>25</v>
      </c>
      <c r="C48" s="12">
        <v>3</v>
      </c>
      <c r="D48" s="12" t="s">
        <v>21</v>
      </c>
      <c r="E48" s="37" t="s">
        <v>158</v>
      </c>
      <c r="F48" s="37" t="s">
        <v>159</v>
      </c>
      <c r="G48" s="36">
        <v>22</v>
      </c>
      <c r="H48" s="38">
        <v>1.92</v>
      </c>
      <c r="I48" s="14">
        <f t="shared" si="0"/>
        <v>42.239999999999995</v>
      </c>
      <c r="J48" s="36">
        <v>10</v>
      </c>
      <c r="K48" s="36"/>
      <c r="L48" s="39"/>
    </row>
    <row r="49" spans="1:12" s="3" customFormat="1" ht="28.2" thickBot="1">
      <c r="A49" s="40">
        <v>5283</v>
      </c>
      <c r="B49" s="48" t="s">
        <v>25</v>
      </c>
      <c r="C49" s="49">
        <v>3</v>
      </c>
      <c r="D49" s="49" t="s">
        <v>21</v>
      </c>
      <c r="E49" s="42" t="s">
        <v>160</v>
      </c>
      <c r="F49" s="42" t="s">
        <v>161</v>
      </c>
      <c r="G49" s="41">
        <v>5</v>
      </c>
      <c r="H49" s="43">
        <v>0.55000000000000004</v>
      </c>
      <c r="I49" s="50">
        <f t="shared" si="0"/>
        <v>2.75</v>
      </c>
      <c r="J49" s="41">
        <v>100</v>
      </c>
      <c r="K49" s="41"/>
      <c r="L49" s="44"/>
    </row>
  </sheetData>
  <autoFilter ref="A7:L7" xr:uid="{00000000-0009-0000-0000-000001000000}"/>
  <mergeCells count="2">
    <mergeCell ref="A4:L4"/>
    <mergeCell ref="D3:I3"/>
  </mergeCells>
  <dataValidations count="1">
    <dataValidation type="list" allowBlank="1" showInputMessage="1" showErrorMessage="1" sqref="L8:L49" xr:uid="{00000000-0002-0000-0100-000000000000}">
      <formula1>locaux_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MAO</vt:lpstr>
      <vt:lpstr>RM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Élisabeth Fournier</cp:lastModifiedBy>
  <dcterms:created xsi:type="dcterms:W3CDTF">2018-01-12T15:55:21Z</dcterms:created>
  <dcterms:modified xsi:type="dcterms:W3CDTF">2023-01-09T19:58:39Z</dcterms:modified>
</cp:coreProperties>
</file>