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085_Bijouterie_joaillerie\"/>
    </mc:Choice>
  </mc:AlternateContent>
  <xr:revisionPtr revIDLastSave="0" documentId="13_ncr:1_{43E7AC95-9F25-4C7E-85DB-3323CA3E6014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8" i="1"/>
  <c r="D3" i="2" l="1"/>
</calcChain>
</file>

<file path=xl/sharedStrings.xml><?xml version="1.0" encoding="utf-8"?>
<sst xmlns="http://schemas.openxmlformats.org/spreadsheetml/2006/main" count="3479" uniqueCount="1028">
  <si>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</si>
  <si>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</si>
  <si>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</si>
  <si>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</si>
  <si>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</si>
  <si>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</si>
  <si>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</si>
  <si>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</si>
  <si>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</si>
  <si>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</si>
  <si>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</si>
  <si>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</si>
  <si>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</si>
  <si>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</si>
  <si>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</si>
  <si>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</si>
  <si>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</si>
  <si>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Mobilier</t>
  </si>
  <si>
    <t>Agrafeuse</t>
  </si>
  <si>
    <t>Capacité de 210 agrafes, standard</t>
  </si>
  <si>
    <t xml:space="preserve">Capacité 175 feuilles      </t>
  </si>
  <si>
    <t xml:space="preserve">Armoire </t>
  </si>
  <si>
    <t>Bibliothèque</t>
  </si>
  <si>
    <t>Chaise</t>
  </si>
  <si>
    <t xml:space="preserve">Empilable, avec bras, recouvrement en tissus      </t>
  </si>
  <si>
    <t>Chevalet</t>
  </si>
  <si>
    <t>Classeur</t>
  </si>
  <si>
    <t>Coffre-fort</t>
  </si>
  <si>
    <t xml:space="preserve">Établi </t>
  </si>
  <si>
    <t>Étagère</t>
  </si>
  <si>
    <t xml:space="preserve">Tablettes ajustables 36" x 12"      </t>
  </si>
  <si>
    <t>Kiosque</t>
  </si>
  <si>
    <t xml:space="preserve">Modulaire, éclairage halogène, panneaux décoratifs      </t>
  </si>
  <si>
    <t>Miroir</t>
  </si>
  <si>
    <t xml:space="preserve">Grandeur 12" x 18"      </t>
  </si>
  <si>
    <t xml:space="preserve">      </t>
  </si>
  <si>
    <t xml:space="preserve">Tabouret </t>
  </si>
  <si>
    <t xml:space="preserve">Pour polissage, siège en vinyl, 5 pattes sur roulettes      </t>
  </si>
  <si>
    <t>Taille-crayon</t>
  </si>
  <si>
    <t>Mural</t>
  </si>
  <si>
    <t>Aimant</t>
  </si>
  <si>
    <t>Allume-chalumeau</t>
  </si>
  <si>
    <t>Appareil d'évaluation du diamant</t>
  </si>
  <si>
    <t>Armoire</t>
  </si>
  <si>
    <t>Aspirateur</t>
  </si>
  <si>
    <t xml:space="preserve">Pour tour à polir, une demi-force      </t>
  </si>
  <si>
    <t xml:space="preserve">Pour tour à polir, 3 forces et 4 entrées      </t>
  </si>
  <si>
    <t>Bassin</t>
  </si>
  <si>
    <t xml:space="preserve">Pour centrifugeuse à ressort, en tôle émaillée, à assembler      </t>
  </si>
  <si>
    <t>Bec</t>
  </si>
  <si>
    <t>Bigorne</t>
  </si>
  <si>
    <t>Billot</t>
  </si>
  <si>
    <t>Bouilloire</t>
  </si>
  <si>
    <t xml:space="preserve">Buse </t>
  </si>
  <si>
    <t>Buste</t>
  </si>
  <si>
    <t xml:space="preserve">En fonte, évidé      </t>
  </si>
  <si>
    <t xml:space="preserve">Capot </t>
  </si>
  <si>
    <t xml:space="preserve">Pour tour à polir en tôle d'acier de 12" de hauteur      </t>
  </si>
  <si>
    <t>Centrifugeuse</t>
  </si>
  <si>
    <t>Chalumeau</t>
  </si>
  <si>
    <t>Ciselet</t>
  </si>
  <si>
    <t>Clé</t>
  </si>
  <si>
    <t>Conduit</t>
  </si>
  <si>
    <t>Cône</t>
  </si>
  <si>
    <t xml:space="preserve">De moules, en laiton      </t>
  </si>
  <si>
    <t xml:space="preserve">Modèle à poignée      </t>
  </si>
  <si>
    <t xml:space="preserve">Cylindre </t>
  </si>
  <si>
    <t xml:space="preserve">Poue moules de plâtre, petit format, 4" (diam.), 6" (haut.)      </t>
  </si>
  <si>
    <t xml:space="preserve">Pour moules de plâtre, petit format, 2,5" (diam.), 3" (haut.)      </t>
  </si>
  <si>
    <t>Dé</t>
  </si>
  <si>
    <t xml:space="preserve">À emboutir, pour bouteroles, en acier trempé et poli, 2" cubes      </t>
  </si>
  <si>
    <t xml:space="preserve">Rainuré, en acier trempé et poli, environ 2" cube      </t>
  </si>
  <si>
    <t>Découpoir</t>
  </si>
  <si>
    <t xml:space="preserve">À disque, en acier, 7 diamètres, découpe jusqu'à 14 «gauge»      </t>
  </si>
  <si>
    <t>Diable</t>
  </si>
  <si>
    <t>Dichroscope</t>
  </si>
  <si>
    <t>Douille</t>
  </si>
  <si>
    <t>Embout</t>
  </si>
  <si>
    <t>Enclume</t>
  </si>
  <si>
    <t>Endouilloir</t>
  </si>
  <si>
    <t xml:space="preserve">Équerre </t>
  </si>
  <si>
    <t xml:space="preserve">De petit format, longeur de règle de 4"      </t>
  </si>
  <si>
    <t>Étau</t>
  </si>
  <si>
    <t xml:space="preserve">D'établi, mors de 4" de large, en fer coulé      </t>
  </si>
  <si>
    <t xml:space="preserve">D'établi, mors de 3" de large, en fer coulé      </t>
  </si>
  <si>
    <t>Faceteuse</t>
  </si>
  <si>
    <t xml:space="preserve">De pièce en cire, pour intérieur ou extérieur de bague      </t>
  </si>
  <si>
    <t>Filière</t>
  </si>
  <si>
    <t xml:space="preserve">À étrier, pour fil carré, moyenne, en acier, 20 trous de 1 mm à 3 mm      </t>
  </si>
  <si>
    <t xml:space="preserve">À étrier, pour fil carré, grande, en acier, 30 trous de 2 mm à 5 mm      </t>
  </si>
  <si>
    <t xml:space="preserve">À étrier, pour multiforme, grande, en acier, 60 trous      </t>
  </si>
  <si>
    <t xml:space="preserve">À étrier, pour fil multiforme, petite, en acier, 51 trous      </t>
  </si>
  <si>
    <t xml:space="preserve">À étrier, pour fil rond, moyenne, en tungstène, 20 trous      </t>
  </si>
  <si>
    <t xml:space="preserve">À étrier, pour fil rond, moyenne, en acier, 20 trous de 0,8 mm à 3 mm      </t>
  </si>
  <si>
    <t xml:space="preserve">À étrier, pour fil rond, grande, en acier, 30 trous de 1 mm à 4 mm      </t>
  </si>
  <si>
    <t xml:space="preserve">À étrier, pour fil rond, grande, en tungstène, 20 trous      </t>
  </si>
  <si>
    <t xml:space="preserve">À étrier, pour fil rond, petite, en tungstène, 20 trous      </t>
  </si>
  <si>
    <t>Filtre</t>
  </si>
  <si>
    <t>De couleur, Chelsea, par ensemble</t>
  </si>
  <si>
    <t>Four</t>
  </si>
  <si>
    <t>Imprimante</t>
  </si>
  <si>
    <t xml:space="preserve">Injecteur </t>
  </si>
  <si>
    <t>Laminoir</t>
  </si>
  <si>
    <t xml:space="preserve">Manuel à fil, 100 mm, italien, avec engrenage démultiplié      </t>
  </si>
  <si>
    <t xml:space="preserve">Manuel à plaque, 100 mm, italien, avec engrenage démultiplié      </t>
  </si>
  <si>
    <t xml:space="preserve">Manuel, combiné plaque et fil, 120 mm, italien, avec engrenage démultiplié      </t>
  </si>
  <si>
    <t>Lampe</t>
  </si>
  <si>
    <t xml:space="preserve">À alcool, en verre avec mèche      </t>
  </si>
  <si>
    <t xml:space="preserve">À lumière blanche, pour étude des pierres précieuses      </t>
  </si>
  <si>
    <t>Lingotière</t>
  </si>
  <si>
    <t xml:space="preserve">Vertical, pour fil rond, grosse : 19 mm x 8 mm x 170 mm      </t>
  </si>
  <si>
    <t xml:space="preserve">Logiciel </t>
  </si>
  <si>
    <t>Bedford</t>
  </si>
  <si>
    <t>Dbase III plus</t>
  </si>
  <si>
    <t>Lotus 123</t>
  </si>
  <si>
    <t>Word Perfect 5.1</t>
  </si>
  <si>
    <t>Lunettes</t>
  </si>
  <si>
    <t>Machine</t>
  </si>
  <si>
    <t xml:space="preserve">À vapeur, contenance 2 gallons      </t>
  </si>
  <si>
    <t>Magnétoscope</t>
  </si>
  <si>
    <t>Malaxeur</t>
  </si>
  <si>
    <t xml:space="preserve">5 vitesses, 110 V      </t>
  </si>
  <si>
    <t>Manodétendeur</t>
  </si>
  <si>
    <t xml:space="preserve">Marteau </t>
  </si>
  <si>
    <t>En matière synthétique, grand</t>
  </si>
  <si>
    <t xml:space="preserve">En matière synthétique, petit      </t>
  </si>
  <si>
    <t xml:space="preserve">De forme pour orfêverie; suggestion d'un assortiment de six      </t>
  </si>
  <si>
    <t>Masse</t>
  </si>
  <si>
    <t xml:space="preserve">Tête de 8 lbs, manche en noyer      </t>
  </si>
  <si>
    <t xml:space="preserve">Matrice </t>
  </si>
  <si>
    <t xml:space="preserve">De confection artisanale en bois franc      </t>
  </si>
  <si>
    <t>Micromètre</t>
  </si>
  <si>
    <t xml:space="preserve">Gradué en ,01 mm jusqu'à 25 mm avec frein à friction    </t>
  </si>
  <si>
    <t>Micro-ordinateur</t>
  </si>
  <si>
    <t xml:space="preserve">486DX-33mhz, 4 MO ram, 170 MO dd, écran couleur, modem fax, souris, dos    </t>
  </si>
  <si>
    <t>Perloir</t>
  </si>
  <si>
    <t xml:space="preserve">23 par ensemble      </t>
  </si>
  <si>
    <t>Pince</t>
  </si>
  <si>
    <t>Polariscope</t>
  </si>
  <si>
    <t xml:space="preserve">Grand format, règle sur demi-disque en acier inoxydable      </t>
  </si>
  <si>
    <t>Récipient</t>
  </si>
  <si>
    <t xml:space="preserve">En pyrex de type «corning ware», par ensemble de 4 récipients    </t>
  </si>
  <si>
    <t>Rectifieuse</t>
  </si>
  <si>
    <t>Réfractomètre</t>
  </si>
  <si>
    <t xml:space="preserve">Index de réfraction 1,30 - 1,81  avec carte de références    </t>
  </si>
  <si>
    <t>Règle</t>
  </si>
  <si>
    <t>Rétroprojecteur</t>
  </si>
  <si>
    <t xml:space="preserve">Pour lecture sur matériel opaque      </t>
  </si>
  <si>
    <t>Rhéostat</t>
  </si>
  <si>
    <t xml:space="preserve">Avec spatule à cire, 115 V, température ajustable à tout type de cire    </t>
  </si>
  <si>
    <t>Soupape</t>
  </si>
  <si>
    <t xml:space="preserve">De camion, pour rectifier les plans      </t>
  </si>
  <si>
    <t>Spectromètre</t>
  </si>
  <si>
    <t xml:space="preserve">«Rayner multisplit prism»      </t>
  </si>
  <si>
    <t>Support</t>
  </si>
  <si>
    <t xml:space="preserve">Système étau, en acier avec chevilles    </t>
  </si>
  <si>
    <t>Téléviseur</t>
  </si>
  <si>
    <t>28"</t>
  </si>
  <si>
    <t>Test de titre de métal</t>
  </si>
  <si>
    <t>Tournevis</t>
  </si>
  <si>
    <t xml:space="preserve">Tout usage, avec ensemble d'embouts divers      </t>
  </si>
  <si>
    <t>Oxygène</t>
  </si>
  <si>
    <t xml:space="preserve">7 200 frappes/minute      </t>
  </si>
  <si>
    <t>Vulcanisateur</t>
  </si>
  <si>
    <t xml:space="preserve">Gros modèle      </t>
  </si>
  <si>
    <t>Bijouterie-Joaillerie</t>
  </si>
  <si>
    <t>tous</t>
  </si>
  <si>
    <t>4,5,6,10,14,16,19,20,24,28,29</t>
  </si>
  <si>
    <t>1,2,7,18,26,27</t>
  </si>
  <si>
    <t>1,26,28</t>
  </si>
  <si>
    <t>1,2,3,7,15,18,26,27</t>
  </si>
  <si>
    <t>5,6,10,12à17,19à21,24,25,28,29</t>
  </si>
  <si>
    <t>9,10,13à17,19à21,24,25,28,29</t>
  </si>
  <si>
    <t>1,7,18,26,28</t>
  </si>
  <si>
    <t>16,17,19,20,24,25,28,29</t>
  </si>
  <si>
    <t>4,5,6,10,14,16,19,20,24,28.29</t>
  </si>
  <si>
    <t>5,6,10,14,16,19,20,24,28,29</t>
  </si>
  <si>
    <t>9,10,12,14,16,19,21,24,25,28,29</t>
  </si>
  <si>
    <t>15,16,23,25</t>
  </si>
  <si>
    <t>6,10,14,16,17,19,20,24,25,28,29</t>
  </si>
  <si>
    <t>9,10,12à17,19à21,24,25,28,29</t>
  </si>
  <si>
    <t>4,5,6,8à17,19,20,21,24,25,28,29</t>
  </si>
  <si>
    <t>6,17,24,25,26,28</t>
  </si>
  <si>
    <t>15,16,19,20,23à25,28,29</t>
  </si>
  <si>
    <t>12,20,24,28</t>
  </si>
  <si>
    <t>5,6,10,12à17,19à21,24,25,28</t>
  </si>
  <si>
    <t>12,19,20,24,28,29</t>
  </si>
  <si>
    <t>7,8,11,12,21,24</t>
  </si>
  <si>
    <t>4,5,10,13,1416,17,19,20,24,25,28</t>
  </si>
  <si>
    <t>10,13,17,20,22,24,28,29</t>
  </si>
  <si>
    <t>21,24,28,29</t>
  </si>
  <si>
    <t>6,10,14,20,24,25,28,29</t>
  </si>
  <si>
    <t>13,14,20,24,25,28,29</t>
  </si>
  <si>
    <t>11,12,19,24,28</t>
  </si>
  <si>
    <t>4,6,10,13,14,17,20,24,25,28,29</t>
  </si>
  <si>
    <t>10,14,20,24,29</t>
  </si>
  <si>
    <t>10,20,24,29</t>
  </si>
  <si>
    <t>15,16,17,23,25,28,29</t>
  </si>
  <si>
    <t>12,19,20,24,28</t>
  </si>
  <si>
    <t>21,24</t>
  </si>
  <si>
    <t>8,12,24,28,29</t>
  </si>
  <si>
    <t>10,14,16,19,20,24,28,29</t>
  </si>
  <si>
    <t>19,20,24,29</t>
  </si>
  <si>
    <t>4,6,10,13,14,17,20,24,25,28</t>
  </si>
  <si>
    <t>8,24,29</t>
  </si>
  <si>
    <t>9,10,17,20,21,28,29</t>
  </si>
  <si>
    <t>25,29</t>
  </si>
  <si>
    <t>6,10,13,14,24,28,29</t>
  </si>
  <si>
    <t>6,10,13,14,16,17,19,20,24,etc</t>
  </si>
  <si>
    <t>10,14,16,17,20,22,24,25,29</t>
  </si>
  <si>
    <t>21,24,29</t>
  </si>
  <si>
    <t>10,13,20,24,29</t>
  </si>
  <si>
    <t>16,19,20,24,29</t>
  </si>
  <si>
    <t>15,16,17,19,20,24,25,29</t>
  </si>
  <si>
    <t>2,22,24,28,29</t>
  </si>
  <si>
    <t>16,20,21,24,29</t>
  </si>
  <si>
    <t>4à6,8à14,16,17,19à21,24,25,28,29</t>
  </si>
  <si>
    <t>3,23,24</t>
  </si>
  <si>
    <t>24,26</t>
  </si>
  <si>
    <t>9,10,14,16,19,20,24,28,29</t>
  </si>
  <si>
    <t>16,24,29</t>
  </si>
  <si>
    <t>6,17,24,29</t>
  </si>
  <si>
    <t>12,24,28</t>
  </si>
  <si>
    <t>21,24,28</t>
  </si>
  <si>
    <t>7,13,19,28,29</t>
  </si>
  <si>
    <t>5,13,14,20,24,28,29</t>
  </si>
  <si>
    <t>3,10,14,16,19,20,24,28,29</t>
  </si>
  <si>
    <t>20,21,28,29</t>
  </si>
  <si>
    <t>8,12,20,24,28</t>
  </si>
  <si>
    <t>6,10,14,20,24,29</t>
  </si>
  <si>
    <t>3,6,10,14,17,19,20,24,28,29</t>
  </si>
  <si>
    <t>9,10,17,20,21,24,25,29</t>
  </si>
  <si>
    <t>21,22,24,28</t>
  </si>
  <si>
    <t>8,24,28</t>
  </si>
  <si>
    <t>15,16,23,24,25</t>
  </si>
  <si>
    <t>12,20,24,28,29</t>
  </si>
  <si>
    <t>2,19,20,22,24</t>
  </si>
  <si>
    <t>9,10,13,14,16,17,19à21,24,25,28</t>
  </si>
  <si>
    <t>2,10,16,22,24</t>
  </si>
  <si>
    <t>11,12,19,20,28</t>
  </si>
  <si>
    <t>Bp</t>
  </si>
  <si>
    <t>Ra</t>
  </si>
  <si>
    <t>Cl,Bp</t>
  </si>
  <si>
    <t>A1,A2,Af,At</t>
  </si>
  <si>
    <t>A1,A2</t>
  </si>
  <si>
    <t>Bp,Cd</t>
  </si>
  <si>
    <t>A1,A2,Ra,Ma</t>
  </si>
  <si>
    <t>Bp,Cl,Cd</t>
  </si>
  <si>
    <t>Cl</t>
  </si>
  <si>
    <t>Bp,Ra</t>
  </si>
  <si>
    <t>Ra,Cl,Bp,Ma</t>
  </si>
  <si>
    <t>A1,A2,Am,At</t>
  </si>
  <si>
    <t>A1,A2,At</t>
  </si>
  <si>
    <t>A1,A2,Af,Am,</t>
  </si>
  <si>
    <t>A1,A2,Af,Ap,</t>
  </si>
  <si>
    <t>Ra,Ma</t>
  </si>
  <si>
    <t>Cl,Cd</t>
  </si>
  <si>
    <t>Af</t>
  </si>
  <si>
    <t>Af,Ap,Ra,Ma</t>
  </si>
  <si>
    <t>Cl,Bp,At</t>
  </si>
  <si>
    <t>Am</t>
  </si>
  <si>
    <t>At</t>
  </si>
  <si>
    <t>Ap</t>
  </si>
  <si>
    <t>A1,A2,Af</t>
  </si>
  <si>
    <t>A1,A2,At,Ma</t>
  </si>
  <si>
    <t>A1,A2,Ra</t>
  </si>
  <si>
    <t>Am,Af</t>
  </si>
  <si>
    <t>A1,A2,At,Am</t>
  </si>
  <si>
    <t>A1,A2,Ra,At</t>
  </si>
  <si>
    <t>Rb</t>
  </si>
  <si>
    <t>A1,A2,Am</t>
  </si>
  <si>
    <t>At,Am</t>
  </si>
  <si>
    <t>A1,A2,Ap</t>
  </si>
  <si>
    <t>Af,Am</t>
  </si>
  <si>
    <t>Ressources matérielles</t>
  </si>
  <si>
    <t>Acide</t>
  </si>
  <si>
    <t xml:space="preserve">Borique, à la livre      </t>
  </si>
  <si>
    <t xml:space="preserve">Pour en capsule d'une demi-once, pour tester l'argent sterling </t>
  </si>
  <si>
    <t xml:space="preserve">En capsule d'une demi-once, pour tester l'or 2 ct ou 24 ct </t>
  </si>
  <si>
    <t>En capsule d'une demi-once, ensemble de 3 capsules, pour tester l'or 10 ct, 14 ct, 18 ct.</t>
  </si>
  <si>
    <t>Alcool</t>
  </si>
  <si>
    <t xml:space="preserve">À brûler, au gallon      </t>
  </si>
  <si>
    <t>Alliage</t>
  </si>
  <si>
    <t xml:space="preserve">D'argent sterling, par 3 kilos      </t>
  </si>
  <si>
    <t xml:space="preserve">Alliage </t>
  </si>
  <si>
    <t xml:space="preserve">D'or 10 k jaune en grains, au kilo      </t>
  </si>
  <si>
    <t xml:space="preserve">D'or 14 k blanc en grains, au kilo      </t>
  </si>
  <si>
    <t xml:space="preserve">D'or 14 k jaune en grains, "Royal C", au kilo      </t>
  </si>
  <si>
    <t xml:space="preserve">D'or 14 k jaune en grains, au kilo      </t>
  </si>
  <si>
    <t xml:space="preserve">D'or 18 k jaune en grains, au kilo      </t>
  </si>
  <si>
    <t xml:space="preserve">Pour soudure d'or, prix de l'or le 10 nov 92 : 423,58 $ l'once , à l'once    </t>
  </si>
  <si>
    <t>Anti-fondant</t>
  </si>
  <si>
    <t xml:space="preserve">Par bouteille 1/2 oz,  «Tix anti-flux»      </t>
  </si>
  <si>
    <t xml:space="preserve">En bouteille de 1/2 once, «Tix anti-flux»      </t>
  </si>
  <si>
    <t>Apprêt</t>
  </si>
  <si>
    <t>Argent</t>
  </si>
  <si>
    <t xml:space="preserve">Sterling, en fil, suivant le prix du marché le 10 nov 92      </t>
  </si>
  <si>
    <t xml:space="preserve">Sterling, en grain, suivant le prix du marché le 10 nov 92      </t>
  </si>
  <si>
    <t>Blanc à polir</t>
  </si>
  <si>
    <t>Barre de 1 lb</t>
  </si>
  <si>
    <t>Bocfil</t>
  </si>
  <si>
    <t xml:space="preserve">Profondeur 3", avec ajustement du cadre      </t>
  </si>
  <si>
    <t>Bol</t>
  </si>
  <si>
    <t xml:space="preserve">À malaxer, grosseur moyenne, en caoutchouc noir      </t>
  </si>
  <si>
    <t>Borax</t>
  </si>
  <si>
    <t>Bouteille</t>
  </si>
  <si>
    <t>Brosse</t>
  </si>
  <si>
    <t xml:space="preserve">À adoucir, grande circulaire, 2 1/2"      </t>
  </si>
  <si>
    <t xml:space="preserve">À adoucir, petite circulaire, 1 3/4"      </t>
  </si>
  <si>
    <t xml:space="preserve">À aviver, petite circulaire 1 3/4"      </t>
  </si>
  <si>
    <t xml:space="preserve">À aviver, grande circulaire 2 1/2"      </t>
  </si>
  <si>
    <t xml:space="preserve">Brosse </t>
  </si>
  <si>
    <t xml:space="preserve">À savonner, poils 1 3/4", manche en lucite      </t>
  </si>
  <si>
    <t xml:space="preserve">De banc, 4 rangées de poils naturels drus      </t>
  </si>
  <si>
    <t>Brossette</t>
  </si>
  <si>
    <t xml:space="preserve">À polir, droite, sur tige, pour pièce à main, par douzaine      </t>
  </si>
  <si>
    <t>Brucelle</t>
  </si>
  <si>
    <t xml:space="preserve">À boucle et à cran, pour bague, anti-acide et anti-magnétique      </t>
  </si>
  <si>
    <t xml:space="preserve">À cran, en acier chromé, avec mâchoires anti-dérapantes    </t>
  </si>
  <si>
    <t xml:space="preserve">À 4 griffes, longeur 4 3/4"      </t>
  </si>
  <si>
    <t xml:space="preserve">À souder, à pression inversée, bout courbé, manche en bois, 6"      </t>
  </si>
  <si>
    <t>À souder, à pression inversée,  bout droit,  manche en bois, 6 1/2"</t>
  </si>
  <si>
    <t xml:space="preserve">Pointue, en acier de type AA ou MM      </t>
  </si>
  <si>
    <t>Brunissoir</t>
  </si>
  <si>
    <t xml:space="preserve">Lame ovale, en acier très polie, manche en bois    </t>
  </si>
  <si>
    <t>Burin</t>
  </si>
  <si>
    <t xml:space="preserve">Fabrication suisse, en acier carbonne trempé, puis détrempé    </t>
  </si>
  <si>
    <t>Cabron</t>
  </si>
  <si>
    <t xml:space="preserve">Languette de bois, 30 cm x 2,5 cm x 0,7 cm    </t>
  </si>
  <si>
    <t xml:space="preserve">Caoutchouc </t>
  </si>
  <si>
    <t xml:space="preserve">Abrasif, conique, sur tige, par ensemble de 12, de différentes rugosités      </t>
  </si>
  <si>
    <t>Céramique</t>
  </si>
  <si>
    <t>Pour soudure, 5 1/2" x 7 3/4", rectangulaire, perforée</t>
  </si>
  <si>
    <t>Charbon</t>
  </si>
  <si>
    <t xml:space="preserve">De bois, médium, 4 3/4" x 3"      </t>
  </si>
  <si>
    <t>Cheville</t>
  </si>
  <si>
    <t>De bois</t>
  </si>
  <si>
    <t>Cire</t>
  </si>
  <si>
    <t>À injecter, en flocons, rouge «Super-Ject», par livre</t>
  </si>
  <si>
    <t>À modeler, noire, en bande de 1/4" x 1 1/4" x 24", par boîte de 2 lbs</t>
  </si>
  <si>
    <t xml:space="preserve">À sculpter, en bloc de 1 livre, mauve      </t>
  </si>
  <si>
    <t>D'abeille, en tube</t>
  </si>
  <si>
    <t>En fil rond, par ensemble de différents diamètres</t>
  </si>
  <si>
    <t>Cisaille</t>
  </si>
  <si>
    <t xml:space="preserve">Noire, à paillon, modèle sans ressort ni férule, en métal moyennement dur, jusqu'à 20 «gauge»    </t>
  </si>
  <si>
    <t xml:space="preserve">À main, pour tige de coulée, à ressort, mâchoire 1 3/16", longeur 7", coupe tiges de 3/16"    </t>
  </si>
  <si>
    <t>Clou</t>
  </si>
  <si>
    <t>Par ensemble</t>
  </si>
  <si>
    <t>Colle</t>
  </si>
  <si>
    <t xml:space="preserve">Crazy glue, en tube      </t>
  </si>
  <si>
    <t>Époxy, 24 h, en tube de 15 ml</t>
  </si>
  <si>
    <t xml:space="preserve">Époxy, 5 minutes, en tube de 15 ml      </t>
  </si>
  <si>
    <t>Compas</t>
  </si>
  <si>
    <t>À pointes sèches, de qualité supérieure, avec jambes larges et stables</t>
  </si>
  <si>
    <t>Couteau</t>
  </si>
  <si>
    <t>Creuset</t>
  </si>
  <si>
    <t xml:space="preserve">Carré, petit modèle, en silice, pour température jusqu'à 2500°C      </t>
  </si>
  <si>
    <t xml:space="preserve">Cylindrique, en silice, pour température jusqu'à 2500°C      </t>
  </si>
  <si>
    <t xml:space="preserve">Pour réchaud électrique, capacité 1 kilo d'or      </t>
  </si>
  <si>
    <t>Cyanure de potassium</t>
  </si>
  <si>
    <t>En granules, à la livre</t>
  </si>
  <si>
    <t>Dictionnaire</t>
  </si>
  <si>
    <t>An illustrated dictionary of jewelry</t>
  </si>
  <si>
    <t>Disque</t>
  </si>
  <si>
    <t>À adoucir, en feutre</t>
  </si>
  <si>
    <t>De caoutchouc, rugosités et consistances, par douzaine</t>
  </si>
  <si>
    <t xml:space="preserve">En feutre, pour lappe, «Rock hard», diamètre de 8"      </t>
  </si>
  <si>
    <t xml:space="preserve">En feutre, pour lappe, «Flint hard», diamètre de 8"      </t>
  </si>
  <si>
    <t>Distributeur</t>
  </si>
  <si>
    <t>De savon, jetable</t>
  </si>
  <si>
    <t>À polir, pour les bagues, larges, en feutre, en bois, monté sur bois</t>
  </si>
  <si>
    <t>À polir, pour les bagues, étroit, en feutre, en bois, monté sur doigt</t>
  </si>
  <si>
    <t>Échoppe</t>
  </si>
  <si>
    <t>Prête à l'emploi</t>
  </si>
  <si>
    <t>Pour marteau, par ensemble</t>
  </si>
  <si>
    <t>Pour marteau, ensemble à visser</t>
  </si>
  <si>
    <t>Enveloppe</t>
  </si>
  <si>
    <t>De réparation</t>
  </si>
  <si>
    <t>À coin</t>
  </si>
  <si>
    <t>À main, en métal</t>
  </si>
  <si>
    <t>Fausse équerre</t>
  </si>
  <si>
    <t>Petit format</t>
  </si>
  <si>
    <t>Feutre</t>
  </si>
  <si>
    <t>Conique, par douzaine</t>
  </si>
  <si>
    <t>Pour pièce à main, en forme de disque</t>
  </si>
  <si>
    <t>Foret</t>
  </si>
  <si>
    <t>De 0,6 mm à 0,4 mm</t>
  </si>
  <si>
    <t>De 0,7 mm à 0,6 mm</t>
  </si>
  <si>
    <t>De 0,9 mm à 0,8 mm</t>
  </si>
  <si>
    <t>De 2 mm à 1 mm</t>
  </si>
  <si>
    <t>Pour foreuse régulière, par ensemble</t>
  </si>
  <si>
    <t/>
  </si>
  <si>
    <t>Fraise</t>
  </si>
  <si>
    <t>Protecteur contre la chaleur</t>
  </si>
  <si>
    <t>Gomme</t>
  </si>
  <si>
    <t>Laque</t>
  </si>
  <si>
    <t>Grattoir</t>
  </si>
  <si>
    <t>Impression</t>
  </si>
  <si>
    <t xml:space="preserve">Fascicules à l'usage des élèves      </t>
  </si>
  <si>
    <t>Lame</t>
  </si>
  <si>
    <t xml:space="preserve">De bistouri, par ensemble, comprenant lames droites et courbées, par centaine    </t>
  </si>
  <si>
    <t>Latex</t>
  </si>
  <si>
    <t xml:space="preserve">À moule de caoutchouc, en bandes de 18" x 2 7/8" x 1/8", par contenant de 5 lbs    </t>
  </si>
  <si>
    <t>Lime</t>
  </si>
  <si>
    <t xml:space="preserve">À emmancher, demi-ronde, 6", fabrication suisse, 3 rugosités </t>
  </si>
  <si>
    <t>À emmancher, rectangulaire, 6", fabrication suisse, 3 rugosités</t>
  </si>
  <si>
    <t xml:space="preserve">À emmancher, sauge, 6", fabrication suisse, 2 rugosités      </t>
  </si>
  <si>
    <t>Linge</t>
  </si>
  <si>
    <t xml:space="preserve">À polir, double, 1 linge imprégné de rouge à polir, l'autre pour le poli final, en sac de plastique  </t>
  </si>
  <si>
    <t>Liqueur</t>
  </si>
  <si>
    <t xml:space="preserve">Dense, par ensemble </t>
  </si>
  <si>
    <t>Livre</t>
  </si>
  <si>
    <t xml:space="preserve">Centrifugal or lost wax jewelry casting, for schools      </t>
  </si>
  <si>
    <t>Cinq siècles de joaillerie en occident</t>
  </si>
  <si>
    <t>Comment dessiner en perspective</t>
  </si>
  <si>
    <t>Dessiner grâce au cerveau droit</t>
  </si>
  <si>
    <t>Engraving on precious metals</t>
  </si>
  <si>
    <t>Enregistrement du poinçon de maître</t>
  </si>
  <si>
    <t>Identification des pierres précieuses</t>
  </si>
  <si>
    <t>Jewelry</t>
  </si>
  <si>
    <t>Jewelry concepts and technology</t>
  </si>
  <si>
    <t xml:space="preserve">Jewelry making for schools, tradesmen and craftsmen      </t>
  </si>
  <si>
    <t>Jewelry through 7000 years</t>
  </si>
  <si>
    <t>Le grand livre des bijoux</t>
  </si>
  <si>
    <t>Les bijoux du Classicisme à l'art déco</t>
  </si>
  <si>
    <t>Les métaux</t>
  </si>
  <si>
    <t>L'essentiel sur le droit d'auteur</t>
  </si>
  <si>
    <t xml:space="preserve">What you should know about health and safety in the jewelry industry      </t>
  </si>
  <si>
    <t>L'or, monographie complète</t>
  </si>
  <si>
    <t>Masterpieces from the house of Fabergé</t>
  </si>
  <si>
    <t xml:space="preserve">Parures des temps anciens, des peuples lointains      </t>
  </si>
  <si>
    <t>Practical casting</t>
  </si>
  <si>
    <t>5000 ans de joaillerie</t>
  </si>
  <si>
    <t>A history of jewelry</t>
  </si>
  <si>
    <t>Silversmith and art metal</t>
  </si>
  <si>
    <t>Technologie du sertissage</t>
  </si>
  <si>
    <t>The complete metalsmith</t>
  </si>
  <si>
    <t>The design and creation of jewelry</t>
  </si>
  <si>
    <t>The jeweler's bench reference</t>
  </si>
  <si>
    <t>The techniques of jewelry</t>
  </si>
  <si>
    <t>Loupe</t>
  </si>
  <si>
    <t>10 x, anastigmatique, correction de couleur</t>
  </si>
  <si>
    <t>Lubrifiant</t>
  </si>
  <si>
    <t>À fraise, en petit contenant de plastique</t>
  </si>
  <si>
    <t>Maillet</t>
  </si>
  <si>
    <t>De cuir</t>
  </si>
  <si>
    <t>De laiton</t>
  </si>
  <si>
    <t>Manche</t>
  </si>
  <si>
    <t>De burin, demi-tête</t>
  </si>
  <si>
    <t>Pour grandes limes, avec matrice de vis à l'intérieur</t>
  </si>
  <si>
    <t>Matériel didactique</t>
  </si>
  <si>
    <t xml:space="preserve">Planche descriptive de pierre, élaborées par le «GIA»      </t>
  </si>
  <si>
    <t>Meule</t>
  </si>
  <si>
    <t xml:space="preserve">À polir, en muslin jaune de 6"      </t>
  </si>
  <si>
    <t xml:space="preserve">À polir, en feutre, diamètre 4"      </t>
  </si>
  <si>
    <t xml:space="preserve">À polir, en muslin blanc 4"      </t>
  </si>
  <si>
    <t xml:space="preserve">À polir, en toile de coton, diamètre 4"      </t>
  </si>
  <si>
    <t>Meulette</t>
  </si>
  <si>
    <t>Abrasive, pierre, diamètre de 1"</t>
  </si>
  <si>
    <t xml:space="preserve">En caoutchouc, rugosité variée, par douzaine      </t>
  </si>
  <si>
    <t>Millegrains</t>
  </si>
  <si>
    <t xml:space="preserve">Assortiment de 1/10 à 12/12      </t>
  </si>
  <si>
    <t>Moustache</t>
  </si>
  <si>
    <t xml:space="preserve">En fil de fer pour bague      </t>
  </si>
  <si>
    <t>Onglette</t>
  </si>
  <si>
    <t xml:space="preserve">Fabrication suisse      </t>
  </si>
  <si>
    <t xml:space="preserve">Bonbonne de 5', location par an      </t>
  </si>
  <si>
    <t xml:space="preserve">Remplissage d'une bonbonne de 5'  soit 6,82 mètres cubes    </t>
  </si>
  <si>
    <t>Papier</t>
  </si>
  <si>
    <t xml:space="preserve">Émeri, en bandes, grain moyen pour sableuse      </t>
  </si>
  <si>
    <t xml:space="preserve">Émeri, en bandes, gros grain pour sableuse      </t>
  </si>
  <si>
    <t xml:space="preserve">Émeri, en bande, grain fin pour sableuse      </t>
  </si>
  <si>
    <t xml:space="preserve">Émeri, en disque, diamètre de 1", boîte de 1000      </t>
  </si>
  <si>
    <t xml:space="preserve">Émeri, en feuilles, 8 1/2" x 11", gros grain, boîte de 100      </t>
  </si>
  <si>
    <t xml:space="preserve">Émeri, en feuille, 8 1/2" x 11", grain fin, boîte de 100      </t>
  </si>
  <si>
    <t xml:space="preserve">Émeri, en feuille, 8 1/2" x 11", grain moyen, boîte de 100      </t>
  </si>
  <si>
    <t xml:space="preserve">Pour imprimante, boîte de 1000      </t>
  </si>
  <si>
    <t xml:space="preserve">Rivet de type boîte, invisible      </t>
  </si>
  <si>
    <t>Photocopie</t>
  </si>
  <si>
    <t>Pierre</t>
  </si>
  <si>
    <t xml:space="preserve">D'affûtage, d'Arkansas, 8" x 2" x 1", deux rugosités      </t>
  </si>
  <si>
    <t xml:space="preserve">D'Arkaran, longeur 6"      </t>
  </si>
  <si>
    <t xml:space="preserve">Pour allume-chalumeau      </t>
  </si>
  <si>
    <t>Véritable, brute, par ensemble</t>
  </si>
  <si>
    <t xml:space="preserve">Véritable, taillée      </t>
  </si>
  <si>
    <t>Synthétiques, par ensemble</t>
  </si>
  <si>
    <t xml:space="preserve">Plate, épaisse, rivet de type boîte, invisible      </t>
  </si>
  <si>
    <t xml:space="preserve">Plate, mince, rivet de type boîte, invisible      </t>
  </si>
  <si>
    <t xml:space="preserve">Plate pointue, pour rivet de type boîte, invisible      </t>
  </si>
  <si>
    <t>Plate, convexe, rivet de type boîte, invisible</t>
  </si>
  <si>
    <t xml:space="preserve">Pour souder, à pression inversée, tout métal, à bout plat      </t>
  </si>
  <si>
    <t xml:space="preserve">Ronde, pointue, pour rivet de type boîte, invisible      </t>
  </si>
  <si>
    <t xml:space="preserve">Verte, à couper, grosse, 8" de long, coupe 2 1/4"      </t>
  </si>
  <si>
    <t>Pinceau</t>
  </si>
  <si>
    <t>À fondant</t>
  </si>
  <si>
    <t>Plasticine</t>
  </si>
  <si>
    <t>Bloc de 1 lb</t>
  </si>
  <si>
    <t>Plâtre</t>
  </si>
  <si>
    <t xml:space="preserve">Pour moules à injecter, tonneau de 100 lbs    </t>
  </si>
  <si>
    <t>Poignée</t>
  </si>
  <si>
    <t>Cimentée</t>
  </si>
  <si>
    <t>Poix</t>
  </si>
  <si>
    <t xml:space="preserve">En vrac et pré-mélangé, 32 onces    </t>
  </si>
  <si>
    <t>Porte-barbu</t>
  </si>
  <si>
    <t xml:space="preserve">Pour pièce à main, à corps de 3/32", avec tête renforcée et fendue    </t>
  </si>
  <si>
    <t>Porte-caoutchouc</t>
  </si>
  <si>
    <t xml:space="preserve">Pour pièce à main, à corps de 3/32", vis sur tête      </t>
  </si>
  <si>
    <t>Porte-disque</t>
  </si>
  <si>
    <t xml:space="preserve">Émeri, pour pièce à main, à corps de 3/32", emboîtement à friction    </t>
  </si>
  <si>
    <t>Porte-embout</t>
  </si>
  <si>
    <t>Conique, à corps de 3/32", avec pas de vis</t>
  </si>
  <si>
    <t>Porte-équarrissoir</t>
  </si>
  <si>
    <t>Potasse</t>
  </si>
  <si>
    <t xml:space="preserve">Sulfurée, contenant de 8 onces      </t>
  </si>
  <si>
    <t>Poussoir</t>
  </si>
  <si>
    <t>Propane</t>
  </si>
  <si>
    <t xml:space="preserve">Bonbonne de 100 lb, location par an      </t>
  </si>
  <si>
    <t>Pour polissage, élastique</t>
  </si>
  <si>
    <t>Raffinage</t>
  </si>
  <si>
    <t>Des métaux précieux</t>
  </si>
  <si>
    <t>Réglette</t>
  </si>
  <si>
    <t>Rifloir</t>
  </si>
  <si>
    <t>Par ensemble, quantité 6</t>
  </si>
  <si>
    <t>Rouge à polir</t>
  </si>
  <si>
    <t>Sable</t>
  </si>
  <si>
    <t>En oxide d'aluminium, sac de 1 lb</t>
  </si>
  <si>
    <t>Savon</t>
  </si>
  <si>
    <t>Concentré, pour bain ultrasonique</t>
  </si>
  <si>
    <t>Solution</t>
  </si>
  <si>
    <t xml:space="preserve">Pour décapage électrolite, contenant d'un litre      </t>
  </si>
  <si>
    <t xml:space="preserve">Pour placage, 10 K, 14 K, 18 k, contenant de 1 pinte      </t>
  </si>
  <si>
    <t xml:space="preserve">Pour placage RHODIUM, au gramme      </t>
  </si>
  <si>
    <t xml:space="preserve">Pour placage sterling, contenant de 1 pinte      </t>
  </si>
  <si>
    <t>Soudure</t>
  </si>
  <si>
    <t xml:space="preserve">Argent spécial, au gramme      </t>
  </si>
  <si>
    <t>Or 10 k, au gramme, trois types : dure, molle, medium</t>
  </si>
  <si>
    <t xml:space="preserve">Or 12 K, au gramme, trois types : dure, molle, medium </t>
  </si>
  <si>
    <t>Or 14 K, au gramme, trois types : dure, molle, medium</t>
  </si>
  <si>
    <t>Or, 18 K, au gramme, trois types : dure, molle, medium</t>
  </si>
  <si>
    <t>Or 19 K, au gramme, trois types : dure, molle, medium</t>
  </si>
  <si>
    <t xml:space="preserve">Étain, bobine de 500 g      </t>
  </si>
  <si>
    <t xml:space="preserve">Sterling, au kilo, trois types : dure, molle, medium      </t>
  </si>
  <si>
    <t xml:space="preserve">Tournevis </t>
  </si>
  <si>
    <t>Triboulet</t>
  </si>
  <si>
    <t>À mesurer les bagues, en plastique, gradué jusqu'à grandeur 13 US</t>
  </si>
  <si>
    <t>Tripoli</t>
  </si>
  <si>
    <t>Barre de 2 lb</t>
  </si>
  <si>
    <t>Verre</t>
  </si>
  <si>
    <t xml:space="preserve">Gradué, par ensemble, systèmes métrique et britannique      </t>
  </si>
  <si>
    <t>Vis</t>
  </si>
  <si>
    <t>Silversmitting, a basic manual</t>
  </si>
  <si>
    <t>3,5,10,14à17,19,20,24,25,28,29</t>
  </si>
  <si>
    <t>12,14,19,20,24,28,29</t>
  </si>
  <si>
    <t>3,5,23,24</t>
  </si>
  <si>
    <t>8,12,13,14,19,20,24,28,29</t>
  </si>
  <si>
    <t>3</t>
  </si>
  <si>
    <t>3,14,16,24,25,29</t>
  </si>
  <si>
    <t>14,19,25,29</t>
  </si>
  <si>
    <t>11,12,19,20,24,28,29</t>
  </si>
  <si>
    <t>14,16,19,25,29</t>
  </si>
  <si>
    <t>13,16,29</t>
  </si>
  <si>
    <t>3,5,10,12,14à17,19,20,24,25,etc</t>
  </si>
  <si>
    <t>4à6,10,13,14,16,17,19,20,24,etc</t>
  </si>
  <si>
    <t>8,10,13,14,16,17,19à22,24,25,etc</t>
  </si>
  <si>
    <t>3,6,10,13,14,16,17,19,20,24,etc</t>
  </si>
  <si>
    <t>12,14,191,20,24,28,29</t>
  </si>
  <si>
    <t>6,9,10,13,14,16,17,19à21,24,etc</t>
  </si>
  <si>
    <t>16,19,24,29</t>
  </si>
  <si>
    <t>15,16,19,20,24,25,29</t>
  </si>
  <si>
    <t>8,10,16,17,,19,24,25,29</t>
  </si>
  <si>
    <t>8</t>
  </si>
  <si>
    <t>8,12,19,20,24,28</t>
  </si>
  <si>
    <t>7,24</t>
  </si>
  <si>
    <t>6,8,10,13,14,16,17,19,20,24,etc</t>
  </si>
  <si>
    <t>7,8,11,28</t>
  </si>
  <si>
    <t>9,10,13,14,16,17,19à21,24,etc</t>
  </si>
  <si>
    <t>10,13,14,16,17,19à21,24,etc</t>
  </si>
  <si>
    <t>6,10,13,14,16,17,19,20,24,etc.</t>
  </si>
  <si>
    <t>3,23,24,28</t>
  </si>
  <si>
    <t>14,19,20,24,29</t>
  </si>
  <si>
    <t>10,13,14,16,17,19,20,24,25,etc</t>
  </si>
  <si>
    <t>12,14,19,20,24,25,28,29</t>
  </si>
  <si>
    <t>16,17,19,21,24,25,29</t>
  </si>
  <si>
    <t>8,12,17,20,24,28</t>
  </si>
  <si>
    <t>8,11,12,19,20,24,28</t>
  </si>
  <si>
    <t>4,9,10,13,14,16,17,19à21,24,etc</t>
  </si>
  <si>
    <t>4,6,10,13,14,16,17,19,20,24,etc</t>
  </si>
  <si>
    <t>23,24,26,28</t>
  </si>
  <si>
    <t>15,24</t>
  </si>
  <si>
    <t>15,16,17,19,23,24,25,29</t>
  </si>
  <si>
    <t>16,19,20,24,25,29</t>
  </si>
  <si>
    <t>9,21</t>
  </si>
  <si>
    <t>9,10,17,21,24,28</t>
  </si>
  <si>
    <t>15à17,19,20,24,25,28,29</t>
  </si>
  <si>
    <t>7,8,14,19,20,24,29</t>
  </si>
  <si>
    <t>13,16,20,21,24,29</t>
  </si>
  <si>
    <t>3,9,10,14à17,19,20,24,25,28,29</t>
  </si>
  <si>
    <t>16,17,24,28,29</t>
  </si>
  <si>
    <t>3,5,8,9,13à17,19à21,22à25,etc</t>
  </si>
  <si>
    <t>24</t>
  </si>
  <si>
    <t>22,24</t>
  </si>
  <si>
    <t>20,24,29</t>
  </si>
  <si>
    <t>6,8,17,24,25,29</t>
  </si>
  <si>
    <t>21,23,24,28,29</t>
  </si>
  <si>
    <t>A1,A2,Cl</t>
  </si>
  <si>
    <t>Tous</t>
  </si>
  <si>
    <t>A1,A2,Ap,Am,</t>
  </si>
  <si>
    <t>A1,A2,Am,Af</t>
  </si>
  <si>
    <t>A1,A2,At,Af</t>
  </si>
  <si>
    <t>Extérieur</t>
  </si>
  <si>
    <t>BIJOUTERIE-JOAILLERIE - DEP 5085</t>
  </si>
  <si>
    <t xml:space="preserve">Hauteur de 202 cm, largeur 80 cm, profondeur 26 cm    </t>
  </si>
  <si>
    <t>En métal, 36" x 18" x 40" avec serrure avec 2 tablettes, noire, à acides et produits toxiques</t>
  </si>
  <si>
    <t xml:space="preserve">En métal, 36" x 18" x 53" avec serrure à 3 colonnes et 36 plateaux individuels, noire  </t>
  </si>
  <si>
    <t xml:space="preserve">En métal, pour outils, 36" x 18" x 72" avec serrure avec 4 tablettes, noire    </t>
  </si>
  <si>
    <t xml:space="preserve">Ergonomique sans bras, sur roulette, tissus, ajustable inclinable, base chromé 5 pattes    </t>
  </si>
  <si>
    <t>5 roulettes, dossier, siège et accoudoirs ajustables</t>
  </si>
  <si>
    <t xml:space="preserve">Présentoir à pieds réglables en acier tubulaire pour bloc-note 24" x 32"    </t>
  </si>
  <si>
    <t xml:space="preserve">Latéral, profondeur 18", largeur 36", 4 tiroirs, dispositif de sécurité, portes escamotables  </t>
  </si>
  <si>
    <t xml:space="preserve">À clé et combinaison, de classe C, avec tablettes et 6 coffrets    </t>
  </si>
  <si>
    <t xml:space="preserve">Fait de bois franc, robuste, table 4' x 2'  épaisseur 1 1/2", pattes 3" carrés, hauteur 37", tablette 3/4" à 8"  </t>
  </si>
  <si>
    <t xml:space="preserve">Fait de bois franc, robuste, table 5' x 2', épaisseur 1 1/2", pattes 3" carrés, hauteur 37", tablette 3/4" à 8"  </t>
  </si>
  <si>
    <t xml:space="preserve">Fait de bois franc, table 6' x 2', épaisseur 1 1/2", pattes 3" carrés, hauteur 37", tablette 3/4" à 8"  </t>
  </si>
  <si>
    <t xml:space="preserve">Murale, profondeur 10", avec tringles de support, en mélamine, par longeurs de 2'    </t>
  </si>
  <si>
    <t xml:space="preserve">Modèle simple à pierre      </t>
  </si>
  <si>
    <t xml:space="preserve">De petit format pour récupération des métaux ferreux dans les limailles    </t>
  </si>
  <si>
    <t xml:space="preserve">9" cubes, avec fenêtre, gants de caoutchouc, ligne à air 15', valve à main    </t>
  </si>
  <si>
    <t xml:space="preserve">À conductivité thermale et réflexion avec étalons synthétiques    </t>
  </si>
  <si>
    <t>En métal 12" x 16" x 4" avec contenu très complet</t>
  </si>
  <si>
    <t>Électronique, 15 unités, poids maximum des pierres 152 ct avec précision à 0,001 ct, poids maximum de l'or 100 g, avec précision à 0,01 g</t>
  </si>
  <si>
    <t xml:space="preserve">Bunsen, en plaqué nickel, base 2", avec manette de réglage d'air    </t>
  </si>
  <si>
    <t>À queue de banc, en acier poli, une corne arrondie, une plate  3 7/8" de long.</t>
  </si>
  <si>
    <t xml:space="preserve">Bûche en bois dur, diamètre 30 cm à 40 cm, pour support de l'enclume    </t>
  </si>
  <si>
    <t xml:space="preserve">Capacité 2 litres, 100 V, avec thermostat    </t>
  </si>
  <si>
    <t xml:space="preserve">Pour chalumeau de banc/ens., différents débits      </t>
  </si>
  <si>
    <t xml:space="preserve">Pour gros chalumeau/ens. différents débits, différentes surfaces couvertes    </t>
  </si>
  <si>
    <t xml:space="preserve">Électrique 120 V, 1 force, à révolution réglable, moteur Baldor    </t>
  </si>
  <si>
    <t xml:space="preserve">Manuelle à ressort à bras articulé, contrepoids sur vis, roulement à bille, creuset sur rail    </t>
  </si>
  <si>
    <t xml:space="preserve">De banc à gaz, midget avec un embout, gaz pression min. de 4 oz à 10 PSI avec oxygène à 20 PSI, un embout  </t>
  </si>
  <si>
    <t>Ensemble de différentes formes et incurvations, assortiment de 22 petits</t>
  </si>
  <si>
    <t xml:space="preserve">Ensemble de différentes formes et incurvations, assortiment de 20 grands    </t>
  </si>
  <si>
    <t xml:space="preserve">Ensemble alliage d'acier, fini chrome satiné, bouts polis, ouverture 2 à 18 mm, ensemble de 18 clés  </t>
  </si>
  <si>
    <t xml:space="preserve">Souple pour gaz et oxygène, pour 12,5" de tuyau renforcé double avec embouts    </t>
  </si>
  <si>
    <t xml:space="preserve">Souple pour air comprimé, pour 12,5" de tuyau renforcé double avec embouts    </t>
  </si>
  <si>
    <t xml:space="preserve">Pour moules de plâtre, petit format, 3,5" (diam.), 4" (haut.) : 11,00 $ chaque pouce supplémentaire (hauteur)  = 1,00 $    </t>
  </si>
  <si>
    <t>En tubes de métal, position verticale ou horizontale (4 roues)</t>
  </si>
  <si>
    <t xml:space="preserve">Définition parfaite des charactéristiques d'une pierre    </t>
  </si>
  <si>
    <t xml:space="preserve">Avec clé à rochet, par ensemble de 74 pièces et adaptateurs, mesures métriques et britanniques    </t>
  </si>
  <si>
    <t xml:space="preserve">De pièce à main, démultiplicateur 35,000 r/min, pour coupe carbure ou au diamant    </t>
  </si>
  <si>
    <t xml:space="preserve">D'atelier à usage multiple, en acier trempé et poli, réversible 8 lbs, 7 1/2" x 3" x 2"    </t>
  </si>
  <si>
    <t xml:space="preserve">Pour support d'enclume, suggestion d'assortiment : 6 à 40$ et 4 à 70$    </t>
  </si>
  <si>
    <t xml:space="preserve">Bouterolle à demi-sphère creuse, ensemble de 12    </t>
  </si>
  <si>
    <t xml:space="preserve">À fondre, 220 V, 9" x 9" x 9", armature de métal, éléments cachés    </t>
  </si>
  <si>
    <t xml:space="preserve">À fondre, 220 V, 14" x 14" x 14", température jusqu'à 2000° C    </t>
  </si>
  <si>
    <t xml:space="preserve">Laser, noir et blanc, 4 pages/min, 1,5 MO, tiroir 8 1/2" x 11" et 8 1/2" x 14" et format enveloppe  </t>
  </si>
  <si>
    <t xml:space="preserve">À cire, contenance 3 kg, thermostat, 115 V, jauge de pression, valve chauffée    </t>
  </si>
  <si>
    <t xml:space="preserve">Électrique, fabrication italienne, modèle de plancher, 110 V, 1 force, 1 côté fil, 1 côté plaque, rouleaux 100 mm, 3m/min, 24" x 15" x 48"  </t>
  </si>
  <si>
    <t xml:space="preserve">De travail, à néon circulaire et lampe incandescente, interrupteurs séparés, sur bras articulé    </t>
  </si>
  <si>
    <t xml:space="preserve">De travail, pour établi, à ampoule avec réflecteur de 18 cm, sur bras articulé    </t>
  </si>
  <si>
    <t xml:space="preserve">Horizontale, à disque ajourés, 3450 r/min, 1/2 force, interrupteur avec lampe ajustable, sortie pour aspirateur  </t>
  </si>
  <si>
    <t xml:space="preserve">À charnière, pour plaque, de fabrication française avec jeu de supports à creuset    </t>
  </si>
  <si>
    <t xml:space="preserve">Horizontale, pour fil, ajustable en deux morceaux, hauteur 135 mm, 4 conduits de fil    </t>
  </si>
  <si>
    <t xml:space="preserve">Pour plaques, ajustable en deux morceaux, hauteur 100 mm, largeur 45 mm, profondeur 4,5 mm  </t>
  </si>
  <si>
    <t xml:space="preserve">Verticale, pour fil rond, petite : 9 mm x 9 mm x 170 mm      </t>
  </si>
  <si>
    <t xml:space="preserve">De protection teintée, avec filtre de 50 mm, lentilles superposables, peut être porté en plus des lunettes  </t>
  </si>
  <si>
    <t xml:space="preserve">À rouler corps de bague, pour bandes demi-rondes, plates, ovales de différentes dimensions, modèle établi avec levier environ 12"  </t>
  </si>
  <si>
    <t xml:space="preserve">À vapeur, grand modèle, 120 V, 2 gal., 25 A, 10 lbs/hre, 16,6" x 21" x 26,6"    </t>
  </si>
  <si>
    <t xml:space="preserve">Pour le gaz, avec valve anti-retour, connecteurs: 9/16" - 18 LH    </t>
  </si>
  <si>
    <t xml:space="preserve">En acier nickelé avec manche moleté, pour scie à roulette, pour couper les corps de bague    </t>
  </si>
  <si>
    <t xml:space="preserve">Modèle de base avec éclairage servant également au réfractomètre    </t>
  </si>
  <si>
    <t xml:space="preserve">7 morceaux de formats variés en acier inoxydable, par ensemble    </t>
  </si>
  <si>
    <t xml:space="preserve">120 V, 350 W, 25 A jusqu'à 12 V fils conducteurs, tableau de contrôle, ampérage et voltage, 13" x 8 1/2" x 8 1/4"  </t>
  </si>
  <si>
    <t xml:space="preserve">Grande, graduée, en acier inoxydable, avec liège à la base, grandeur 12"    </t>
  </si>
  <si>
    <t xml:space="preserve">4 bouteilles d'acide, étoile de titre, touchau, coffret en bois    </t>
  </si>
  <si>
    <t xml:space="preserve">À décrocher, en granules sec pour solution «sparex», à la livre, 2 1/1 livres font un gallon  </t>
  </si>
  <si>
    <t xml:space="preserve">Nitrique, au gallon, eau forte dissovant de métaux à l'exception de l'or et du platine    </t>
  </si>
  <si>
    <t xml:space="preserve">Sulfurique, au gallon, dissolvant de matières organiques, utilisé pour le dérochage    </t>
  </si>
  <si>
    <t>Anneaux ressort, papillons, système de broche, chatons, fermoirs, attaches fermoirs de bracelet, etc., par ensemble, en or et en argent</t>
  </si>
  <si>
    <t xml:space="preserve">Sterling, en plaque, épaisseur 1,2mm, suivant le prix du marché le 10 nov 92    </t>
  </si>
  <si>
    <t xml:space="preserve">À la livre, fondant absorbant les oxydes métalliques    </t>
  </si>
  <si>
    <t xml:space="preserve">D'acide à tester les métaux, contient une demi once, bouchon sablé et étanche    </t>
  </si>
  <si>
    <t xml:space="preserve">À mater, en laiton, 4 rangées de fil de laiton 0,003", longeur totale 8 1/4"    </t>
  </si>
  <si>
    <t xml:space="preserve">À polir, douce, sur tige, pour pièce à main, par douzaine, diamètre 9/16"    </t>
  </si>
  <si>
    <t xml:space="preserve">À polir, dure, sur tige, pour pièce à main, par douzaine, diamètre 9/16"    </t>
  </si>
  <si>
    <t xml:space="preserve">En acier, sur tige, pour pièce à main, par douzaine, diamètre 9/16"    </t>
  </si>
  <si>
    <t xml:space="preserve">Métallique, en laiton, sur tige, pour pièce à main, par douzaine, diamètre 9/16"    </t>
  </si>
  <si>
    <t xml:space="preserve">À peirre, en acier chromé avec mâchoires anti-dérapantes    </t>
  </si>
  <si>
    <t xml:space="preserve">En feuille, ensemble d'épaisseurs, 4" carrés, molle et dure    </t>
  </si>
  <si>
    <t>D'épaisseur, en acier inoxydable, avec table de lecture en laiton, gradué en 0,1 mm</t>
  </si>
  <si>
    <t>À couper, en silicone de carbide, 1" de diamètre, par boîte de 100</t>
  </si>
  <si>
    <t xml:space="preserve">Aiguille, barette, 20 cm, fabrication suisse, 2 rugosités    </t>
  </si>
  <si>
    <t xml:space="preserve">Aiguille, carrée, 20 cm, fabrication suisse, 2 rugosités    </t>
  </si>
  <si>
    <t xml:space="preserve">Aiguille, coulisse, 20 cm, fabrication suisse, 2 rugosités    </t>
  </si>
  <si>
    <t xml:space="preserve">Aiguille, couteau, 20 cm, fabrication suisse, 2 rugosités    </t>
  </si>
  <si>
    <t>Aiguille, demi-ronde, 20 cm, fabrication suisse, 2 rugosités</t>
  </si>
  <si>
    <t>Aiguille, losange, 20 cm, fabrication suisse, 2 rugosités</t>
  </si>
  <si>
    <t>Aiguille, pilier, 20 cm, fabrication suisse, 2 rugosités</t>
  </si>
  <si>
    <t xml:space="preserve">Aiguille, ronde, 20 cm, fabrication suisse, 2 rugosités    </t>
  </si>
  <si>
    <t xml:space="preserve">Aiguille sauge, 20 cm, fabrication suisse, 2 rugosités    </t>
  </si>
  <si>
    <t xml:space="preserve">Aiguille, triangulaire, 20 cm, fabrication suisse, 2 rugosités    </t>
  </si>
  <si>
    <t>Henley's twentieth century formulas</t>
  </si>
  <si>
    <t xml:space="preserve">Binoculaire, à bandeau ajustable, visière orientable, pour distance 14" et agrandissement    </t>
  </si>
  <si>
    <t>Porte-pièce avec plaque-étau</t>
  </si>
  <si>
    <t>Épreuves locales et ministérielles, présentation d'exercices pratiques et travaux des étudiants</t>
  </si>
  <si>
    <t xml:space="preserve">À émariser, sur tige pour pièce à main, multiformes    </t>
  </si>
  <si>
    <t xml:space="preserve">Étalon, de couleur diamant, par ensemble, en zirconium cubique, couleurs E F G H I J K L    </t>
  </si>
  <si>
    <t xml:space="preserve">Synthétique, de décoration, ensemble de différemtes couleurs, tailles, formes      </t>
  </si>
  <si>
    <t xml:space="preserve">Demi-ronde, pointue, à encoche, pour anneaux, rivet de type boîte, invisible    </t>
  </si>
  <si>
    <t xml:space="preserve">Plate, parallèle, grosse, mâchoires striées et rigole centrale en "V", rivet de type boîte, invisible  </t>
  </si>
  <si>
    <t xml:space="preserve">Plate, parallèle, grosse, mâchoires en acier noir lisse, rivet de type boîte, invisible    </t>
  </si>
  <si>
    <t xml:space="preserve">Plate, parallèle, petite, mâchoires en acier noir lisse, rivet de type boîte, invisible    </t>
  </si>
  <si>
    <t xml:space="preserve">En métal, avec deux embouts de grandeurs différentes    </t>
  </si>
  <si>
    <t>Graduée, en métal, 15 cm, systèmes métrique et britannique</t>
  </si>
  <si>
    <t>Appareillage et outillage</t>
  </si>
  <si>
    <t>Appareil à bague</t>
  </si>
  <si>
    <t xml:space="preserve">Pour agrandir et reserrer bague, modèle italien à levier, triboulet échancré et plateau à rapetisser    </t>
  </si>
  <si>
    <t xml:space="preserve">Aspirateur </t>
  </si>
  <si>
    <t xml:space="preserve">D'atelier, 6,5 A, 36 litres, 102 pieds cubes/min      </t>
  </si>
  <si>
    <t xml:space="preserve">Baguier </t>
  </si>
  <si>
    <t xml:space="preserve">Pour bagues étroites, jeu d'anneaux en métal grandeurs 1 à 13 selon standards U.S. avec demi.    </t>
  </si>
  <si>
    <t xml:space="preserve">Pour joncs larges, jeu d'anneaux en métal grandeurs 1 à 15 selon standards U.S. avec demi.    </t>
  </si>
  <si>
    <t>Baignoire</t>
  </si>
  <si>
    <t xml:space="preserve">Chauffant pour dérochage, 115 V, diamètre 5", contient 12 onces, température constante à 125° F    </t>
  </si>
  <si>
    <t>Chauffant pour dérochage, 115 V, diamètre 7 3/4", capacité 1,5 l, température constante à 125° F</t>
  </si>
  <si>
    <t xml:space="preserve">Ultrasonique, 3/4 gallons avec minuterie et résistance pour chaleur    </t>
  </si>
  <si>
    <t>Balance</t>
  </si>
  <si>
    <t xml:space="preserve">À diamants, modèle allemand, 200 kt, manuelle dans petit écrin de bois précieux    </t>
  </si>
  <si>
    <t xml:space="preserve">À plâtre, capacité 20 livres avec plateau creux 15" x 8,5" x 5"    </t>
  </si>
  <si>
    <t xml:space="preserve">Balance </t>
  </si>
  <si>
    <t xml:space="preserve">À levier, pour métaux, capacité 310 g, précision à 0,01 g    </t>
  </si>
  <si>
    <t>Banc</t>
  </si>
  <si>
    <t xml:space="preserve">À étirer, sur pied, à chaine sans fin, à manivelle en acier    </t>
  </si>
  <si>
    <t xml:space="preserve">De polissage en aluminium, longeur 4', pour moteur à deux positions    </t>
  </si>
  <si>
    <t xml:space="preserve">Banc </t>
  </si>
  <si>
    <t xml:space="preserve">De travail, double sur mesure, table en bois franc 82" x 23 1/2" x 1 1/2", avec 2 échancrures demi-cercle diam. 50 cm, côtés contreplaqués et rangement fermé  </t>
  </si>
  <si>
    <t xml:space="preserve">De travail, simple sur mesure, table en bois franc 48" x 23 1/2" x 1 1/2", avec 1 échancrure demi-cercle diam. 50 cm, côtés contreplaqués et rangement fermé  </t>
  </si>
  <si>
    <t xml:space="preserve">À poix, diamètre 6"      </t>
  </si>
  <si>
    <t xml:space="preserve">Boulet </t>
  </si>
  <si>
    <t xml:space="preserve">De graveur, sur coussin de cuir, chromé, balancé, diamètre 5", 24 accessoires    </t>
  </si>
  <si>
    <t xml:space="preserve">Bouterolle </t>
  </si>
  <si>
    <t xml:space="preserve">À emboutir, ensemble de 36 pièces de modèle français      </t>
  </si>
  <si>
    <t xml:space="preserve">Bureau </t>
  </si>
  <si>
    <t>D'ordinateur, tablette réglable pour clavier, 30" x 48" x 29"</t>
  </si>
  <si>
    <t xml:space="preserve">Pour enseignant, avec retour, 76 cm x 152 cm x 72 cm, 2 tiroirs piètement en bois, 2 tiroirs    </t>
  </si>
  <si>
    <t xml:space="preserve">Cadre </t>
  </si>
  <si>
    <t xml:space="preserve">Pour moule en caoutchouc, grand modèle, en aluminium, dimensions assorties    </t>
  </si>
  <si>
    <t xml:space="preserve">Pour moule en caoutchouc, petit modèle, en aluminium, dimensions assorties    </t>
  </si>
  <si>
    <t>Calibre</t>
  </si>
  <si>
    <t xml:space="preserve">De tube ou fil, G &amp; S de 0 à 80, plaque en acier    </t>
  </si>
  <si>
    <t xml:space="preserve">Chaise </t>
  </si>
  <si>
    <t xml:space="preserve">Pour enseignant, ergonomique avec bras, en tissus, ajustable inclinable, base chromée à 5 pattes basculant  </t>
  </si>
  <si>
    <t xml:space="preserve">Chalumeau </t>
  </si>
  <si>
    <t xml:space="preserve">D'atelier, compelt, pour mélange de gaz et oxygène, gros modèle    </t>
  </si>
  <si>
    <t xml:space="preserve">Cisaille </t>
  </si>
  <si>
    <t xml:space="preserve">À levier, lame 6 3/32", en acier trempé remplaçable, ressort de rappel, coupe plaque 5/32" à fixer sur établi  </t>
  </si>
  <si>
    <t xml:space="preserve">Clé </t>
  </si>
  <si>
    <t xml:space="preserve">À molette, alliage d'acier, fini chrome satiné, bouts polis, ouverture 12"    </t>
  </si>
  <si>
    <t xml:space="preserve">À molette, alliage d'acier, fini chrome satiné, bouts polis, ouverture 15"    </t>
  </si>
  <si>
    <t xml:space="preserve">À molette, alliage d'acier, fini chrome satiné, bouts polis, ouverture 4"    </t>
  </si>
  <si>
    <t xml:space="preserve">À molette, alliage d'acier, fini chrome satiné, bouts polis, ouverture 6"    </t>
  </si>
  <si>
    <t xml:space="preserve">À molette, alliage d'acier, fini chrome satiné, bouts polis, ouverture 8"    </t>
  </si>
  <si>
    <t xml:space="preserve">Coffret </t>
  </si>
  <si>
    <t xml:space="preserve">De mécanicin, à trois tiroirs 21" x 9" x 12", en métal peint    </t>
  </si>
  <si>
    <t xml:space="preserve">Conduit </t>
  </si>
  <si>
    <t xml:space="preserve">Corbeille </t>
  </si>
  <si>
    <t xml:space="preserve">À papier, petit format      </t>
  </si>
  <si>
    <t>Coupe-charnière</t>
  </si>
  <si>
    <t>Coupe-métal</t>
  </si>
  <si>
    <t xml:space="preserve">Languettes de métal, 110 V, épaisseur maximale de coupe : 1mm      </t>
  </si>
  <si>
    <t xml:space="preserve">Écran </t>
  </si>
  <si>
    <t xml:space="preserve">De projection, suspendu, à enroulement, largeur 70"      </t>
  </si>
  <si>
    <t>Élargisseur</t>
  </si>
  <si>
    <t xml:space="preserve">De bague à pierre, comprenant appareil et 17 rouleaux </t>
  </si>
  <si>
    <t xml:space="preserve">À étrier, pour fil carré, petite, en acier, 20 trous de 0,25 mm à 2 mm      </t>
  </si>
  <si>
    <t xml:space="preserve">À étrier, pour fil rond, petite, en acier, 20 trous de 0,4 mm à 1 mm      </t>
  </si>
  <si>
    <t xml:space="preserve">À étrier, pour tube, en acier, 60 trous de 0,5 mm à 6 mm      </t>
  </si>
  <si>
    <t xml:space="preserve">À étrier, pour tube, en tungstène, 10 trous de 1,15 mm à 3,26 mm      </t>
  </si>
  <si>
    <t xml:space="preserve">Et taraud, ensemble de 27 tarauds et 27 filières avec porte filière et taraud et Et Et Et taraud, tournevis    </t>
  </si>
  <si>
    <t xml:space="preserve">Filière </t>
  </si>
  <si>
    <t xml:space="preserve">Et taraud, ensemble de très petit format    </t>
  </si>
  <si>
    <t xml:space="preserve">Lappe </t>
  </si>
  <si>
    <t xml:space="preserve">Pour oxygène, connecteurs : 9/16" - 18 RH      </t>
  </si>
  <si>
    <t xml:space="preserve">À ciseler, tête en acier forgé sur manche de bois franc, de type pistolet, tête 1"    </t>
  </si>
  <si>
    <t xml:space="preserve">À embout à visser, tête mixte, laiton, cuivre, synthétique      </t>
  </si>
  <si>
    <t xml:space="preserve">À emboutir, tête de 3 ¼", un côté plat, l'autre en boule; pour travail général    </t>
  </si>
  <si>
    <t xml:space="preserve">À panne fendue, manche en acier tubulaire de 16 oz pour réparations et entretien de l'atelier    </t>
  </si>
  <si>
    <t xml:space="preserve">À pans italien, petit modèle, deux pans plats arrondis      </t>
  </si>
  <si>
    <t xml:space="preserve">À river, de type Suisse, hauteur de la tête 2,5", un côté plat circulaire l'autre à pan plat, très léger  </t>
  </si>
  <si>
    <t xml:space="preserve">De mécanicien, pour pièce à main, frappe de 1/32" avec nombre d'impacts ajustable    </t>
  </si>
  <si>
    <t>Matrice</t>
  </si>
  <si>
    <t xml:space="preserve">À douilles avec poinçon, taille octogonale, conique de 5 mm à 9 mm par demi, puis 10 à 13 mm    </t>
  </si>
  <si>
    <t xml:space="preserve">À douilles avec poinçon triangulaire, conique de 5 mm à 9 mm par demi, puis 10 à 13 mm    </t>
  </si>
  <si>
    <t xml:space="preserve">À douilles avec poinçon, carrée de 5 mm à 9 mm par demi, puis 10 à 13 mm    </t>
  </si>
  <si>
    <t xml:space="preserve">À douilles avec poinçon, ronde, conique, angle de 17 degrés de 5 mm à 9 mm par demi, puis 10 à 13 mm    </t>
  </si>
  <si>
    <t xml:space="preserve">À douilles avec poinçon, ronde, conique, angle de 18 degrés de 5 mm à 9 mm par demi, puis 10 à 13 mm    </t>
  </si>
  <si>
    <t xml:space="preserve">À douilles avec poinçon, ronde, conique, angle de 32 degrés de 5 mm à 9 mm par demi, puis 10 à 13 mm    </t>
  </si>
  <si>
    <t xml:space="preserve">Microscope </t>
  </si>
  <si>
    <t xml:space="preserve">Stéréo, agrandissement 10x, 15x, 30x; tête pivotante, porte-pierre ajustable    </t>
  </si>
  <si>
    <t xml:space="preserve">Pantographe </t>
  </si>
  <si>
    <t>Pour gravure, manuel, 3 types de lettres</t>
  </si>
  <si>
    <t>Patère</t>
  </si>
  <si>
    <t xml:space="preserve">Pour moteur de pièce à main, hauteur ajustable      </t>
  </si>
  <si>
    <t xml:space="preserve">Pédale </t>
  </si>
  <si>
    <t xml:space="preserve">Rhéostat de pièce à main, modèle électronique, de construction solide    </t>
  </si>
  <si>
    <t>Pelle</t>
  </si>
  <si>
    <t xml:space="preserve">À pierre, en métal      </t>
  </si>
  <si>
    <t xml:space="preserve">Perceuse </t>
  </si>
  <si>
    <t xml:space="preserve">Sans fil réversible, 5 réglages, 9,6 V, vitesse variable avec chargeur et jeu de forets    </t>
  </si>
  <si>
    <t xml:space="preserve">Sensitive, 16,5", 3/4 force, 12 vitesses de 250 à 3000 r/min, Am    </t>
  </si>
  <si>
    <t xml:space="preserve">Perforateur </t>
  </si>
  <si>
    <t>À papier, trois poinçons avec écartement standard, trous de ¼", capacité de perforation de 30 feuilles</t>
  </si>
  <si>
    <t xml:space="preserve">Pièce </t>
  </si>
  <si>
    <t xml:space="preserve">À main avec moteur, flexible, pédale et clef, nouveau modèle "Foredom" de 1,7 A    </t>
  </si>
  <si>
    <t>Pied</t>
  </si>
  <si>
    <t xml:space="preserve">À coulisse, en acier inoxydable «glass hard» avec arrêt, système métrique &amp; britannique, capacité 179 mm, avec étui  </t>
  </si>
  <si>
    <t xml:space="preserve">Pierre </t>
  </si>
  <si>
    <t xml:space="preserve">De touche, 2" x 2"      </t>
  </si>
  <si>
    <t xml:space="preserve">Réfractaire, 4" x 8" x 3", pour gros chalumeau      </t>
  </si>
  <si>
    <t xml:space="preserve">Pince </t>
  </si>
  <si>
    <t xml:space="preserve">À bout plastifié, en acier inoxydable, bout résistant à la chaleur, pour support sous vapeur    </t>
  </si>
  <si>
    <t xml:space="preserve">À étirer le fil en acier robuste avec embouts courbés, 10" de long, mâchoires 1¼" x 7/8", gros modèle  </t>
  </si>
  <si>
    <t xml:space="preserve">À griffes, 5", avec poignées plastifiées, rivet de type boîte, invisible    </t>
  </si>
  <si>
    <t xml:space="preserve">À plier les bagues, 5¼", nickelée, poignées plastifiées, finition robuste, rivet de type boîte, invisible  </t>
  </si>
  <si>
    <t xml:space="preserve">En cuivre, à lamelles rivées      </t>
  </si>
  <si>
    <t xml:space="preserve">Mixte, 8", de type menuisier      </t>
  </si>
  <si>
    <t xml:space="preserve">Pour creuset à manche long      </t>
  </si>
  <si>
    <t>Pince-étau</t>
  </si>
  <si>
    <t xml:space="preserve">À mors droit, «Vise-grip», 10"     </t>
  </si>
  <si>
    <t xml:space="preserve">À mors droit, «Vise-grip», 7"     </t>
  </si>
  <si>
    <t xml:space="preserve">Pistolet </t>
  </si>
  <si>
    <t xml:space="preserve">Perce-oreilles, type pistolet à déclencheur (gachette)      </t>
  </si>
  <si>
    <t xml:space="preserve">Placage </t>
  </si>
  <si>
    <t xml:space="preserve">Au pinceau, rectifieur avec fils et pinces, pinceaux  dégraissants, cuivre, argent, or 14k, tableau de sélection, par ensemble </t>
  </si>
  <si>
    <t>Planche</t>
  </si>
  <si>
    <t xml:space="preserve">À dessin, 50 cm x 65 cm      </t>
  </si>
  <si>
    <t>Plaque</t>
  </si>
  <si>
    <t xml:space="preserve">Isolante pour banc, 8" x 10"      </t>
  </si>
  <si>
    <t xml:space="preserve">Plaque </t>
  </si>
  <si>
    <t xml:space="preserve">De plomb, 5" x 3"      </t>
  </si>
  <si>
    <t xml:space="preserve">Thermique, 24" x 24", pour poste de soudure      </t>
  </si>
  <si>
    <t xml:space="preserve">Plateau </t>
  </si>
  <si>
    <t xml:space="preserve">Rond tournant, complet avec pierres réfractaires, pour souder      </t>
  </si>
  <si>
    <t xml:space="preserve">Poinçon </t>
  </si>
  <si>
    <t xml:space="preserve">De maître, enregistré au nom de l'école      </t>
  </si>
  <si>
    <t xml:space="preserve">De titre 10k, à courbe pour bagues      </t>
  </si>
  <si>
    <t xml:space="preserve">De titre 10k, droit pour plaques et bijoux      </t>
  </si>
  <si>
    <t xml:space="preserve">De titre 14k, à courbe pour bagues      </t>
  </si>
  <si>
    <t xml:space="preserve">De titre 14k, droit pour plaques et bijoux      </t>
  </si>
  <si>
    <t xml:space="preserve">De titre 18k, à courbe pour bagues      </t>
  </si>
  <si>
    <t xml:space="preserve">De titre 18k, droit pour plaques et bijoux      </t>
  </si>
  <si>
    <t xml:space="preserve">De titre sterling à courbe pour bagues      </t>
  </si>
  <si>
    <t xml:space="preserve">De titre sterling droit pour plaques et bijoux      </t>
  </si>
  <si>
    <t xml:space="preserve">Pointe </t>
  </si>
  <si>
    <t>À tracer, tige d'acier à embout moleté</t>
  </si>
  <si>
    <t xml:space="preserve">Pointeau </t>
  </si>
  <si>
    <t xml:space="preserve">Central mécanique, tout en acier avec frappe ajustable et pointe remplaçable    </t>
  </si>
  <si>
    <t xml:space="preserve">Ponçeuse </t>
  </si>
  <si>
    <t xml:space="preserve">Orbitale, de finition, 10 000 orbites/min, 4,8 A, roulement à billes    </t>
  </si>
  <si>
    <t>Porte-scie</t>
  </si>
  <si>
    <t>À métal, réglable, 10" et 12"</t>
  </si>
  <si>
    <t xml:space="preserve">Poubelle </t>
  </si>
  <si>
    <t xml:space="preserve">D'atelier, format moyen      </t>
  </si>
  <si>
    <t xml:space="preserve">Presse </t>
  </si>
  <si>
    <t xml:space="preserve">À levier hydraulique, capacité de 20 t., à faire fabriquer      </t>
  </si>
  <si>
    <t xml:space="preserve">Programmeur </t>
  </si>
  <si>
    <t xml:space="preserve">De température de four, contrôle automatique pour four 15 A, 8 cycles jusqu'à 14 heures, 110 V    </t>
  </si>
  <si>
    <t xml:space="preserve">Projecteur </t>
  </si>
  <si>
    <t xml:space="preserve">À diapositives et carrousel synchronisé, horizontal, ajustement automatique    </t>
  </si>
  <si>
    <t xml:space="preserve">Pupitre </t>
  </si>
  <si>
    <t>De lecture</t>
  </si>
  <si>
    <t xml:space="preserve">Râpe </t>
  </si>
  <si>
    <t xml:space="preserve">À cire, 9", tailles à gros grain, différentes sur chacun des demis    </t>
  </si>
  <si>
    <t>Rapporteur d'angle</t>
  </si>
  <si>
    <t>Réchaud</t>
  </si>
  <si>
    <t xml:space="preserve">À cire, thermostat incorporé, fini téflon, 3 réservoirs, format: 6" x 3" x 2"    </t>
  </si>
  <si>
    <t xml:space="preserve">Réchaud </t>
  </si>
  <si>
    <t xml:space="preserve">Électrique pour creuset, 115 V, 750 W, 6,25 A, temp. 1150 °C, contrôle électronique de température, capacité : 1 kg d'or  </t>
  </si>
  <si>
    <t xml:space="preserve">De récupération d e métaux, en plastique      </t>
  </si>
  <si>
    <t xml:space="preserve">Récipient </t>
  </si>
  <si>
    <t xml:space="preserve">À déchets, en plastique robuste, contenance 17 gallons      </t>
  </si>
  <si>
    <t xml:space="preserve">Émaillié, contenant un litre      </t>
  </si>
  <si>
    <t xml:space="preserve">Répondeur </t>
  </si>
  <si>
    <t>Téléphonique</t>
  </si>
  <si>
    <t xml:space="preserve">Roule fil </t>
  </si>
  <si>
    <t xml:space="preserve">À manivelle, mandrin à manivelle sur socle avec 3 mandrins (tiges) de formats variés    </t>
  </si>
  <si>
    <t>Sableuse</t>
  </si>
  <si>
    <t xml:space="preserve">Sableuse </t>
  </si>
  <si>
    <t xml:space="preserve">Horizontale à bande continue, bandes 4", disque 6", 3100 r/min, 115 V, 1/3 force, table 6 1/8" x 8 7/8"    </t>
  </si>
  <si>
    <t>Scie</t>
  </si>
  <si>
    <t xml:space="preserve">À ruban, pour découpage de blocs de cire de 16", 1/2 force, 2 vitesses    </t>
  </si>
  <si>
    <t xml:space="preserve">Sauteuse, à vitesse variable, semelle inclinable, de 0 à 3100 coups/min, 3,5 A    </t>
  </si>
  <si>
    <t xml:space="preserve">Anti-retour sur conduit de gaz, à brancher sur tuyau d'arrivée      </t>
  </si>
  <si>
    <t xml:space="preserve">Pour enclumes d'atelier, à visser sur établi      </t>
  </si>
  <si>
    <t xml:space="preserve">Pour perceuse de table, modèle pour recevoir la pièce à main, hauteur et profondeur ajustable    </t>
  </si>
  <si>
    <t>Système</t>
  </si>
  <si>
    <t xml:space="preserve">«À mesurer» le poids du diamant, «Leverage gauge»      </t>
  </si>
  <si>
    <t xml:space="preserve">«À mesurer» le poids du diamant, Pince manuelle avec table de référence      </t>
  </si>
  <si>
    <t>Vacuum, pour le plâtre et l'injection, 23" x 11", hauteur 13 1/2", cylindres 5", diam. par 7" hauteur, cloche de plexiglass 9"  diam. 8" hauteur, joints silicone, vacuum</t>
  </si>
  <si>
    <t xml:space="preserve">Vacuum, pour le plâtre, pression négative de mercure 27" - 29", table de 10" x 10", pompe à huile, cloche de plexiglass : diamètre 8", hauteur 7 1/2"  </t>
  </si>
  <si>
    <t>Table</t>
  </si>
  <si>
    <t xml:space="preserve">De travail, pattes pliantes, fini bronze, dessus contreplaqué, bordure en vinyle    </t>
  </si>
  <si>
    <t xml:space="preserve">De travail, piètement chromé, dessus mélamine, 48" x 30" x 29"    </t>
  </si>
  <si>
    <t xml:space="preserve">De travail, piètement chromé, dessus mélamine, 60" x 30" x 29"    </t>
  </si>
  <si>
    <t xml:space="preserve">Métallique pour souder et fondre, à fabriquer, dimensions 3' x 6', avec table en matière ignifuge    </t>
  </si>
  <si>
    <t xml:space="preserve">Pour imprimante, tablette fixe pour papier,  20" x 10" x 30"    </t>
  </si>
  <si>
    <t xml:space="preserve">Tas plat </t>
  </si>
  <si>
    <t xml:space="preserve">Carré, dimensions 2,5" x 2,5" en acier poli      </t>
  </si>
  <si>
    <t xml:space="preserve">Tiroir </t>
  </si>
  <si>
    <t xml:space="preserve">À limailles, fabriqué sur mesure      </t>
  </si>
  <si>
    <t>Tonneau</t>
  </si>
  <si>
    <t xml:space="preserve">À polir, petit onviction      </t>
  </si>
  <si>
    <t>Tour</t>
  </si>
  <si>
    <t xml:space="preserve">À métal, petit, modèle régulier      </t>
  </si>
  <si>
    <t xml:space="preserve">À polir à deux mandrins, 110 V, 6,3 A, 1/2 force, 3450 r/min      </t>
  </si>
  <si>
    <t xml:space="preserve">À polir à un mandrin, 110 V, 6,3 A, 1/2 force, 3450 r/min      </t>
  </si>
  <si>
    <t>Touret</t>
  </si>
  <si>
    <t xml:space="preserve">D'établi, pour affuter pièce en métal, diamètre de pierre 6", moteur 1/4 force    </t>
  </si>
  <si>
    <t>Tranche</t>
  </si>
  <si>
    <t xml:space="preserve">À papier, 15", en bois, quadrillé au 1/2", lame en acier changeable, avec guide en métal    </t>
  </si>
  <si>
    <t xml:space="preserve">Triboulet </t>
  </si>
  <si>
    <t xml:space="preserve">À anneaux, ovale      </t>
  </si>
  <si>
    <t xml:space="preserve">À anneaux, rond      </t>
  </si>
  <si>
    <t xml:space="preserve">Carré pour bague, standard      </t>
  </si>
  <si>
    <t xml:space="preserve">Ovale pour bracelet, modèle moyen      </t>
  </si>
  <si>
    <t xml:space="preserve">Ovale pour bracelet, petit modèle      </t>
  </si>
  <si>
    <t xml:space="preserve">Rond pour bague, grand modèle </t>
  </si>
  <si>
    <t xml:space="preserve">Rond pour bague, modèle standard      </t>
  </si>
  <si>
    <t xml:space="preserve">Rond pour bracelet, grand modèle      </t>
  </si>
  <si>
    <t xml:space="preserve">Rond pour bracelet, modèle moyen      </t>
  </si>
  <si>
    <t xml:space="preserve">Rond pour bracelet, petit modèle      </t>
  </si>
  <si>
    <t xml:space="preserve">Support pour bagues en cire, mesure de 4 à 14      </t>
  </si>
  <si>
    <t xml:space="preserve">Troisième main </t>
  </si>
  <si>
    <t>Avec pince à souder, base circulaire lourde avec vis de réglage de position, pinces à pression inversée</t>
  </si>
  <si>
    <t>Valve</t>
  </si>
  <si>
    <t>De station, air comprimé</t>
  </si>
  <si>
    <t>De station, gaz</t>
  </si>
  <si>
    <t>De station, oxygène</t>
  </si>
  <si>
    <t>Vibro-graveur</t>
  </si>
  <si>
    <t>Vitrine</t>
  </si>
  <si>
    <t xml:space="preserve">De présentation, construite dans un souci d'intégration au kiosque 70 cm x 70 cm    </t>
  </si>
  <si>
    <t>Voltmètre</t>
  </si>
  <si>
    <t xml:space="preserve">Bicarbonate </t>
  </si>
  <si>
    <t>De soude</t>
  </si>
  <si>
    <t xml:space="preserve">D'acier, brosse trapue à fils d'acier ras et durs      </t>
  </si>
  <si>
    <t xml:space="preserve">Coffre </t>
  </si>
  <si>
    <t>À outils, individuel, en plastique robuste, plateau amovible, longeur 19"</t>
  </si>
  <si>
    <t>Cotisation à la CSST</t>
  </si>
  <si>
    <t>Pour les stages des élèves</t>
  </si>
  <si>
    <t>X-acto, avec jeu de lames, dans un coffret en bois</t>
  </si>
  <si>
    <t>Doigt à polir</t>
  </si>
  <si>
    <t>Équarrissoir</t>
  </si>
  <si>
    <t>Fil</t>
  </si>
  <si>
    <t>De fer, à ligaturer</t>
  </si>
  <si>
    <t>Fondant</t>
  </si>
  <si>
    <t>Décapant, blanc</t>
  </si>
  <si>
    <t>Décapant, jaune</t>
  </si>
  <si>
    <t xml:space="preserve">Frais </t>
  </si>
  <si>
    <t>De déplacement</t>
  </si>
  <si>
    <t xml:space="preserve">À sabler, acier grande vitesse, coupe 3/8"    </t>
  </si>
  <si>
    <t xml:space="preserve">Cylindrique, acier grande vitesse, longeur de coupe 1" </t>
  </si>
  <si>
    <t xml:space="preserve">Par ensemble, cloches 031, par douzaine      </t>
  </si>
  <si>
    <t xml:space="preserve">Par ensemble, cloches de 009 à 023, par douzaine    </t>
  </si>
  <si>
    <t xml:space="preserve">Par ensemble, cloches de 025 à 029, par douzaine    </t>
  </si>
  <si>
    <t>Par ensemble, conique double de 009 à 023, par douzaine</t>
  </si>
  <si>
    <t xml:space="preserve">Par ensemble, conique double de 025 à 029, par douzaine     </t>
  </si>
  <si>
    <t xml:space="preserve">Par ensemble, conique double de 031 à 037  par douzaine    </t>
  </si>
  <si>
    <t xml:space="preserve">Par ensemble, conique doubles de 040 à 050, par douzaine      </t>
  </si>
  <si>
    <t xml:space="preserve">Par ensemble, courantes assort. de 025 à 029, par douzaine  comprennant : fraises boule, disque  cône inversé, conique, bourgeon/c  </t>
  </si>
  <si>
    <t xml:space="preserve">Par ensemble, courantes assort. de 031 à 037, par douzaine  comprennant : fraises boule, disque  cône inversé, conique, bourgeon/c  </t>
  </si>
  <si>
    <t>Par ensemble, cylindrique à rainures de 006 à 023  par douzaine</t>
  </si>
  <si>
    <t xml:space="preserve">Par ensemble, cylindrique carrée de 007 à 023  par douzaine    </t>
  </si>
  <si>
    <t xml:space="preserve">Par ensemble, lentilles # 060 et 070, par douzaine      </t>
  </si>
  <si>
    <t xml:space="preserve">Par ensemble, lentilles # 080 et 100, par douzaine  </t>
  </si>
  <si>
    <t xml:space="preserve">Par ensemble, lentilles # 120, par douzaine  </t>
  </si>
  <si>
    <t xml:space="preserve">Par ensemble, lentilles # 140, par douzaine   </t>
  </si>
  <si>
    <t xml:space="preserve">Par ensemble, modèles courants de 040 à 050, par douzaine  comprenant : fraises boule, disque  cône inversé, conique, bourgeon/c  </t>
  </si>
  <si>
    <t xml:space="preserve">Par ensemble,courantes assort. de 005 à 023, par douzaine  comprennant : fraises boule, disque  cône inversé, conique, bougeon/c  </t>
  </si>
  <si>
    <t>Gants</t>
  </si>
  <si>
    <t xml:space="preserve">Gaz </t>
  </si>
  <si>
    <t>Naturel</t>
  </si>
  <si>
    <t>Grille</t>
  </si>
  <si>
    <t>À soudure</t>
  </si>
  <si>
    <t xml:space="preserve">Huile </t>
  </si>
  <si>
    <t>3 en 1</t>
  </si>
  <si>
    <t>Instrument</t>
  </si>
  <si>
    <t xml:space="preserve">De dentiste, par ensemble, modèles assortis avec embouts divers, servant à sculpter, couper, modeler la cire    </t>
  </si>
  <si>
    <t xml:space="preserve">De cisaille à levier, 6 3/32"      </t>
  </si>
  <si>
    <t xml:space="preserve">Lame </t>
  </si>
  <si>
    <t xml:space="preserve">De scie à métal, par ensemble, longeur 12", par dizaine      </t>
  </si>
  <si>
    <t xml:space="preserve">De scie pour cire, par douzaine      </t>
  </si>
  <si>
    <t xml:space="preserve">De scie, 4/0 à 6/0, par grosse      </t>
  </si>
  <si>
    <t xml:space="preserve">De scie, par ensemble, 3/0 à 3, par grosse      </t>
  </si>
  <si>
    <t>De sécurité, en poly-carbonate 4-C, anti-griffe, avec protection latérale</t>
  </si>
  <si>
    <t>Manuel</t>
  </si>
  <si>
    <t>D'apprentissage du bijoutier</t>
  </si>
  <si>
    <t>Pratique du bijoutier-joaillier</t>
  </si>
  <si>
    <t>Masque</t>
  </si>
  <si>
    <t>Anti-poussière</t>
  </si>
  <si>
    <t xml:space="preserve">Or </t>
  </si>
  <si>
    <t>24 k en lingot, pour «recettes» carat, de couleur et soudure, prix de l'or le 10 nov 92 : 423,58 $  en lingot découpé, 1 gramme</t>
  </si>
  <si>
    <t xml:space="preserve">Oxydant </t>
  </si>
  <si>
    <t xml:space="preserve">À laiton, «Black-ground», contenant de 4 onces      </t>
  </si>
  <si>
    <t>Pâte</t>
  </si>
  <si>
    <t>À polir, vert</t>
  </si>
  <si>
    <t>Péroxide</t>
  </si>
  <si>
    <t xml:space="preserve">D'hydrogène, en gallon      </t>
  </si>
  <si>
    <t>Pic</t>
  </si>
  <si>
    <t xml:space="preserve">À souder, tige d'acier      </t>
  </si>
  <si>
    <t xml:space="preserve">Ponce, en poudre, à la livre      </t>
  </si>
  <si>
    <t>Coupante, oblique, rivet de type boîte, invisible</t>
  </si>
  <si>
    <t xml:space="preserve">De protection, en nylon, rivet de type boîte, invisible      </t>
  </si>
  <si>
    <t xml:space="preserve">De dentiste, pour travaux délicats de soudure, contenant de 1 lb    </t>
  </si>
  <si>
    <t>Pointes</t>
  </si>
  <si>
    <t xml:space="preserve">De carbure, pour embout coupe diamant, à emmancher sur pièce à main, modèle d'exercice    </t>
  </si>
  <si>
    <t xml:space="preserve">De diamant, pour embout coupe diamant  à emmancher sur pièce à main    </t>
  </si>
  <si>
    <t>Produit</t>
  </si>
  <si>
    <t>Chimiques et divers, souffre, thé des bois, etc.</t>
  </si>
  <si>
    <t xml:space="preserve">Protège-doigt </t>
  </si>
  <si>
    <t>Sac</t>
  </si>
  <si>
    <t xml:space="preserve">De plastique, par ensemble, 1,5" x 1,5", emballage de 100 sacs   </t>
  </si>
  <si>
    <t xml:space="preserve">De plastique, par ensemble, 2" x 3", emballage de 100 sacs   </t>
  </si>
  <si>
    <t xml:space="preserve">De plastique, par ensemble, 3" x 4", emballage de 100 sacs  </t>
  </si>
  <si>
    <t xml:space="preserve">De plastique, par ensemble, 4" x 6", emballage de 100 sacs    </t>
  </si>
  <si>
    <t>Tige</t>
  </si>
  <si>
    <t xml:space="preserve">D'acier, par ensemble, diamètres assortis jusqu'à 2,5 cm      </t>
  </si>
  <si>
    <t>De graphite</t>
  </si>
  <si>
    <t xml:space="preserve">De laiton, par ensemble, diamètres assortis (1 mm, 1,5 mm, 2 mm, 2,5 mm)      </t>
  </si>
  <si>
    <t>À bois et à métal, par 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</si>
</sst>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44" fontId="2" fillId="2" borderId="3" xfId="0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left" vertical="center" wrapText="1"/>
    </xf>
    <xf numFmtId="43" fontId="2" fillId="2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Border="1" applyAlignment="1">
      <alignment horizontal="left" vertical="center"/>
    </xf>
    <xf numFmtId="44" fontId="2" fillId="2" borderId="3" xfId="2" applyFont="1" applyFill="1" applyBorder="1" applyAlignment="1">
      <alignment horizontal="right" vertical="center" wrapText="1"/>
    </xf>
    <xf numFmtId="44" fontId="3" fillId="0" borderId="1" xfId="2" applyFont="1" applyBorder="1" applyAlignment="1">
      <alignment horizontal="right" vertical="center"/>
    </xf>
    <xf numFmtId="44" fontId="0" fillId="0" borderId="0" xfId="2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1323296</xdr:colOff>
      <xdr:row>5</xdr:row>
      <xdr:rowOff>149226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1325677</xdr:colOff>
      <xdr:row>5</xdr:row>
      <xdr:rowOff>158751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L286" totalsRowShown="0" headerRowDxfId="31" dataDxfId="29" headerRowBorderDxfId="30" tableBorderDxfId="28" totalsRowBorderDxfId="27">
  <autoFilter ref="A7:L286" xr:uid="{00000000-0009-0000-0100-000002000000}"/>
  <tableColumns count="12">
    <tableColumn id="1" xr3:uid="{00000000-0010-0000-0000-000001000000}" name="Programme" dataDxfId="26" dataCellStyle="Normal 2"/>
    <tableColumn id="2" xr3:uid="{00000000-0010-0000-0000-000002000000}" name="Nom du programme" dataDxfId="25" dataCellStyle="Normal 2"/>
    <tableColumn id="3" xr3:uid="{00000000-0010-0000-0000-000003000000}" name="N° de catégorie" dataDxfId="24" dataCellStyle="Normal 2"/>
    <tableColumn id="4" xr3:uid="{00000000-0010-0000-0000-000004000000}" name="Nom de catégorie" dataDxfId="23" dataCellStyle="Normal 2"/>
    <tableColumn id="5" xr3:uid="{00000000-0010-0000-0000-000005000000}" name="Article " dataDxfId="22" dataCellStyle="Normal 2"/>
    <tableColumn id="6" xr3:uid="{00000000-0010-0000-0000-000006000000}" name="Description " dataDxfId="21" dataCellStyle="Normal 2"/>
    <tableColumn id="7" xr3:uid="{00000000-0010-0000-0000-000007000000}" name="Quantité" dataDxfId="20" dataCellStyle="Normal 2"/>
    <tableColumn id="8" xr3:uid="{00000000-0010-0000-0000-000008000000}" name="Coût unitaire (Hors taxes)" dataDxfId="19" dataCellStyle="Monétaire"/>
    <tableColumn id="9" xr3:uid="{00000000-0010-0000-0000-000009000000}" name="Coût total" dataDxfId="18" dataCellStyle="Monétaire">
      <calculatedColumnFormula>Tableau2[[#This Row],[Quantité]]*Tableau2[[#This Row],[Coût unitaire (Hors taxes)]]</calculatedColumnFormula>
    </tableColumn>
    <tableColumn id="10" xr3:uid="{00000000-0010-0000-0000-00000A000000}" name="Durée de vie " dataDxfId="17" dataCellStyle="Normal 2"/>
    <tableColumn id="11" xr3:uid="{00000000-0010-0000-0000-00000B000000}" name="Compétence principale" dataDxfId="16" dataCellStyle="Normal 2"/>
    <tableColumn id="12" xr3:uid="{00000000-0010-0000-0000-00000C000000}" name="Local" dataDxfId="15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7:L304" totalsRowShown="0" headerRowDxfId="14" dataDxfId="13" tableBorderDxfId="12">
  <autoFilter ref="A7:L304" xr:uid="{00000000-0009-0000-0100-000001000000}"/>
  <sortState ref="A8:L304">
    <sortCondition ref="E7:E304"/>
  </sortState>
  <tableColumns count="12">
    <tableColumn id="1" xr3:uid="{00000000-0010-0000-0100-000001000000}" name="Programme" dataDxfId="11" dataCellStyle="Normal 2"/>
    <tableColumn id="2" xr3:uid="{00000000-0010-0000-0100-000002000000}" name="Nom du programme" dataDxfId="10" dataCellStyle="Normal 2"/>
    <tableColumn id="3" xr3:uid="{00000000-0010-0000-0100-000003000000}" name="Catégorie" dataDxfId="9"/>
    <tableColumn id="4" xr3:uid="{00000000-0010-0000-0100-000004000000}" name="Nom de catégorie" dataDxfId="8"/>
    <tableColumn id="5" xr3:uid="{00000000-0010-0000-0100-000005000000}" name="Article " dataDxfId="7"/>
    <tableColumn id="6" xr3:uid="{00000000-0010-0000-0100-000006000000}" name="Description " dataDxfId="6"/>
    <tableColumn id="7" xr3:uid="{00000000-0010-0000-0100-000007000000}" name="Quantité" dataDxfId="5"/>
    <tableColumn id="8" xr3:uid="{00000000-0010-0000-0100-000008000000}" name="Coût unitaire (hors taxes)" dataDxfId="4" dataCellStyle="Monétaire"/>
    <tableColumn id="9" xr3:uid="{00000000-0010-0000-0100-000009000000}" name="Coût total" dataDxfId="3" dataCellStyle="Monétaire">
      <calculatedColumnFormula>Tableau1[[#This Row],[Quantité]]*Tableau1[[#This Row],[Coût unitaire (hors taxes)]]</calculatedColumnFormula>
    </tableColumn>
    <tableColumn id="10" xr3:uid="{00000000-0010-0000-0100-00000A000000}" name="Taux de remplacement annuel (%)" dataDxfId="2"/>
    <tableColumn id="11" xr3:uid="{00000000-0010-0000-0100-00000B000000}" name="Compétence principale" dataDxfId="1"/>
    <tableColumn id="12" xr3:uid="{00000000-0010-0000-0100-00000C000000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86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14.42578125" style="13" customWidth="1"/>
    <col min="2" max="2" width="21.28515625" style="13" customWidth="1"/>
    <col min="3" max="3" width="18.7109375" style="13" customWidth="1"/>
    <col min="4" max="4" width="31.7109375" style="13" customWidth="1"/>
    <col min="5" max="5" width="27.7109375" style="12" customWidth="1"/>
    <col min="6" max="6" width="40.7109375" style="12" customWidth="1"/>
    <col min="7" max="7" width="13" style="13" customWidth="1"/>
    <col min="8" max="8" width="30.7109375" style="12" customWidth="1"/>
    <col min="9" max="9" width="14.7109375" style="12" customWidth="1"/>
    <col min="10" max="10" width="19.7109375" style="13" customWidth="1"/>
    <col min="11" max="11" width="27.7109375" style="21" customWidth="1"/>
    <col min="12" max="12" width="12.28515625" style="13" customWidth="1"/>
    <col min="13" max="16384" width="11.42578125" style="12"/>
  </cols>
  <sheetData>
    <row r="3" spans="1:12" ht="21" x14ac:dyDescent="0.25">
      <c r="C3" s="32" t="s">
        <v>610</v>
      </c>
      <c r="D3" s="32"/>
      <c r="E3" s="32"/>
      <c r="F3" s="32"/>
      <c r="G3" s="32"/>
      <c r="H3" s="32"/>
      <c r="I3" s="32"/>
      <c r="J3" s="32"/>
    </row>
    <row r="4" spans="1:12" ht="17.25" x14ac:dyDescent="0.2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2" s="10" customFormat="1" x14ac:dyDescent="0.25">
      <c r="A7" s="7" t="s">
        <v>0</v>
      </c>
      <c r="B7" s="8" t="s">
        <v>10</v>
      </c>
      <c r="C7" s="5" t="s">
        <v>12</v>
      </c>
      <c r="D7" s="5" t="s">
        <v>11</v>
      </c>
      <c r="E7" s="5" t="s">
        <v>2</v>
      </c>
      <c r="F7" s="5" t="s">
        <v>3</v>
      </c>
      <c r="G7" s="5" t="s">
        <v>4</v>
      </c>
      <c r="H7" s="6" t="s">
        <v>5</v>
      </c>
      <c r="I7" s="6" t="s">
        <v>9</v>
      </c>
      <c r="J7" s="5" t="s">
        <v>6</v>
      </c>
      <c r="K7" s="5" t="s">
        <v>7</v>
      </c>
      <c r="L7" s="9" t="s">
        <v>8</v>
      </c>
    </row>
    <row r="8" spans="1:12" s="11" customFormat="1" x14ac:dyDescent="0.25">
      <c r="A8" s="20">
        <v>5085</v>
      </c>
      <c r="B8" s="20" t="s">
        <v>165</v>
      </c>
      <c r="C8" s="20">
        <v>1</v>
      </c>
      <c r="D8" s="20" t="s">
        <v>17</v>
      </c>
      <c r="E8" s="14" t="s">
        <v>18</v>
      </c>
      <c r="F8" s="15" t="s">
        <v>20</v>
      </c>
      <c r="G8" s="20">
        <v>1</v>
      </c>
      <c r="H8" s="16">
        <v>53</v>
      </c>
      <c r="I8" s="16">
        <f>Tableau2[[#This Row],[Quantité]]*Tableau2[[#This Row],[Coût unitaire (Hors taxes)]]</f>
        <v>53</v>
      </c>
      <c r="J8" s="20">
        <v>15</v>
      </c>
      <c r="K8" s="22" t="s">
        <v>166</v>
      </c>
      <c r="L8" s="20" t="s">
        <v>240</v>
      </c>
    </row>
    <row r="9" spans="1:12" s="11" customFormat="1" x14ac:dyDescent="0.25">
      <c r="A9" s="20">
        <v>5085</v>
      </c>
      <c r="B9" s="20" t="s">
        <v>165</v>
      </c>
      <c r="C9" s="20">
        <v>1</v>
      </c>
      <c r="D9" s="20" t="s">
        <v>17</v>
      </c>
      <c r="E9" s="14" t="s">
        <v>18</v>
      </c>
      <c r="F9" s="15" t="s">
        <v>19</v>
      </c>
      <c r="G9" s="20">
        <v>2</v>
      </c>
      <c r="H9" s="16">
        <v>19</v>
      </c>
      <c r="I9" s="16">
        <f>Tableau2[[#This Row],[Quantité]]*Tableau2[[#This Row],[Coût unitaire (Hors taxes)]]</f>
        <v>38</v>
      </c>
      <c r="J9" s="20">
        <v>10</v>
      </c>
      <c r="K9" s="22" t="s">
        <v>166</v>
      </c>
      <c r="L9" s="20" t="s">
        <v>240</v>
      </c>
    </row>
    <row r="10" spans="1:12" s="11" customFormat="1" ht="28.5" x14ac:dyDescent="0.25">
      <c r="A10" s="20">
        <v>5085</v>
      </c>
      <c r="B10" s="20" t="s">
        <v>165</v>
      </c>
      <c r="C10" s="20">
        <v>2</v>
      </c>
      <c r="D10" s="20" t="s">
        <v>713</v>
      </c>
      <c r="E10" s="14" t="s">
        <v>40</v>
      </c>
      <c r="F10" s="15" t="s">
        <v>625</v>
      </c>
      <c r="G10" s="20">
        <v>4</v>
      </c>
      <c r="H10" s="16">
        <v>6</v>
      </c>
      <c r="I10" s="16">
        <f>Tableau2[[#This Row],[Quantité]]*Tableau2[[#This Row],[Coût unitaire (Hors taxes)]]</f>
        <v>24</v>
      </c>
      <c r="J10" s="20">
        <v>15</v>
      </c>
      <c r="K10" s="22" t="s">
        <v>175</v>
      </c>
      <c r="L10" s="20" t="s">
        <v>244</v>
      </c>
    </row>
    <row r="11" spans="1:12" s="11" customFormat="1" ht="42.75" customHeight="1" x14ac:dyDescent="0.25">
      <c r="A11" s="20">
        <v>5085</v>
      </c>
      <c r="B11" s="20" t="s">
        <v>165</v>
      </c>
      <c r="C11" s="20">
        <v>2</v>
      </c>
      <c r="D11" s="20" t="s">
        <v>713</v>
      </c>
      <c r="E11" s="14" t="s">
        <v>41</v>
      </c>
      <c r="F11" s="15" t="s">
        <v>624</v>
      </c>
      <c r="G11" s="20">
        <v>42</v>
      </c>
      <c r="H11" s="16">
        <v>2</v>
      </c>
      <c r="I11" s="16">
        <f>Tableau2[[#This Row],[Quantité]]*Tableau2[[#This Row],[Coût unitaire (Hors taxes)]]</f>
        <v>84</v>
      </c>
      <c r="J11" s="20">
        <v>5</v>
      </c>
      <c r="K11" s="22" t="s">
        <v>176</v>
      </c>
      <c r="L11" s="20" t="s">
        <v>244</v>
      </c>
    </row>
    <row r="12" spans="1:12" s="11" customFormat="1" ht="42.75" x14ac:dyDescent="0.25">
      <c r="A12" s="20">
        <v>5085</v>
      </c>
      <c r="B12" s="20" t="s">
        <v>165</v>
      </c>
      <c r="C12" s="20">
        <v>2</v>
      </c>
      <c r="D12" s="20" t="s">
        <v>713</v>
      </c>
      <c r="E12" s="17" t="s">
        <v>714</v>
      </c>
      <c r="F12" s="15" t="s">
        <v>715</v>
      </c>
      <c r="G12" s="20">
        <v>2</v>
      </c>
      <c r="H12" s="16">
        <v>300</v>
      </c>
      <c r="I12" s="16">
        <f>Tableau2[[#This Row],[Quantité]]*Tableau2[[#This Row],[Coût unitaire (Hors taxes)]]</f>
        <v>600</v>
      </c>
      <c r="J12" s="20">
        <v>8</v>
      </c>
      <c r="K12" s="22" t="s">
        <v>179</v>
      </c>
      <c r="L12" s="20" t="s">
        <v>244</v>
      </c>
    </row>
    <row r="13" spans="1:12" s="11" customFormat="1" ht="28.5" x14ac:dyDescent="0.25">
      <c r="A13" s="20">
        <v>5085</v>
      </c>
      <c r="B13" s="20" t="s">
        <v>165</v>
      </c>
      <c r="C13" s="20">
        <v>2</v>
      </c>
      <c r="D13" s="20" t="s">
        <v>713</v>
      </c>
      <c r="E13" s="14" t="s">
        <v>42</v>
      </c>
      <c r="F13" s="15" t="s">
        <v>627</v>
      </c>
      <c r="G13" s="20">
        <v>1</v>
      </c>
      <c r="H13" s="16">
        <v>850</v>
      </c>
      <c r="I13" s="16">
        <f>Tableau2[[#This Row],[Quantité]]*Tableau2[[#This Row],[Coût unitaire (Hors taxes)]]</f>
        <v>850</v>
      </c>
      <c r="J13" s="20">
        <v>6</v>
      </c>
      <c r="K13" s="22" t="s">
        <v>178</v>
      </c>
      <c r="L13" s="20" t="s">
        <v>241</v>
      </c>
    </row>
    <row r="14" spans="1:12" s="11" customFormat="1" ht="28.5" x14ac:dyDescent="0.25">
      <c r="A14" s="20">
        <v>5085</v>
      </c>
      <c r="B14" s="20" t="s">
        <v>165</v>
      </c>
      <c r="C14" s="20">
        <v>2</v>
      </c>
      <c r="D14" s="20" t="s">
        <v>713</v>
      </c>
      <c r="E14" s="14" t="s">
        <v>43</v>
      </c>
      <c r="F14" s="15" t="s">
        <v>628</v>
      </c>
      <c r="G14" s="20">
        <v>1</v>
      </c>
      <c r="H14" s="16">
        <v>123</v>
      </c>
      <c r="I14" s="16">
        <f>Tableau2[[#This Row],[Quantité]]*Tableau2[[#This Row],[Coût unitaire (Hors taxes)]]</f>
        <v>123</v>
      </c>
      <c r="J14" s="20">
        <v>15</v>
      </c>
      <c r="K14" s="22" t="s">
        <v>166</v>
      </c>
      <c r="L14" s="20" t="s">
        <v>261</v>
      </c>
    </row>
    <row r="15" spans="1:12" s="11" customFormat="1" ht="42.75" x14ac:dyDescent="0.25">
      <c r="A15" s="20">
        <v>5085</v>
      </c>
      <c r="B15" s="20" t="s">
        <v>165</v>
      </c>
      <c r="C15" s="20">
        <v>1</v>
      </c>
      <c r="D15" s="20" t="s">
        <v>17</v>
      </c>
      <c r="E15" s="14" t="s">
        <v>21</v>
      </c>
      <c r="F15" s="15" t="s">
        <v>612</v>
      </c>
      <c r="G15" s="20">
        <v>1</v>
      </c>
      <c r="H15" s="16">
        <v>215</v>
      </c>
      <c r="I15" s="16">
        <f>Tableau2[[#This Row],[Quantité]]*Tableau2[[#This Row],[Coût unitaire (Hors taxes)]]</f>
        <v>215</v>
      </c>
      <c r="J15" s="20">
        <v>15</v>
      </c>
      <c r="K15" s="22" t="s">
        <v>166</v>
      </c>
      <c r="L15" s="20" t="s">
        <v>241</v>
      </c>
    </row>
    <row r="16" spans="1:12" s="11" customFormat="1" ht="28.5" x14ac:dyDescent="0.25">
      <c r="A16" s="20">
        <v>5085</v>
      </c>
      <c r="B16" s="20" t="s">
        <v>165</v>
      </c>
      <c r="C16" s="20">
        <v>1</v>
      </c>
      <c r="D16" s="20" t="s">
        <v>17</v>
      </c>
      <c r="E16" s="14" t="s">
        <v>21</v>
      </c>
      <c r="F16" s="15" t="s">
        <v>613</v>
      </c>
      <c r="G16" s="20">
        <v>3</v>
      </c>
      <c r="H16" s="16">
        <v>500</v>
      </c>
      <c r="I16" s="16">
        <f>Tableau2[[#This Row],[Quantité]]*Tableau2[[#This Row],[Coût unitaire (Hors taxes)]]</f>
        <v>1500</v>
      </c>
      <c r="J16" s="20">
        <v>25</v>
      </c>
      <c r="K16" s="22" t="s">
        <v>166</v>
      </c>
      <c r="L16" s="20" t="s">
        <v>242</v>
      </c>
    </row>
    <row r="17" spans="1:12" s="11" customFormat="1" ht="28.5" x14ac:dyDescent="0.25">
      <c r="A17" s="20">
        <v>5085</v>
      </c>
      <c r="B17" s="20" t="s">
        <v>165</v>
      </c>
      <c r="C17" s="20">
        <v>1</v>
      </c>
      <c r="D17" s="20" t="s">
        <v>17</v>
      </c>
      <c r="E17" s="14" t="s">
        <v>21</v>
      </c>
      <c r="F17" s="15" t="s">
        <v>614</v>
      </c>
      <c r="G17" s="20">
        <v>4</v>
      </c>
      <c r="H17" s="16">
        <v>250</v>
      </c>
      <c r="I17" s="16">
        <f>Tableau2[[#This Row],[Quantité]]*Tableau2[[#This Row],[Coût unitaire (Hors taxes)]]</f>
        <v>1000</v>
      </c>
      <c r="J17" s="20">
        <v>25</v>
      </c>
      <c r="K17" s="22" t="s">
        <v>166</v>
      </c>
      <c r="L17" s="20" t="s">
        <v>243</v>
      </c>
    </row>
    <row r="18" spans="1:12" s="11" customFormat="1" ht="28.5" x14ac:dyDescent="0.25">
      <c r="A18" s="20">
        <v>5085</v>
      </c>
      <c r="B18" s="20" t="s">
        <v>165</v>
      </c>
      <c r="C18" s="20">
        <v>2</v>
      </c>
      <c r="D18" s="20" t="s">
        <v>713</v>
      </c>
      <c r="E18" s="14" t="s">
        <v>44</v>
      </c>
      <c r="F18" s="15" t="s">
        <v>46</v>
      </c>
      <c r="G18" s="20">
        <v>2</v>
      </c>
      <c r="H18" s="16">
        <v>2500</v>
      </c>
      <c r="I18" s="16">
        <f>Tableau2[[#This Row],[Quantité]]*Tableau2[[#This Row],[Coût unitaire (Hors taxes)]]</f>
        <v>5000</v>
      </c>
      <c r="J18" s="20">
        <v>6</v>
      </c>
      <c r="K18" s="22" t="s">
        <v>180</v>
      </c>
      <c r="L18" s="20" t="s">
        <v>262</v>
      </c>
    </row>
    <row r="19" spans="1:12" s="11" customFormat="1" ht="28.5" x14ac:dyDescent="0.25">
      <c r="A19" s="20">
        <v>5085</v>
      </c>
      <c r="B19" s="20" t="s">
        <v>165</v>
      </c>
      <c r="C19" s="20">
        <v>2</v>
      </c>
      <c r="D19" s="20" t="s">
        <v>713</v>
      </c>
      <c r="E19" s="14" t="s">
        <v>44</v>
      </c>
      <c r="F19" s="15" t="s">
        <v>45</v>
      </c>
      <c r="G19" s="20">
        <v>2</v>
      </c>
      <c r="H19" s="16">
        <v>775</v>
      </c>
      <c r="I19" s="16">
        <f>Tableau2[[#This Row],[Quantité]]*Tableau2[[#This Row],[Coût unitaire (Hors taxes)]]</f>
        <v>1550</v>
      </c>
      <c r="J19" s="20">
        <v>6</v>
      </c>
      <c r="K19" s="22" t="s">
        <v>180</v>
      </c>
      <c r="L19" s="20" t="s">
        <v>262</v>
      </c>
    </row>
    <row r="20" spans="1:12" s="11" customFormat="1" ht="28.5" x14ac:dyDescent="0.25">
      <c r="A20" s="20">
        <v>5085</v>
      </c>
      <c r="B20" s="20" t="s">
        <v>165</v>
      </c>
      <c r="C20" s="20">
        <v>2</v>
      </c>
      <c r="D20" s="20" t="s">
        <v>713</v>
      </c>
      <c r="E20" s="14" t="s">
        <v>716</v>
      </c>
      <c r="F20" s="15" t="s">
        <v>717</v>
      </c>
      <c r="G20" s="20">
        <v>1</v>
      </c>
      <c r="H20" s="16">
        <v>300</v>
      </c>
      <c r="I20" s="16">
        <f>Tableau2[[#This Row],[Quantité]]*Tableau2[[#This Row],[Coût unitaire (Hors taxes)]]</f>
        <v>300</v>
      </c>
      <c r="J20" s="20">
        <v>5</v>
      </c>
      <c r="K20" s="22" t="s">
        <v>181</v>
      </c>
      <c r="L20" s="20" t="s">
        <v>241</v>
      </c>
    </row>
    <row r="21" spans="1:12" s="11" customFormat="1" ht="42.75" x14ac:dyDescent="0.25">
      <c r="A21" s="20">
        <v>5085</v>
      </c>
      <c r="B21" s="20" t="s">
        <v>165</v>
      </c>
      <c r="C21" s="20">
        <v>2</v>
      </c>
      <c r="D21" s="20" t="s">
        <v>713</v>
      </c>
      <c r="E21" s="14" t="s">
        <v>718</v>
      </c>
      <c r="F21" s="15" t="s">
        <v>719</v>
      </c>
      <c r="G21" s="20">
        <v>2</v>
      </c>
      <c r="H21" s="16">
        <v>11</v>
      </c>
      <c r="I21" s="16">
        <f>Tableau2[[#This Row],[Quantité]]*Tableau2[[#This Row],[Coût unitaire (Hors taxes)]]</f>
        <v>22</v>
      </c>
      <c r="J21" s="20">
        <v>10</v>
      </c>
      <c r="K21" s="22" t="s">
        <v>182</v>
      </c>
      <c r="L21" s="20" t="s">
        <v>244</v>
      </c>
    </row>
    <row r="22" spans="1:12" s="11" customFormat="1" ht="42.75" x14ac:dyDescent="0.25">
      <c r="A22" s="20">
        <v>5085</v>
      </c>
      <c r="B22" s="20" t="s">
        <v>165</v>
      </c>
      <c r="C22" s="20">
        <v>2</v>
      </c>
      <c r="D22" s="20" t="s">
        <v>713</v>
      </c>
      <c r="E22" s="14" t="s">
        <v>718</v>
      </c>
      <c r="F22" s="15" t="s">
        <v>720</v>
      </c>
      <c r="G22" s="20">
        <v>2</v>
      </c>
      <c r="H22" s="16">
        <v>18</v>
      </c>
      <c r="I22" s="16">
        <f>Tableau2[[#This Row],[Quantité]]*Tableau2[[#This Row],[Coût unitaire (Hors taxes)]]</f>
        <v>36</v>
      </c>
      <c r="J22" s="20">
        <v>15</v>
      </c>
      <c r="K22" s="22" t="s">
        <v>182</v>
      </c>
      <c r="L22" s="20" t="s">
        <v>244</v>
      </c>
    </row>
    <row r="23" spans="1:12" s="11" customFormat="1" ht="42.75" x14ac:dyDescent="0.25">
      <c r="A23" s="20">
        <v>5085</v>
      </c>
      <c r="B23" s="20" t="s">
        <v>165</v>
      </c>
      <c r="C23" s="20">
        <v>2</v>
      </c>
      <c r="D23" s="20" t="s">
        <v>713</v>
      </c>
      <c r="E23" s="14" t="s">
        <v>721</v>
      </c>
      <c r="F23" s="15" t="s">
        <v>722</v>
      </c>
      <c r="G23" s="20">
        <v>3</v>
      </c>
      <c r="H23" s="16">
        <v>80</v>
      </c>
      <c r="I23" s="16">
        <f>Tableau2[[#This Row],[Quantité]]*Tableau2[[#This Row],[Coût unitaire (Hors taxes)]]</f>
        <v>240</v>
      </c>
      <c r="J23" s="20">
        <v>6</v>
      </c>
      <c r="K23" s="22" t="s">
        <v>171</v>
      </c>
      <c r="L23" s="20" t="s">
        <v>263</v>
      </c>
    </row>
    <row r="24" spans="1:12" s="11" customFormat="1" ht="42.75" x14ac:dyDescent="0.25">
      <c r="A24" s="20">
        <v>5085</v>
      </c>
      <c r="B24" s="20" t="s">
        <v>165</v>
      </c>
      <c r="C24" s="20">
        <v>2</v>
      </c>
      <c r="D24" s="20" t="s">
        <v>713</v>
      </c>
      <c r="E24" s="14" t="s">
        <v>721</v>
      </c>
      <c r="F24" s="15" t="s">
        <v>723</v>
      </c>
      <c r="G24" s="20">
        <v>2</v>
      </c>
      <c r="H24" s="16">
        <v>160</v>
      </c>
      <c r="I24" s="16">
        <f>Tableau2[[#This Row],[Quantité]]*Tableau2[[#This Row],[Coût unitaire (Hors taxes)]]</f>
        <v>320</v>
      </c>
      <c r="J24" s="20">
        <v>6</v>
      </c>
      <c r="K24" s="22" t="s">
        <v>171</v>
      </c>
      <c r="L24" s="20" t="s">
        <v>257</v>
      </c>
    </row>
    <row r="25" spans="1:12" s="11" customFormat="1" ht="28.5" x14ac:dyDescent="0.25">
      <c r="A25" s="20">
        <v>5085</v>
      </c>
      <c r="B25" s="20" t="s">
        <v>165</v>
      </c>
      <c r="C25" s="20">
        <v>2</v>
      </c>
      <c r="D25" s="20" t="s">
        <v>713</v>
      </c>
      <c r="E25" s="14" t="s">
        <v>721</v>
      </c>
      <c r="F25" s="15" t="s">
        <v>724</v>
      </c>
      <c r="G25" s="20">
        <v>2</v>
      </c>
      <c r="H25" s="16">
        <v>500</v>
      </c>
      <c r="I25" s="16">
        <f>Tableau2[[#This Row],[Quantité]]*Tableau2[[#This Row],[Coût unitaire (Hors taxes)]]</f>
        <v>1000</v>
      </c>
      <c r="J25" s="20">
        <v>5</v>
      </c>
      <c r="K25" s="22" t="s">
        <v>171</v>
      </c>
      <c r="L25" s="20" t="s">
        <v>262</v>
      </c>
    </row>
    <row r="26" spans="1:12" s="11" customFormat="1" ht="28.5" x14ac:dyDescent="0.25">
      <c r="A26" s="20">
        <v>5085</v>
      </c>
      <c r="B26" s="20" t="s">
        <v>165</v>
      </c>
      <c r="C26" s="20">
        <v>2</v>
      </c>
      <c r="D26" s="20" t="s">
        <v>713</v>
      </c>
      <c r="E26" s="14" t="s">
        <v>725</v>
      </c>
      <c r="F26" s="15" t="s">
        <v>726</v>
      </c>
      <c r="G26" s="20">
        <v>1</v>
      </c>
      <c r="H26" s="16">
        <v>395</v>
      </c>
      <c r="I26" s="16">
        <f>Tableau2[[#This Row],[Quantité]]*Tableau2[[#This Row],[Coût unitaire (Hors taxes)]]</f>
        <v>395</v>
      </c>
      <c r="J26" s="20">
        <v>10</v>
      </c>
      <c r="K26" s="22" t="s">
        <v>183</v>
      </c>
      <c r="L26" s="20" t="s">
        <v>241</v>
      </c>
    </row>
    <row r="27" spans="1:12" s="11" customFormat="1" ht="28.5" x14ac:dyDescent="0.25">
      <c r="A27" s="20">
        <v>5085</v>
      </c>
      <c r="B27" s="20" t="s">
        <v>165</v>
      </c>
      <c r="C27" s="20">
        <v>2</v>
      </c>
      <c r="D27" s="20" t="s">
        <v>713</v>
      </c>
      <c r="E27" s="14" t="s">
        <v>725</v>
      </c>
      <c r="F27" s="15" t="s">
        <v>727</v>
      </c>
      <c r="G27" s="20">
        <v>1</v>
      </c>
      <c r="H27" s="16">
        <v>134</v>
      </c>
      <c r="I27" s="16">
        <f>Tableau2[[#This Row],[Quantité]]*Tableau2[[#This Row],[Coût unitaire (Hors taxes)]]</f>
        <v>134</v>
      </c>
      <c r="J27" s="20">
        <v>15</v>
      </c>
      <c r="K27" s="22" t="s">
        <v>184</v>
      </c>
      <c r="L27" s="20" t="s">
        <v>257</v>
      </c>
    </row>
    <row r="28" spans="1:12" s="11" customFormat="1" ht="28.5" x14ac:dyDescent="0.25">
      <c r="A28" s="20">
        <v>5085</v>
      </c>
      <c r="B28" s="20" t="s">
        <v>165</v>
      </c>
      <c r="C28" s="20">
        <v>2</v>
      </c>
      <c r="D28" s="20" t="s">
        <v>713</v>
      </c>
      <c r="E28" s="14" t="s">
        <v>728</v>
      </c>
      <c r="F28" s="15" t="s">
        <v>729</v>
      </c>
      <c r="G28" s="20">
        <v>4</v>
      </c>
      <c r="H28" s="16">
        <v>265</v>
      </c>
      <c r="I28" s="16">
        <f>Tableau2[[#This Row],[Quantité]]*Tableau2[[#This Row],[Coût unitaire (Hors taxes)]]</f>
        <v>1060</v>
      </c>
      <c r="J28" s="20">
        <v>10</v>
      </c>
      <c r="K28" s="22" t="s">
        <v>185</v>
      </c>
      <c r="L28" s="20" t="s">
        <v>264</v>
      </c>
    </row>
    <row r="29" spans="1:12" s="11" customFormat="1" ht="57" x14ac:dyDescent="0.25">
      <c r="A29" s="20">
        <v>5085</v>
      </c>
      <c r="B29" s="20" t="s">
        <v>165</v>
      </c>
      <c r="C29" s="20">
        <v>2</v>
      </c>
      <c r="D29" s="20" t="s">
        <v>713</v>
      </c>
      <c r="E29" s="14" t="s">
        <v>728</v>
      </c>
      <c r="F29" s="15" t="s">
        <v>629</v>
      </c>
      <c r="G29" s="20">
        <v>1</v>
      </c>
      <c r="H29" s="16">
        <v>2230</v>
      </c>
      <c r="I29" s="16">
        <f>Tableau2[[#This Row],[Quantité]]*Tableau2[[#This Row],[Coût unitaire (Hors taxes)]]</f>
        <v>2230</v>
      </c>
      <c r="J29" s="20">
        <v>5</v>
      </c>
      <c r="K29" s="22" t="s">
        <v>183</v>
      </c>
      <c r="L29" s="20" t="s">
        <v>241</v>
      </c>
    </row>
    <row r="30" spans="1:12" s="11" customFormat="1" ht="28.5" x14ac:dyDescent="0.25">
      <c r="A30" s="20">
        <v>5085</v>
      </c>
      <c r="B30" s="20" t="s">
        <v>165</v>
      </c>
      <c r="C30" s="20">
        <v>2</v>
      </c>
      <c r="D30" s="20" t="s">
        <v>713</v>
      </c>
      <c r="E30" s="14" t="s">
        <v>730</v>
      </c>
      <c r="F30" s="15" t="s">
        <v>731</v>
      </c>
      <c r="G30" s="20">
        <v>1</v>
      </c>
      <c r="H30" s="16">
        <v>1000</v>
      </c>
      <c r="I30" s="16">
        <f>Tableau2[[#This Row],[Quantité]]*Tableau2[[#This Row],[Coût unitaire (Hors taxes)]]</f>
        <v>1000</v>
      </c>
      <c r="J30" s="20">
        <v>15</v>
      </c>
      <c r="K30" s="22" t="s">
        <v>185</v>
      </c>
      <c r="L30" s="20" t="s">
        <v>261</v>
      </c>
    </row>
    <row r="31" spans="1:12" s="11" customFormat="1" ht="28.5" x14ac:dyDescent="0.25">
      <c r="A31" s="20">
        <v>5085</v>
      </c>
      <c r="B31" s="20" t="s">
        <v>165</v>
      </c>
      <c r="C31" s="20">
        <v>2</v>
      </c>
      <c r="D31" s="20" t="s">
        <v>713</v>
      </c>
      <c r="E31" s="14" t="s">
        <v>730</v>
      </c>
      <c r="F31" s="15" t="s">
        <v>732</v>
      </c>
      <c r="G31" s="20">
        <v>10</v>
      </c>
      <c r="H31" s="16">
        <v>250</v>
      </c>
      <c r="I31" s="16">
        <f>Tableau2[[#This Row],[Quantité]]*Tableau2[[#This Row],[Coût unitaire (Hors taxes)]]</f>
        <v>2500</v>
      </c>
      <c r="J31" s="20">
        <v>8</v>
      </c>
      <c r="K31" s="22" t="s">
        <v>180</v>
      </c>
      <c r="L31" s="20" t="s">
        <v>262</v>
      </c>
    </row>
    <row r="32" spans="1:12" s="11" customFormat="1" ht="57" x14ac:dyDescent="0.25">
      <c r="A32" s="20">
        <v>5085</v>
      </c>
      <c r="B32" s="20" t="s">
        <v>165</v>
      </c>
      <c r="C32" s="20">
        <v>1</v>
      </c>
      <c r="D32" s="20" t="s">
        <v>17</v>
      </c>
      <c r="E32" s="14" t="s">
        <v>733</v>
      </c>
      <c r="F32" s="15" t="s">
        <v>734</v>
      </c>
      <c r="G32" s="20">
        <v>20</v>
      </c>
      <c r="H32" s="16">
        <v>600</v>
      </c>
      <c r="I32" s="16">
        <f>Tableau2[[#This Row],[Quantité]]*Tableau2[[#This Row],[Coût unitaire (Hors taxes)]]</f>
        <v>12000</v>
      </c>
      <c r="J32" s="20">
        <v>20</v>
      </c>
      <c r="K32" s="22" t="s">
        <v>167</v>
      </c>
      <c r="L32" s="20" t="s">
        <v>244</v>
      </c>
    </row>
    <row r="33" spans="1:12" s="11" customFormat="1" ht="57" x14ac:dyDescent="0.25">
      <c r="A33" s="20">
        <v>5085</v>
      </c>
      <c r="B33" s="20" t="s">
        <v>165</v>
      </c>
      <c r="C33" s="20">
        <v>1</v>
      </c>
      <c r="D33" s="20" t="s">
        <v>17</v>
      </c>
      <c r="E33" s="14" t="s">
        <v>733</v>
      </c>
      <c r="F33" s="15" t="s">
        <v>735</v>
      </c>
      <c r="G33" s="20">
        <v>2</v>
      </c>
      <c r="H33" s="16">
        <v>320</v>
      </c>
      <c r="I33" s="16">
        <f>Tableau2[[#This Row],[Quantité]]*Tableau2[[#This Row],[Coût unitaire (Hors taxes)]]</f>
        <v>640</v>
      </c>
      <c r="J33" s="20">
        <v>20</v>
      </c>
      <c r="K33" s="22" t="s">
        <v>167</v>
      </c>
      <c r="L33" s="20" t="s">
        <v>244</v>
      </c>
    </row>
    <row r="34" spans="1:12" s="11" customFormat="1" ht="28.5" x14ac:dyDescent="0.25">
      <c r="A34" s="20">
        <v>5085</v>
      </c>
      <c r="B34" s="20" t="s">
        <v>165</v>
      </c>
      <c r="C34" s="20">
        <v>2</v>
      </c>
      <c r="D34" s="20" t="s">
        <v>713</v>
      </c>
      <c r="E34" s="14" t="s">
        <v>47</v>
      </c>
      <c r="F34" s="15" t="s">
        <v>48</v>
      </c>
      <c r="G34" s="20">
        <v>2</v>
      </c>
      <c r="H34" s="16">
        <v>125</v>
      </c>
      <c r="I34" s="16">
        <f>Tableau2[[#This Row],[Quantité]]*Tableau2[[#This Row],[Coût unitaire (Hors taxes)]]</f>
        <v>250</v>
      </c>
      <c r="J34" s="20">
        <v>15</v>
      </c>
      <c r="K34" s="22" t="s">
        <v>186</v>
      </c>
      <c r="L34" s="20" t="s">
        <v>257</v>
      </c>
    </row>
    <row r="35" spans="1:12" s="11" customFormat="1" ht="28.5" x14ac:dyDescent="0.25">
      <c r="A35" s="20">
        <v>5085</v>
      </c>
      <c r="B35" s="20" t="s">
        <v>165</v>
      </c>
      <c r="C35" s="20">
        <v>2</v>
      </c>
      <c r="D35" s="20" t="s">
        <v>713</v>
      </c>
      <c r="E35" s="14" t="s">
        <v>49</v>
      </c>
      <c r="F35" s="15" t="s">
        <v>630</v>
      </c>
      <c r="G35" s="20">
        <v>4</v>
      </c>
      <c r="H35" s="16">
        <v>17</v>
      </c>
      <c r="I35" s="16">
        <f>Tableau2[[#This Row],[Quantité]]*Tableau2[[#This Row],[Coût unitaire (Hors taxes)]]</f>
        <v>68</v>
      </c>
      <c r="J35" s="20">
        <v>15</v>
      </c>
      <c r="K35" s="22" t="s">
        <v>187</v>
      </c>
      <c r="L35" s="20" t="s">
        <v>243</v>
      </c>
    </row>
    <row r="36" spans="1:12" s="11" customFormat="1" ht="28.5" x14ac:dyDescent="0.25">
      <c r="A36" s="20">
        <v>5085</v>
      </c>
      <c r="B36" s="20" t="s">
        <v>165</v>
      </c>
      <c r="C36" s="20">
        <v>1</v>
      </c>
      <c r="D36" s="20" t="s">
        <v>17</v>
      </c>
      <c r="E36" s="14" t="s">
        <v>22</v>
      </c>
      <c r="F36" s="15" t="s">
        <v>611</v>
      </c>
      <c r="G36" s="20">
        <v>4</v>
      </c>
      <c r="H36" s="16">
        <v>200</v>
      </c>
      <c r="I36" s="16">
        <f>Tableau2[[#This Row],[Quantité]]*Tableau2[[#This Row],[Coût unitaire (Hors taxes)]]</f>
        <v>800</v>
      </c>
      <c r="J36" s="20">
        <v>25</v>
      </c>
      <c r="K36" s="22" t="s">
        <v>166</v>
      </c>
      <c r="L36" s="20" t="s">
        <v>245</v>
      </c>
    </row>
    <row r="37" spans="1:12" s="11" customFormat="1" ht="28.5" x14ac:dyDescent="0.25">
      <c r="A37" s="20">
        <v>5085</v>
      </c>
      <c r="B37" s="20" t="s">
        <v>165</v>
      </c>
      <c r="C37" s="20">
        <v>2</v>
      </c>
      <c r="D37" s="20" t="s">
        <v>713</v>
      </c>
      <c r="E37" s="14" t="s">
        <v>50</v>
      </c>
      <c r="F37" s="15" t="s">
        <v>631</v>
      </c>
      <c r="G37" s="20">
        <v>42</v>
      </c>
      <c r="H37" s="16">
        <v>28</v>
      </c>
      <c r="I37" s="16">
        <f>Tableau2[[#This Row],[Quantité]]*Tableau2[[#This Row],[Coût unitaire (Hors taxes)]]</f>
        <v>1176</v>
      </c>
      <c r="J37" s="20">
        <v>10</v>
      </c>
      <c r="K37" s="22" t="s">
        <v>188</v>
      </c>
      <c r="L37" s="20" t="s">
        <v>244</v>
      </c>
    </row>
    <row r="38" spans="1:12" s="11" customFormat="1" ht="28.5" x14ac:dyDescent="0.25">
      <c r="A38" s="20">
        <v>5085</v>
      </c>
      <c r="B38" s="20" t="s">
        <v>165</v>
      </c>
      <c r="C38" s="20">
        <v>2</v>
      </c>
      <c r="D38" s="20" t="s">
        <v>713</v>
      </c>
      <c r="E38" s="14" t="s">
        <v>51</v>
      </c>
      <c r="F38" s="15" t="s">
        <v>632</v>
      </c>
      <c r="G38" s="20">
        <v>2</v>
      </c>
      <c r="H38" s="16">
        <v>20</v>
      </c>
      <c r="I38" s="16">
        <f>Tableau2[[#This Row],[Quantité]]*Tableau2[[#This Row],[Coût unitaire (Hors taxes)]]</f>
        <v>40</v>
      </c>
      <c r="J38" s="20">
        <v>15</v>
      </c>
      <c r="K38" s="22" t="s">
        <v>189</v>
      </c>
      <c r="L38" s="20" t="s">
        <v>261</v>
      </c>
    </row>
    <row r="39" spans="1:12" s="11" customFormat="1" x14ac:dyDescent="0.25">
      <c r="A39" s="20">
        <v>5085</v>
      </c>
      <c r="B39" s="20" t="s">
        <v>165</v>
      </c>
      <c r="C39" s="20">
        <v>2</v>
      </c>
      <c r="D39" s="20" t="s">
        <v>713</v>
      </c>
      <c r="E39" s="14" t="s">
        <v>302</v>
      </c>
      <c r="F39" s="15" t="s">
        <v>736</v>
      </c>
      <c r="G39" s="20">
        <v>21</v>
      </c>
      <c r="H39" s="16">
        <v>58</v>
      </c>
      <c r="I39" s="16">
        <f>Tableau2[[#This Row],[Quantité]]*Tableau2[[#This Row],[Coût unitaire (Hors taxes)]]</f>
        <v>1218</v>
      </c>
      <c r="J39" s="20">
        <v>10</v>
      </c>
      <c r="K39" s="22" t="s">
        <v>190</v>
      </c>
      <c r="L39" s="20" t="s">
        <v>241</v>
      </c>
    </row>
    <row r="40" spans="1:12" s="11" customFormat="1" x14ac:dyDescent="0.25">
      <c r="A40" s="20">
        <v>5085</v>
      </c>
      <c r="B40" s="20" t="s">
        <v>165</v>
      </c>
      <c r="C40" s="20">
        <v>2</v>
      </c>
      <c r="D40" s="20" t="s">
        <v>713</v>
      </c>
      <c r="E40" s="14" t="s">
        <v>52</v>
      </c>
      <c r="F40" s="15" t="s">
        <v>633</v>
      </c>
      <c r="G40" s="20">
        <v>3</v>
      </c>
      <c r="H40" s="16">
        <v>29</v>
      </c>
      <c r="I40" s="16">
        <f>Tableau2[[#This Row],[Quantité]]*Tableau2[[#This Row],[Coût unitaire (Hors taxes)]]</f>
        <v>87</v>
      </c>
      <c r="J40" s="20">
        <v>5</v>
      </c>
      <c r="K40" s="22" t="s">
        <v>166</v>
      </c>
      <c r="L40" s="20" t="s">
        <v>263</v>
      </c>
    </row>
    <row r="41" spans="1:12" s="11" customFormat="1" ht="28.5" x14ac:dyDescent="0.25">
      <c r="A41" s="20">
        <v>5085</v>
      </c>
      <c r="B41" s="20" t="s">
        <v>165</v>
      </c>
      <c r="C41" s="20">
        <v>2</v>
      </c>
      <c r="D41" s="20" t="s">
        <v>713</v>
      </c>
      <c r="E41" s="14" t="s">
        <v>737</v>
      </c>
      <c r="F41" s="15" t="s">
        <v>738</v>
      </c>
      <c r="G41" s="20">
        <v>5</v>
      </c>
      <c r="H41" s="16">
        <v>500</v>
      </c>
      <c r="I41" s="16">
        <f>Tableau2[[#This Row],[Quantité]]*Tableau2[[#This Row],[Coût unitaire (Hors taxes)]]</f>
        <v>2500</v>
      </c>
      <c r="J41" s="20">
        <v>15</v>
      </c>
      <c r="K41" s="22" t="s">
        <v>190</v>
      </c>
      <c r="L41" s="20" t="s">
        <v>241</v>
      </c>
    </row>
    <row r="42" spans="1:12" s="11" customFormat="1" ht="28.5" x14ac:dyDescent="0.25">
      <c r="A42" s="20">
        <v>5085</v>
      </c>
      <c r="B42" s="20" t="s">
        <v>165</v>
      </c>
      <c r="C42" s="20">
        <v>2</v>
      </c>
      <c r="D42" s="20" t="s">
        <v>713</v>
      </c>
      <c r="E42" s="14" t="s">
        <v>739</v>
      </c>
      <c r="F42" s="15" t="s">
        <v>740</v>
      </c>
      <c r="G42" s="20">
        <v>5</v>
      </c>
      <c r="H42" s="16">
        <v>115</v>
      </c>
      <c r="I42" s="16">
        <f>Tableau2[[#This Row],[Quantité]]*Tableau2[[#This Row],[Coût unitaire (Hors taxes)]]</f>
        <v>575</v>
      </c>
      <c r="J42" s="20">
        <v>10</v>
      </c>
      <c r="K42" s="22" t="s">
        <v>191</v>
      </c>
      <c r="L42" s="20" t="s">
        <v>265</v>
      </c>
    </row>
    <row r="43" spans="1:12" s="11" customFormat="1" ht="28.5" x14ac:dyDescent="0.25">
      <c r="A43" s="20">
        <v>5085</v>
      </c>
      <c r="B43" s="20" t="s">
        <v>165</v>
      </c>
      <c r="C43" s="20">
        <v>1</v>
      </c>
      <c r="D43" s="20" t="s">
        <v>17</v>
      </c>
      <c r="E43" s="14" t="s">
        <v>741</v>
      </c>
      <c r="F43" s="15" t="s">
        <v>742</v>
      </c>
      <c r="G43" s="20">
        <v>1</v>
      </c>
      <c r="H43" s="16">
        <v>200</v>
      </c>
      <c r="I43" s="16">
        <f>Tableau2[[#This Row],[Quantité]]*Tableau2[[#This Row],[Coût unitaire (Hors taxes)]]</f>
        <v>200</v>
      </c>
      <c r="J43" s="20">
        <v>25</v>
      </c>
      <c r="K43" s="22" t="s">
        <v>166</v>
      </c>
      <c r="L43" s="20" t="s">
        <v>240</v>
      </c>
    </row>
    <row r="44" spans="1:12" s="11" customFormat="1" ht="42.75" x14ac:dyDescent="0.25">
      <c r="A44" s="20">
        <v>5085</v>
      </c>
      <c r="B44" s="20" t="s">
        <v>165</v>
      </c>
      <c r="C44" s="20">
        <v>1</v>
      </c>
      <c r="D44" s="20" t="s">
        <v>17</v>
      </c>
      <c r="E44" s="14" t="s">
        <v>741</v>
      </c>
      <c r="F44" s="15" t="s">
        <v>743</v>
      </c>
      <c r="G44" s="20">
        <v>2</v>
      </c>
      <c r="H44" s="16">
        <v>250</v>
      </c>
      <c r="I44" s="16">
        <f>Tableau2[[#This Row],[Quantité]]*Tableau2[[#This Row],[Coût unitaire (Hors taxes)]]</f>
        <v>500</v>
      </c>
      <c r="J44" s="20">
        <v>25</v>
      </c>
      <c r="K44" s="22" t="s">
        <v>166</v>
      </c>
      <c r="L44" s="20" t="s">
        <v>240</v>
      </c>
    </row>
    <row r="45" spans="1:12" s="11" customFormat="1" ht="28.5" x14ac:dyDescent="0.25">
      <c r="A45" s="20">
        <v>5085</v>
      </c>
      <c r="B45" s="20" t="s">
        <v>165</v>
      </c>
      <c r="C45" s="20">
        <v>2</v>
      </c>
      <c r="D45" s="20" t="s">
        <v>713</v>
      </c>
      <c r="E45" s="14" t="s">
        <v>53</v>
      </c>
      <c r="F45" s="15" t="s">
        <v>634</v>
      </c>
      <c r="G45" s="20">
        <v>84</v>
      </c>
      <c r="H45" s="16">
        <v>7</v>
      </c>
      <c r="I45" s="16">
        <f>Tableau2[[#This Row],[Quantité]]*Tableau2[[#This Row],[Coût unitaire (Hors taxes)]]</f>
        <v>588</v>
      </c>
      <c r="J45" s="20">
        <v>15</v>
      </c>
      <c r="K45" s="22" t="s">
        <v>171</v>
      </c>
      <c r="L45" s="20" t="s">
        <v>244</v>
      </c>
    </row>
    <row r="46" spans="1:12" s="11" customFormat="1" ht="28.5" x14ac:dyDescent="0.25">
      <c r="A46" s="20">
        <v>5085</v>
      </c>
      <c r="B46" s="20" t="s">
        <v>165</v>
      </c>
      <c r="C46" s="20">
        <v>2</v>
      </c>
      <c r="D46" s="20" t="s">
        <v>713</v>
      </c>
      <c r="E46" s="14" t="s">
        <v>53</v>
      </c>
      <c r="F46" s="15" t="s">
        <v>635</v>
      </c>
      <c r="G46" s="20">
        <v>6</v>
      </c>
      <c r="H46" s="16">
        <v>29</v>
      </c>
      <c r="I46" s="16">
        <f>Tableau2[[#This Row],[Quantité]]*Tableau2[[#This Row],[Coût unitaire (Hors taxes)]]</f>
        <v>174</v>
      </c>
      <c r="J46" s="20">
        <v>8</v>
      </c>
      <c r="K46" s="22" t="s">
        <v>171</v>
      </c>
      <c r="L46" s="20" t="s">
        <v>257</v>
      </c>
    </row>
    <row r="47" spans="1:12" s="11" customFormat="1" x14ac:dyDescent="0.25">
      <c r="A47" s="20">
        <v>5085</v>
      </c>
      <c r="B47" s="20" t="s">
        <v>165</v>
      </c>
      <c r="C47" s="20">
        <v>2</v>
      </c>
      <c r="D47" s="20" t="s">
        <v>713</v>
      </c>
      <c r="E47" s="14" t="s">
        <v>54</v>
      </c>
      <c r="F47" s="15" t="s">
        <v>55</v>
      </c>
      <c r="G47" s="20">
        <v>3</v>
      </c>
      <c r="H47" s="16">
        <v>185</v>
      </c>
      <c r="I47" s="16">
        <f>Tableau2[[#This Row],[Quantité]]*Tableau2[[#This Row],[Coût unitaire (Hors taxes)]]</f>
        <v>555</v>
      </c>
      <c r="J47" s="20">
        <v>15</v>
      </c>
      <c r="K47" s="22" t="s">
        <v>192</v>
      </c>
      <c r="L47" s="20" t="s">
        <v>241</v>
      </c>
    </row>
    <row r="48" spans="1:12" s="11" customFormat="1" ht="42.75" x14ac:dyDescent="0.25">
      <c r="A48" s="20">
        <v>5085</v>
      </c>
      <c r="B48" s="20" t="s">
        <v>165</v>
      </c>
      <c r="C48" s="20">
        <v>2</v>
      </c>
      <c r="D48" s="20" t="s">
        <v>713</v>
      </c>
      <c r="E48" s="14" t="s">
        <v>744</v>
      </c>
      <c r="F48" s="15" t="s">
        <v>745</v>
      </c>
      <c r="G48" s="20">
        <v>12</v>
      </c>
      <c r="H48" s="16">
        <v>60</v>
      </c>
      <c r="I48" s="16">
        <f>Tableau2[[#This Row],[Quantité]]*Tableau2[[#This Row],[Coût unitaire (Hors taxes)]]</f>
        <v>720</v>
      </c>
      <c r="J48" s="20">
        <v>15</v>
      </c>
      <c r="K48" s="22" t="s">
        <v>193</v>
      </c>
      <c r="L48" s="20" t="s">
        <v>257</v>
      </c>
    </row>
    <row r="49" spans="1:12" s="11" customFormat="1" ht="28.5" x14ac:dyDescent="0.25">
      <c r="A49" s="20">
        <v>5085</v>
      </c>
      <c r="B49" s="20" t="s">
        <v>165</v>
      </c>
      <c r="C49" s="20">
        <v>2</v>
      </c>
      <c r="D49" s="20" t="s">
        <v>713</v>
      </c>
      <c r="E49" s="14" t="s">
        <v>744</v>
      </c>
      <c r="F49" s="15" t="s">
        <v>746</v>
      </c>
      <c r="G49" s="20">
        <v>12</v>
      </c>
      <c r="H49" s="16">
        <v>30</v>
      </c>
      <c r="I49" s="16">
        <f>Tableau2[[#This Row],[Quantité]]*Tableau2[[#This Row],[Coût unitaire (Hors taxes)]]</f>
        <v>360</v>
      </c>
      <c r="J49" s="20">
        <v>15</v>
      </c>
      <c r="K49" s="22" t="s">
        <v>193</v>
      </c>
      <c r="L49" s="20" t="s">
        <v>257</v>
      </c>
    </row>
    <row r="50" spans="1:12" s="11" customFormat="1" ht="28.5" x14ac:dyDescent="0.25">
      <c r="A50" s="20">
        <v>5085</v>
      </c>
      <c r="B50" s="20" t="s">
        <v>165</v>
      </c>
      <c r="C50" s="20">
        <v>2</v>
      </c>
      <c r="D50" s="20" t="s">
        <v>713</v>
      </c>
      <c r="E50" s="14" t="s">
        <v>747</v>
      </c>
      <c r="F50" s="15" t="s">
        <v>748</v>
      </c>
      <c r="G50" s="20">
        <v>4</v>
      </c>
      <c r="H50" s="16">
        <v>75</v>
      </c>
      <c r="I50" s="16">
        <f>Tableau2[[#This Row],[Quantité]]*Tableau2[[#This Row],[Coût unitaire (Hors taxes)]]</f>
        <v>300</v>
      </c>
      <c r="J50" s="20">
        <v>8</v>
      </c>
      <c r="K50" s="22" t="s">
        <v>167</v>
      </c>
      <c r="L50" s="20" t="s">
        <v>244</v>
      </c>
    </row>
    <row r="51" spans="1:12" s="11" customFormat="1" ht="28.5" x14ac:dyDescent="0.25">
      <c r="A51" s="20">
        <v>5085</v>
      </c>
      <c r="B51" s="20" t="s">
        <v>165</v>
      </c>
      <c r="C51" s="20">
        <v>2</v>
      </c>
      <c r="D51" s="20" t="s">
        <v>713</v>
      </c>
      <c r="E51" s="14" t="s">
        <v>56</v>
      </c>
      <c r="F51" s="15" t="s">
        <v>57</v>
      </c>
      <c r="G51" s="20">
        <v>10</v>
      </c>
      <c r="H51" s="16">
        <v>90</v>
      </c>
      <c r="I51" s="16">
        <f>Tableau2[[#This Row],[Quantité]]*Tableau2[[#This Row],[Coût unitaire (Hors taxes)]]</f>
        <v>900</v>
      </c>
      <c r="J51" s="20">
        <v>15</v>
      </c>
      <c r="K51" s="22" t="s">
        <v>172</v>
      </c>
      <c r="L51" s="20" t="s">
        <v>262</v>
      </c>
    </row>
    <row r="52" spans="1:12" s="11" customFormat="1" ht="28.5" x14ac:dyDescent="0.25">
      <c r="A52" s="20">
        <v>5085</v>
      </c>
      <c r="B52" s="20" t="s">
        <v>165</v>
      </c>
      <c r="C52" s="20">
        <v>2</v>
      </c>
      <c r="D52" s="20" t="s">
        <v>713</v>
      </c>
      <c r="E52" s="14" t="s">
        <v>58</v>
      </c>
      <c r="F52" s="15" t="s">
        <v>636</v>
      </c>
      <c r="G52" s="20">
        <v>1</v>
      </c>
      <c r="H52" s="16">
        <v>2800</v>
      </c>
      <c r="I52" s="16">
        <f>Tableau2[[#This Row],[Quantité]]*Tableau2[[#This Row],[Coût unitaire (Hors taxes)]]</f>
        <v>2800</v>
      </c>
      <c r="J52" s="20">
        <v>10</v>
      </c>
      <c r="K52" s="22" t="s">
        <v>186</v>
      </c>
      <c r="L52" s="20" t="s">
        <v>257</v>
      </c>
    </row>
    <row r="53" spans="1:12" s="11" customFormat="1" ht="42.75" x14ac:dyDescent="0.25">
      <c r="A53" s="20">
        <v>5085</v>
      </c>
      <c r="B53" s="20" t="s">
        <v>165</v>
      </c>
      <c r="C53" s="20">
        <v>2</v>
      </c>
      <c r="D53" s="20" t="s">
        <v>713</v>
      </c>
      <c r="E53" s="14" t="s">
        <v>58</v>
      </c>
      <c r="F53" s="15" t="s">
        <v>637</v>
      </c>
      <c r="G53" s="20">
        <v>2</v>
      </c>
      <c r="H53" s="16">
        <v>550</v>
      </c>
      <c r="I53" s="16">
        <f>Tableau2[[#This Row],[Quantité]]*Tableau2[[#This Row],[Coût unitaire (Hors taxes)]]</f>
        <v>1100</v>
      </c>
      <c r="J53" s="20">
        <v>10</v>
      </c>
      <c r="K53" s="22" t="s">
        <v>186</v>
      </c>
      <c r="L53" s="20" t="s">
        <v>257</v>
      </c>
    </row>
    <row r="54" spans="1:12" s="11" customFormat="1" ht="28.5" x14ac:dyDescent="0.25">
      <c r="A54" s="20">
        <v>5085</v>
      </c>
      <c r="B54" s="20" t="s">
        <v>165</v>
      </c>
      <c r="C54" s="20">
        <v>1</v>
      </c>
      <c r="D54" s="20" t="s">
        <v>17</v>
      </c>
      <c r="E54" s="14" t="s">
        <v>23</v>
      </c>
      <c r="F54" s="15" t="s">
        <v>616</v>
      </c>
      <c r="G54" s="20">
        <v>45</v>
      </c>
      <c r="H54" s="16">
        <v>80</v>
      </c>
      <c r="I54" s="16">
        <f>Tableau2[[#This Row],[Quantité]]*Tableau2[[#This Row],[Coût unitaire (Hors taxes)]]</f>
        <v>3600</v>
      </c>
      <c r="J54" s="20">
        <v>20</v>
      </c>
      <c r="K54" s="22" t="s">
        <v>167</v>
      </c>
      <c r="L54" s="20" t="s">
        <v>246</v>
      </c>
    </row>
    <row r="55" spans="1:12" s="11" customFormat="1" ht="28.5" x14ac:dyDescent="0.25">
      <c r="A55" s="20">
        <v>5085</v>
      </c>
      <c r="B55" s="20" t="s">
        <v>165</v>
      </c>
      <c r="C55" s="20">
        <v>1</v>
      </c>
      <c r="D55" s="20" t="s">
        <v>17</v>
      </c>
      <c r="E55" s="14" t="s">
        <v>23</v>
      </c>
      <c r="F55" s="15" t="s">
        <v>24</v>
      </c>
      <c r="G55" s="20">
        <v>30</v>
      </c>
      <c r="H55" s="16">
        <v>20</v>
      </c>
      <c r="I55" s="16">
        <f>Tableau2[[#This Row],[Quantité]]*Tableau2[[#This Row],[Coût unitaire (Hors taxes)]]</f>
        <v>600</v>
      </c>
      <c r="J55" s="20">
        <v>20</v>
      </c>
      <c r="K55" s="22" t="s">
        <v>168</v>
      </c>
      <c r="L55" s="20" t="s">
        <v>247</v>
      </c>
    </row>
    <row r="56" spans="1:12" s="11" customFormat="1" ht="42.75" x14ac:dyDescent="0.25">
      <c r="A56" s="20">
        <v>5085</v>
      </c>
      <c r="B56" s="20" t="s">
        <v>165</v>
      </c>
      <c r="C56" s="20">
        <v>1</v>
      </c>
      <c r="D56" s="20" t="s">
        <v>17</v>
      </c>
      <c r="E56" s="14" t="s">
        <v>23</v>
      </c>
      <c r="F56" s="15" t="s">
        <v>615</v>
      </c>
      <c r="G56" s="20">
        <v>1</v>
      </c>
      <c r="H56" s="16">
        <v>110</v>
      </c>
      <c r="I56" s="16">
        <f>Tableau2[[#This Row],[Quantité]]*Tableau2[[#This Row],[Coût unitaire (Hors taxes)]]</f>
        <v>110</v>
      </c>
      <c r="J56" s="20">
        <v>20</v>
      </c>
      <c r="K56" s="22" t="s">
        <v>166</v>
      </c>
      <c r="L56" s="20" t="s">
        <v>240</v>
      </c>
    </row>
    <row r="57" spans="1:12" s="11" customFormat="1" ht="42.75" x14ac:dyDescent="0.25">
      <c r="A57" s="20">
        <v>5085</v>
      </c>
      <c r="B57" s="20" t="s">
        <v>165</v>
      </c>
      <c r="C57" s="20">
        <v>1</v>
      </c>
      <c r="D57" s="20" t="s">
        <v>17</v>
      </c>
      <c r="E57" s="14" t="s">
        <v>749</v>
      </c>
      <c r="F57" s="15" t="s">
        <v>750</v>
      </c>
      <c r="G57" s="20">
        <v>2</v>
      </c>
      <c r="H57" s="16">
        <v>130</v>
      </c>
      <c r="I57" s="16">
        <f>Tableau2[[#This Row],[Quantité]]*Tableau2[[#This Row],[Coût unitaire (Hors taxes)]]</f>
        <v>260</v>
      </c>
      <c r="J57" s="20">
        <v>25</v>
      </c>
      <c r="K57" s="22" t="s">
        <v>166</v>
      </c>
      <c r="L57" s="20" t="s">
        <v>240</v>
      </c>
    </row>
    <row r="58" spans="1:12" s="11" customFormat="1" ht="42.75" x14ac:dyDescent="0.25">
      <c r="A58" s="20">
        <v>5085</v>
      </c>
      <c r="B58" s="20" t="s">
        <v>165</v>
      </c>
      <c r="C58" s="20">
        <v>2</v>
      </c>
      <c r="D58" s="20" t="s">
        <v>713</v>
      </c>
      <c r="E58" s="14" t="s">
        <v>59</v>
      </c>
      <c r="F58" s="15" t="s">
        <v>638</v>
      </c>
      <c r="G58" s="20">
        <v>42</v>
      </c>
      <c r="H58" s="16">
        <v>80</v>
      </c>
      <c r="I58" s="16">
        <f>Tableau2[[#This Row],[Quantité]]*Tableau2[[#This Row],[Coût unitaire (Hors taxes)]]</f>
        <v>3360</v>
      </c>
      <c r="J58" s="20">
        <v>10</v>
      </c>
      <c r="K58" s="22" t="s">
        <v>171</v>
      </c>
      <c r="L58" s="20" t="s">
        <v>244</v>
      </c>
    </row>
    <row r="59" spans="1:12" s="11" customFormat="1" ht="28.5" x14ac:dyDescent="0.25">
      <c r="A59" s="20">
        <v>5085</v>
      </c>
      <c r="B59" s="20" t="s">
        <v>165</v>
      </c>
      <c r="C59" s="20">
        <v>2</v>
      </c>
      <c r="D59" s="20" t="s">
        <v>713</v>
      </c>
      <c r="E59" s="17" t="s">
        <v>751</v>
      </c>
      <c r="F59" s="15" t="s">
        <v>752</v>
      </c>
      <c r="G59" s="20">
        <v>7</v>
      </c>
      <c r="H59" s="16">
        <v>175</v>
      </c>
      <c r="I59" s="16">
        <f>Tableau2[[#This Row],[Quantité]]*Tableau2[[#This Row],[Coût unitaire (Hors taxes)]]</f>
        <v>1225</v>
      </c>
      <c r="J59" s="20">
        <v>10</v>
      </c>
      <c r="K59" s="22" t="s">
        <v>171</v>
      </c>
      <c r="L59" s="20" t="s">
        <v>263</v>
      </c>
    </row>
    <row r="60" spans="1:12" s="11" customFormat="1" ht="28.5" x14ac:dyDescent="0.25">
      <c r="A60" s="20">
        <v>5085</v>
      </c>
      <c r="B60" s="20" t="s">
        <v>165</v>
      </c>
      <c r="C60" s="20">
        <v>1</v>
      </c>
      <c r="D60" s="20" t="s">
        <v>17</v>
      </c>
      <c r="E60" s="14" t="s">
        <v>25</v>
      </c>
      <c r="F60" s="15" t="s">
        <v>617</v>
      </c>
      <c r="G60" s="20">
        <v>1</v>
      </c>
      <c r="H60" s="16">
        <v>150</v>
      </c>
      <c r="I60" s="16">
        <f>Tableau2[[#This Row],[Quantité]]*Tableau2[[#This Row],[Coût unitaire (Hors taxes)]]</f>
        <v>150</v>
      </c>
      <c r="J60" s="20">
        <v>25</v>
      </c>
      <c r="K60" s="22" t="s">
        <v>168</v>
      </c>
      <c r="L60" s="20" t="s">
        <v>248</v>
      </c>
    </row>
    <row r="61" spans="1:12" s="11" customFormat="1" ht="42.75" x14ac:dyDescent="0.25">
      <c r="A61" s="20">
        <v>5085</v>
      </c>
      <c r="B61" s="20" t="s">
        <v>165</v>
      </c>
      <c r="C61" s="20">
        <v>2</v>
      </c>
      <c r="D61" s="20" t="s">
        <v>713</v>
      </c>
      <c r="E61" s="14" t="s">
        <v>753</v>
      </c>
      <c r="F61" s="15" t="s">
        <v>754</v>
      </c>
      <c r="G61" s="20">
        <v>1</v>
      </c>
      <c r="H61" s="16">
        <v>395</v>
      </c>
      <c r="I61" s="16">
        <f>Tableau2[[#This Row],[Quantité]]*Tableau2[[#This Row],[Coût unitaire (Hors taxes)]]</f>
        <v>395</v>
      </c>
      <c r="J61" s="20">
        <v>10</v>
      </c>
      <c r="K61" s="22" t="s">
        <v>194</v>
      </c>
      <c r="L61" s="20" t="s">
        <v>261</v>
      </c>
    </row>
    <row r="62" spans="1:12" s="11" customFormat="1" ht="28.5" x14ac:dyDescent="0.25">
      <c r="A62" s="20">
        <v>5085</v>
      </c>
      <c r="B62" s="20" t="s">
        <v>165</v>
      </c>
      <c r="C62" s="20">
        <v>2</v>
      </c>
      <c r="D62" s="20" t="s">
        <v>713</v>
      </c>
      <c r="E62" s="14" t="s">
        <v>60</v>
      </c>
      <c r="F62" s="15" t="s">
        <v>640</v>
      </c>
      <c r="G62" s="20">
        <v>4</v>
      </c>
      <c r="H62" s="16">
        <v>89</v>
      </c>
      <c r="I62" s="16">
        <f>Tableau2[[#This Row],[Quantité]]*Tableau2[[#This Row],[Coût unitaire (Hors taxes)]]</f>
        <v>356</v>
      </c>
      <c r="J62" s="20">
        <v>10</v>
      </c>
      <c r="K62" s="22" t="s">
        <v>190</v>
      </c>
      <c r="L62" s="20" t="s">
        <v>241</v>
      </c>
    </row>
    <row r="63" spans="1:12" s="11" customFormat="1" ht="28.5" x14ac:dyDescent="0.25">
      <c r="A63" s="20">
        <v>5085</v>
      </c>
      <c r="B63" s="20" t="s">
        <v>165</v>
      </c>
      <c r="C63" s="20">
        <v>2</v>
      </c>
      <c r="D63" s="20" t="s">
        <v>713</v>
      </c>
      <c r="E63" s="14" t="s">
        <v>60</v>
      </c>
      <c r="F63" s="15" t="s">
        <v>639</v>
      </c>
      <c r="G63" s="20">
        <v>4</v>
      </c>
      <c r="H63" s="16">
        <v>72</v>
      </c>
      <c r="I63" s="16">
        <f>Tableau2[[#This Row],[Quantité]]*Tableau2[[#This Row],[Coût unitaire (Hors taxes)]]</f>
        <v>288</v>
      </c>
      <c r="J63" s="20">
        <v>10</v>
      </c>
      <c r="K63" s="22" t="s">
        <v>190</v>
      </c>
      <c r="L63" s="20" t="s">
        <v>241</v>
      </c>
    </row>
    <row r="64" spans="1:12" s="11" customFormat="1" ht="42.75" x14ac:dyDescent="0.25">
      <c r="A64" s="20">
        <v>5085</v>
      </c>
      <c r="B64" s="20" t="s">
        <v>165</v>
      </c>
      <c r="C64" s="20">
        <v>1</v>
      </c>
      <c r="D64" s="20" t="s">
        <v>17</v>
      </c>
      <c r="E64" s="14" t="s">
        <v>26</v>
      </c>
      <c r="F64" s="15" t="s">
        <v>618</v>
      </c>
      <c r="G64" s="20">
        <v>2</v>
      </c>
      <c r="H64" s="16">
        <v>250</v>
      </c>
      <c r="I64" s="16">
        <f>Tableau2[[#This Row],[Quantité]]*Tableau2[[#This Row],[Coût unitaire (Hors taxes)]]</f>
        <v>500</v>
      </c>
      <c r="J64" s="20">
        <v>25</v>
      </c>
      <c r="K64" s="22" t="s">
        <v>166</v>
      </c>
      <c r="L64" s="20" t="s">
        <v>249</v>
      </c>
    </row>
    <row r="65" spans="1:12" s="11" customFormat="1" ht="42.75" x14ac:dyDescent="0.25">
      <c r="A65" s="20">
        <v>5085</v>
      </c>
      <c r="B65" s="20" t="s">
        <v>165</v>
      </c>
      <c r="C65" s="20">
        <v>2</v>
      </c>
      <c r="D65" s="20" t="s">
        <v>713</v>
      </c>
      <c r="E65" s="14" t="s">
        <v>61</v>
      </c>
      <c r="F65" s="15" t="s">
        <v>641</v>
      </c>
      <c r="G65" s="20">
        <v>1</v>
      </c>
      <c r="H65" s="16">
        <v>30</v>
      </c>
      <c r="I65" s="16">
        <f>Tableau2[[#This Row],[Quantité]]*Tableau2[[#This Row],[Coût unitaire (Hors taxes)]]</f>
        <v>30</v>
      </c>
      <c r="J65" s="20">
        <v>20</v>
      </c>
      <c r="K65" s="22" t="s">
        <v>166</v>
      </c>
      <c r="L65" s="20" t="s">
        <v>241</v>
      </c>
    </row>
    <row r="66" spans="1:12" s="11" customFormat="1" ht="28.5" x14ac:dyDescent="0.25">
      <c r="A66" s="20">
        <v>5085</v>
      </c>
      <c r="B66" s="20" t="s">
        <v>165</v>
      </c>
      <c r="C66" s="20">
        <v>2</v>
      </c>
      <c r="D66" s="20" t="s">
        <v>713</v>
      </c>
      <c r="E66" s="14" t="s">
        <v>755</v>
      </c>
      <c r="F66" s="15" t="s">
        <v>756</v>
      </c>
      <c r="G66" s="20">
        <v>1</v>
      </c>
      <c r="H66" s="16">
        <v>20</v>
      </c>
      <c r="I66" s="16">
        <f>Tableau2[[#This Row],[Quantité]]*Tableau2[[#This Row],[Coût unitaire (Hors taxes)]]</f>
        <v>20</v>
      </c>
      <c r="J66" s="20">
        <v>20</v>
      </c>
      <c r="K66" s="22" t="s">
        <v>166</v>
      </c>
      <c r="L66" s="20" t="s">
        <v>241</v>
      </c>
    </row>
    <row r="67" spans="1:12" s="11" customFormat="1" ht="28.5" x14ac:dyDescent="0.25">
      <c r="A67" s="20">
        <v>5085</v>
      </c>
      <c r="B67" s="20" t="s">
        <v>165</v>
      </c>
      <c r="C67" s="20">
        <v>2</v>
      </c>
      <c r="D67" s="20" t="s">
        <v>713</v>
      </c>
      <c r="E67" s="14" t="s">
        <v>755</v>
      </c>
      <c r="F67" s="15" t="s">
        <v>757</v>
      </c>
      <c r="G67" s="20">
        <v>1</v>
      </c>
      <c r="H67" s="16">
        <v>40</v>
      </c>
      <c r="I67" s="16">
        <f>Tableau2[[#This Row],[Quantité]]*Tableau2[[#This Row],[Coût unitaire (Hors taxes)]]</f>
        <v>40</v>
      </c>
      <c r="J67" s="20">
        <v>20</v>
      </c>
      <c r="K67" s="22" t="s">
        <v>166</v>
      </c>
      <c r="L67" s="20" t="s">
        <v>241</v>
      </c>
    </row>
    <row r="68" spans="1:12" s="11" customFormat="1" ht="28.5" x14ac:dyDescent="0.25">
      <c r="A68" s="20">
        <v>5085</v>
      </c>
      <c r="B68" s="20" t="s">
        <v>165</v>
      </c>
      <c r="C68" s="20">
        <v>2</v>
      </c>
      <c r="D68" s="20" t="s">
        <v>713</v>
      </c>
      <c r="E68" s="14" t="s">
        <v>755</v>
      </c>
      <c r="F68" s="15" t="s">
        <v>758</v>
      </c>
      <c r="G68" s="20">
        <v>1</v>
      </c>
      <c r="H68" s="16">
        <v>9</v>
      </c>
      <c r="I68" s="16">
        <f>Tableau2[[#This Row],[Quantité]]*Tableau2[[#This Row],[Coût unitaire (Hors taxes)]]</f>
        <v>9</v>
      </c>
      <c r="J68" s="20">
        <v>20</v>
      </c>
      <c r="K68" s="22" t="s">
        <v>166</v>
      </c>
      <c r="L68" s="20" t="s">
        <v>241</v>
      </c>
    </row>
    <row r="69" spans="1:12" s="11" customFormat="1" ht="28.5" x14ac:dyDescent="0.25">
      <c r="A69" s="20">
        <v>5085</v>
      </c>
      <c r="B69" s="20" t="s">
        <v>165</v>
      </c>
      <c r="C69" s="20">
        <v>2</v>
      </c>
      <c r="D69" s="20" t="s">
        <v>713</v>
      </c>
      <c r="E69" s="14" t="s">
        <v>755</v>
      </c>
      <c r="F69" s="15" t="s">
        <v>759</v>
      </c>
      <c r="G69" s="20">
        <v>1</v>
      </c>
      <c r="H69" s="16">
        <v>12</v>
      </c>
      <c r="I69" s="16">
        <f>Tableau2[[#This Row],[Quantité]]*Tableau2[[#This Row],[Coût unitaire (Hors taxes)]]</f>
        <v>12</v>
      </c>
      <c r="J69" s="20">
        <v>20</v>
      </c>
      <c r="K69" s="22" t="s">
        <v>166</v>
      </c>
      <c r="L69" s="20" t="s">
        <v>241</v>
      </c>
    </row>
    <row r="70" spans="1:12" s="11" customFormat="1" ht="28.5" x14ac:dyDescent="0.25">
      <c r="A70" s="20">
        <v>5085</v>
      </c>
      <c r="B70" s="20" t="s">
        <v>165</v>
      </c>
      <c r="C70" s="20">
        <v>2</v>
      </c>
      <c r="D70" s="20" t="s">
        <v>713</v>
      </c>
      <c r="E70" s="14" t="s">
        <v>755</v>
      </c>
      <c r="F70" s="15" t="s">
        <v>760</v>
      </c>
      <c r="G70" s="20">
        <v>1</v>
      </c>
      <c r="H70" s="16">
        <v>16</v>
      </c>
      <c r="I70" s="16">
        <f>Tableau2[[#This Row],[Quantité]]*Tableau2[[#This Row],[Coût unitaire (Hors taxes)]]</f>
        <v>16</v>
      </c>
      <c r="J70" s="20">
        <v>20</v>
      </c>
      <c r="K70" s="22" t="s">
        <v>166</v>
      </c>
      <c r="L70" s="20" t="s">
        <v>241</v>
      </c>
    </row>
    <row r="71" spans="1:12" s="11" customFormat="1" ht="28.5" x14ac:dyDescent="0.25">
      <c r="A71" s="20">
        <v>5085</v>
      </c>
      <c r="B71" s="20" t="s">
        <v>165</v>
      </c>
      <c r="C71" s="20">
        <v>1</v>
      </c>
      <c r="D71" s="20" t="s">
        <v>17</v>
      </c>
      <c r="E71" s="14" t="s">
        <v>27</v>
      </c>
      <c r="F71" s="15" t="s">
        <v>619</v>
      </c>
      <c r="G71" s="20">
        <v>1</v>
      </c>
      <c r="H71" s="16">
        <v>4000</v>
      </c>
      <c r="I71" s="16">
        <f>Tableau2[[#This Row],[Quantité]]*Tableau2[[#This Row],[Coût unitaire (Hors taxes)]]</f>
        <v>4000</v>
      </c>
      <c r="J71" s="20">
        <v>25</v>
      </c>
      <c r="K71" s="22" t="s">
        <v>166</v>
      </c>
      <c r="L71" s="20" t="s">
        <v>241</v>
      </c>
    </row>
    <row r="72" spans="1:12" s="11" customFormat="1" ht="28.5" x14ac:dyDescent="0.25">
      <c r="A72" s="20">
        <v>5085</v>
      </c>
      <c r="B72" s="20" t="s">
        <v>165</v>
      </c>
      <c r="C72" s="20">
        <v>2</v>
      </c>
      <c r="D72" s="20" t="s">
        <v>713</v>
      </c>
      <c r="E72" s="14" t="s">
        <v>761</v>
      </c>
      <c r="F72" s="15" t="s">
        <v>762</v>
      </c>
      <c r="G72" s="20">
        <v>1</v>
      </c>
      <c r="H72" s="16">
        <v>60</v>
      </c>
      <c r="I72" s="16">
        <f>Tableau2[[#This Row],[Quantité]]*Tableau2[[#This Row],[Coût unitaire (Hors taxes)]]</f>
        <v>60</v>
      </c>
      <c r="J72" s="20">
        <v>20</v>
      </c>
      <c r="K72" s="22" t="s">
        <v>166</v>
      </c>
      <c r="L72" s="20" t="s">
        <v>241</v>
      </c>
    </row>
    <row r="73" spans="1:12" s="11" customFormat="1" ht="28.5" x14ac:dyDescent="0.25">
      <c r="A73" s="20">
        <v>5085</v>
      </c>
      <c r="B73" s="20" t="s">
        <v>165</v>
      </c>
      <c r="C73" s="20">
        <v>2</v>
      </c>
      <c r="D73" s="20" t="s">
        <v>713</v>
      </c>
      <c r="E73" s="14" t="s">
        <v>62</v>
      </c>
      <c r="F73" s="15" t="s">
        <v>642</v>
      </c>
      <c r="G73" s="20">
        <v>48</v>
      </c>
      <c r="H73" s="16">
        <v>36</v>
      </c>
      <c r="I73" s="16">
        <f>Tableau2[[#This Row],[Quantité]]*Tableau2[[#This Row],[Coût unitaire (Hors taxes)]]</f>
        <v>1728</v>
      </c>
      <c r="J73" s="20">
        <v>5</v>
      </c>
      <c r="K73" s="22" t="s">
        <v>166</v>
      </c>
      <c r="L73" s="20" t="s">
        <v>243</v>
      </c>
    </row>
    <row r="74" spans="1:12" s="11" customFormat="1" ht="28.5" x14ac:dyDescent="0.25">
      <c r="A74" s="20">
        <v>5085</v>
      </c>
      <c r="B74" s="20" t="s">
        <v>165</v>
      </c>
      <c r="C74" s="20">
        <v>2</v>
      </c>
      <c r="D74" s="20" t="s">
        <v>713</v>
      </c>
      <c r="E74" s="14" t="s">
        <v>763</v>
      </c>
      <c r="F74" s="15" t="s">
        <v>643</v>
      </c>
      <c r="G74" s="20">
        <v>8</v>
      </c>
      <c r="H74" s="16">
        <v>24</v>
      </c>
      <c r="I74" s="16">
        <f>Tableau2[[#This Row],[Quantité]]*Tableau2[[#This Row],[Coût unitaire (Hors taxes)]]</f>
        <v>192</v>
      </c>
      <c r="J74" s="20">
        <v>5</v>
      </c>
      <c r="K74" s="22" t="s">
        <v>166</v>
      </c>
      <c r="L74" s="20" t="s">
        <v>266</v>
      </c>
    </row>
    <row r="75" spans="1:12" s="11" customFormat="1" x14ac:dyDescent="0.25">
      <c r="A75" s="20">
        <v>5085</v>
      </c>
      <c r="B75" s="20" t="s">
        <v>165</v>
      </c>
      <c r="C75" s="20">
        <v>2</v>
      </c>
      <c r="D75" s="20" t="s">
        <v>713</v>
      </c>
      <c r="E75" s="14" t="s">
        <v>63</v>
      </c>
      <c r="F75" s="15" t="s">
        <v>64</v>
      </c>
      <c r="G75" s="20">
        <v>24</v>
      </c>
      <c r="H75" s="16">
        <v>2</v>
      </c>
      <c r="I75" s="16">
        <f>Tableau2[[#This Row],[Quantité]]*Tableau2[[#This Row],[Coût unitaire (Hors taxes)]]</f>
        <v>48</v>
      </c>
      <c r="J75" s="20">
        <v>10</v>
      </c>
      <c r="K75" s="22" t="s">
        <v>193</v>
      </c>
      <c r="L75" s="20" t="s">
        <v>257</v>
      </c>
    </row>
    <row r="76" spans="1:12" s="11" customFormat="1" x14ac:dyDescent="0.25">
      <c r="A76" s="20">
        <v>5085</v>
      </c>
      <c r="B76" s="20" t="s">
        <v>165</v>
      </c>
      <c r="C76" s="20">
        <v>1</v>
      </c>
      <c r="D76" s="20" t="s">
        <v>17</v>
      </c>
      <c r="E76" s="14" t="s">
        <v>764</v>
      </c>
      <c r="F76" s="15" t="s">
        <v>765</v>
      </c>
      <c r="G76" s="20">
        <v>6</v>
      </c>
      <c r="H76" s="16">
        <v>15</v>
      </c>
      <c r="I76" s="16">
        <f>Tableau2[[#This Row],[Quantité]]*Tableau2[[#This Row],[Coût unitaire (Hors taxes)]]</f>
        <v>90</v>
      </c>
      <c r="J76" s="20">
        <v>20</v>
      </c>
      <c r="K76" s="22" t="s">
        <v>166</v>
      </c>
      <c r="L76" s="20" t="s">
        <v>250</v>
      </c>
    </row>
    <row r="77" spans="1:12" s="11" customFormat="1" x14ac:dyDescent="0.25">
      <c r="A77" s="20">
        <v>5085</v>
      </c>
      <c r="B77" s="20" t="s">
        <v>165</v>
      </c>
      <c r="C77" s="20">
        <v>2</v>
      </c>
      <c r="D77" s="20" t="s">
        <v>713</v>
      </c>
      <c r="E77" s="14" t="s">
        <v>766</v>
      </c>
      <c r="F77" s="15" t="s">
        <v>65</v>
      </c>
      <c r="G77" s="20">
        <v>2</v>
      </c>
      <c r="H77" s="16">
        <v>70</v>
      </c>
      <c r="I77" s="16">
        <f>Tableau2[[#This Row],[Quantité]]*Tableau2[[#This Row],[Coût unitaire (Hors taxes)]]</f>
        <v>140</v>
      </c>
      <c r="J77" s="20">
        <v>10</v>
      </c>
      <c r="K77" s="22" t="s">
        <v>195</v>
      </c>
      <c r="L77" s="20" t="s">
        <v>244</v>
      </c>
    </row>
    <row r="78" spans="1:12" s="11" customFormat="1" ht="28.5" x14ac:dyDescent="0.25">
      <c r="A78" s="20">
        <v>5085</v>
      </c>
      <c r="B78" s="20" t="s">
        <v>165</v>
      </c>
      <c r="C78" s="20">
        <v>2</v>
      </c>
      <c r="D78" s="20" t="s">
        <v>713</v>
      </c>
      <c r="E78" s="14" t="s">
        <v>767</v>
      </c>
      <c r="F78" s="15" t="s">
        <v>768</v>
      </c>
      <c r="G78" s="20">
        <v>1</v>
      </c>
      <c r="H78" s="16">
        <v>1300</v>
      </c>
      <c r="I78" s="16">
        <f>Tableau2[[#This Row],[Quantité]]*Tableau2[[#This Row],[Coût unitaire (Hors taxes)]]</f>
        <v>1300</v>
      </c>
      <c r="J78" s="20">
        <v>10</v>
      </c>
      <c r="K78" s="22" t="s">
        <v>194</v>
      </c>
      <c r="L78" s="20" t="s">
        <v>261</v>
      </c>
    </row>
    <row r="79" spans="1:12" s="11" customFormat="1" ht="28.5" x14ac:dyDescent="0.25">
      <c r="A79" s="20">
        <v>5085</v>
      </c>
      <c r="B79" s="20" t="s">
        <v>165</v>
      </c>
      <c r="C79" s="20">
        <v>2</v>
      </c>
      <c r="D79" s="20" t="s">
        <v>713</v>
      </c>
      <c r="E79" s="14" t="s">
        <v>66</v>
      </c>
      <c r="F79" s="15" t="s">
        <v>67</v>
      </c>
      <c r="G79" s="20">
        <v>12</v>
      </c>
      <c r="H79" s="16">
        <v>18</v>
      </c>
      <c r="I79" s="16">
        <f>Tableau2[[#This Row],[Quantité]]*Tableau2[[#This Row],[Coût unitaire (Hors taxes)]]</f>
        <v>216</v>
      </c>
      <c r="J79" s="20">
        <v>8</v>
      </c>
      <c r="K79" s="22" t="s">
        <v>186</v>
      </c>
      <c r="L79" s="20" t="s">
        <v>257</v>
      </c>
    </row>
    <row r="80" spans="1:12" s="11" customFormat="1" ht="28.5" x14ac:dyDescent="0.25">
      <c r="A80" s="20">
        <v>5085</v>
      </c>
      <c r="B80" s="20" t="s">
        <v>165</v>
      </c>
      <c r="C80" s="20">
        <v>2</v>
      </c>
      <c r="D80" s="20" t="s">
        <v>713</v>
      </c>
      <c r="E80" s="14" t="s">
        <v>66</v>
      </c>
      <c r="F80" s="15" t="s">
        <v>68</v>
      </c>
      <c r="G80" s="20">
        <v>12</v>
      </c>
      <c r="H80" s="16">
        <v>11</v>
      </c>
      <c r="I80" s="16">
        <f>Tableau2[[#This Row],[Quantité]]*Tableau2[[#This Row],[Coût unitaire (Hors taxes)]]</f>
        <v>132</v>
      </c>
      <c r="J80" s="20">
        <v>8</v>
      </c>
      <c r="K80" s="22" t="s">
        <v>186</v>
      </c>
      <c r="L80" s="20" t="s">
        <v>257</v>
      </c>
    </row>
    <row r="81" spans="1:12" s="11" customFormat="1" ht="42.75" x14ac:dyDescent="0.25">
      <c r="A81" s="20">
        <v>5085</v>
      </c>
      <c r="B81" s="20" t="s">
        <v>165</v>
      </c>
      <c r="C81" s="20">
        <v>2</v>
      </c>
      <c r="D81" s="20" t="s">
        <v>713</v>
      </c>
      <c r="E81" s="14" t="s">
        <v>66</v>
      </c>
      <c r="F81" s="15" t="s">
        <v>644</v>
      </c>
      <c r="G81" s="20">
        <v>12</v>
      </c>
      <c r="H81" s="16">
        <v>14</v>
      </c>
      <c r="I81" s="16">
        <f>Tableau2[[#This Row],[Quantité]]*Tableau2[[#This Row],[Coût unitaire (Hors taxes)]]</f>
        <v>168</v>
      </c>
      <c r="J81" s="20">
        <v>8</v>
      </c>
      <c r="K81" s="22" t="s">
        <v>186</v>
      </c>
      <c r="L81" s="20" t="s">
        <v>257</v>
      </c>
    </row>
    <row r="82" spans="1:12" s="11" customFormat="1" ht="28.5" x14ac:dyDescent="0.25">
      <c r="A82" s="20">
        <v>5085</v>
      </c>
      <c r="B82" s="20" t="s">
        <v>165</v>
      </c>
      <c r="C82" s="20">
        <v>2</v>
      </c>
      <c r="D82" s="20" t="s">
        <v>713</v>
      </c>
      <c r="E82" s="14" t="s">
        <v>69</v>
      </c>
      <c r="F82" s="15" t="s">
        <v>70</v>
      </c>
      <c r="G82" s="20">
        <v>3</v>
      </c>
      <c r="H82" s="16">
        <v>95</v>
      </c>
      <c r="I82" s="16">
        <f>Tableau2[[#This Row],[Quantité]]*Tableau2[[#This Row],[Coût unitaire (Hors taxes)]]</f>
        <v>285</v>
      </c>
      <c r="J82" s="20">
        <v>15</v>
      </c>
      <c r="K82" s="22" t="s">
        <v>191</v>
      </c>
      <c r="L82" s="20" t="s">
        <v>265</v>
      </c>
    </row>
    <row r="83" spans="1:12" s="11" customFormat="1" ht="28.5" x14ac:dyDescent="0.25">
      <c r="A83" s="20">
        <v>5085</v>
      </c>
      <c r="B83" s="20" t="s">
        <v>165</v>
      </c>
      <c r="C83" s="20">
        <v>2</v>
      </c>
      <c r="D83" s="20" t="s">
        <v>713</v>
      </c>
      <c r="E83" s="14" t="s">
        <v>69</v>
      </c>
      <c r="F83" s="15" t="s">
        <v>71</v>
      </c>
      <c r="G83" s="20">
        <v>3</v>
      </c>
      <c r="H83" s="16">
        <v>95</v>
      </c>
      <c r="I83" s="16">
        <f>Tableau2[[#This Row],[Quantité]]*Tableau2[[#This Row],[Coût unitaire (Hors taxes)]]</f>
        <v>285</v>
      </c>
      <c r="J83" s="20">
        <v>15</v>
      </c>
      <c r="K83" s="22" t="s">
        <v>191</v>
      </c>
      <c r="L83" s="20" t="s">
        <v>265</v>
      </c>
    </row>
    <row r="84" spans="1:12" s="11" customFormat="1" ht="28.5" x14ac:dyDescent="0.25">
      <c r="A84" s="20">
        <v>5085</v>
      </c>
      <c r="B84" s="20" t="s">
        <v>165</v>
      </c>
      <c r="C84" s="20">
        <v>2</v>
      </c>
      <c r="D84" s="20" t="s">
        <v>713</v>
      </c>
      <c r="E84" s="14" t="s">
        <v>72</v>
      </c>
      <c r="F84" s="15" t="s">
        <v>73</v>
      </c>
      <c r="G84" s="20">
        <v>2</v>
      </c>
      <c r="H84" s="16">
        <v>85</v>
      </c>
      <c r="I84" s="16">
        <f>Tableau2[[#This Row],[Quantité]]*Tableau2[[#This Row],[Coût unitaire (Hors taxes)]]</f>
        <v>170</v>
      </c>
      <c r="J84" s="20">
        <v>6</v>
      </c>
      <c r="K84" s="22" t="s">
        <v>196</v>
      </c>
      <c r="L84" s="20" t="s">
        <v>241</v>
      </c>
    </row>
    <row r="85" spans="1:12" s="11" customFormat="1" ht="28.5" x14ac:dyDescent="0.25">
      <c r="A85" s="20">
        <v>5085</v>
      </c>
      <c r="B85" s="20" t="s">
        <v>165</v>
      </c>
      <c r="C85" s="20">
        <v>2</v>
      </c>
      <c r="D85" s="20" t="s">
        <v>713</v>
      </c>
      <c r="E85" s="14" t="s">
        <v>74</v>
      </c>
      <c r="F85" s="15" t="s">
        <v>645</v>
      </c>
      <c r="G85" s="20">
        <v>1</v>
      </c>
      <c r="H85" s="16">
        <v>70</v>
      </c>
      <c r="I85" s="16">
        <f>Tableau2[[#This Row],[Quantité]]*Tableau2[[#This Row],[Coût unitaire (Hors taxes)]]</f>
        <v>70</v>
      </c>
      <c r="J85" s="20">
        <v>20</v>
      </c>
      <c r="K85" s="22" t="s">
        <v>166</v>
      </c>
      <c r="L85" s="20" t="s">
        <v>241</v>
      </c>
    </row>
    <row r="86" spans="1:12" s="11" customFormat="1" ht="28.5" x14ac:dyDescent="0.25">
      <c r="A86" s="20">
        <v>5085</v>
      </c>
      <c r="B86" s="20" t="s">
        <v>165</v>
      </c>
      <c r="C86" s="20">
        <v>2</v>
      </c>
      <c r="D86" s="20" t="s">
        <v>713</v>
      </c>
      <c r="E86" s="14" t="s">
        <v>75</v>
      </c>
      <c r="F86" s="15" t="s">
        <v>646</v>
      </c>
      <c r="G86" s="20">
        <v>1</v>
      </c>
      <c r="H86" s="16">
        <v>222</v>
      </c>
      <c r="I86" s="16">
        <f>Tableau2[[#This Row],[Quantité]]*Tableau2[[#This Row],[Coût unitaire (Hors taxes)]]</f>
        <v>222</v>
      </c>
      <c r="J86" s="20">
        <v>15</v>
      </c>
      <c r="K86" s="22" t="s">
        <v>197</v>
      </c>
      <c r="L86" s="20" t="s">
        <v>241</v>
      </c>
    </row>
    <row r="87" spans="1:12" s="11" customFormat="1" ht="42.75" x14ac:dyDescent="0.25">
      <c r="A87" s="20">
        <v>5085</v>
      </c>
      <c r="B87" s="20" t="s">
        <v>165</v>
      </c>
      <c r="C87" s="20">
        <v>2</v>
      </c>
      <c r="D87" s="20" t="s">
        <v>713</v>
      </c>
      <c r="E87" s="14" t="s">
        <v>76</v>
      </c>
      <c r="F87" s="15" t="s">
        <v>647</v>
      </c>
      <c r="G87" s="20">
        <v>1</v>
      </c>
      <c r="H87" s="16">
        <v>90</v>
      </c>
      <c r="I87" s="16">
        <f>Tableau2[[#This Row],[Quantité]]*Tableau2[[#This Row],[Coût unitaire (Hors taxes)]]</f>
        <v>90</v>
      </c>
      <c r="J87" s="20">
        <v>20</v>
      </c>
      <c r="K87" s="22" t="s">
        <v>198</v>
      </c>
      <c r="L87" s="20" t="s">
        <v>241</v>
      </c>
    </row>
    <row r="88" spans="1:12" s="11" customFormat="1" ht="28.5" x14ac:dyDescent="0.25">
      <c r="A88" s="20">
        <v>5085</v>
      </c>
      <c r="B88" s="20" t="s">
        <v>165</v>
      </c>
      <c r="C88" s="20">
        <v>2</v>
      </c>
      <c r="D88" s="20" t="s">
        <v>713</v>
      </c>
      <c r="E88" s="14" t="s">
        <v>769</v>
      </c>
      <c r="F88" s="15" t="s">
        <v>770</v>
      </c>
      <c r="G88" s="20">
        <v>1</v>
      </c>
      <c r="H88" s="16">
        <v>175</v>
      </c>
      <c r="I88" s="16">
        <f>Tableau2[[#This Row],[Quantité]]*Tableau2[[#This Row],[Coût unitaire (Hors taxes)]]</f>
        <v>175</v>
      </c>
      <c r="J88" s="20">
        <v>20</v>
      </c>
      <c r="K88" s="22" t="s">
        <v>168</v>
      </c>
      <c r="L88" s="20" t="s">
        <v>248</v>
      </c>
    </row>
    <row r="89" spans="1:12" s="11" customFormat="1" ht="28.5" x14ac:dyDescent="0.25">
      <c r="A89" s="20">
        <v>5085</v>
      </c>
      <c r="B89" s="20" t="s">
        <v>165</v>
      </c>
      <c r="C89" s="20">
        <v>2</v>
      </c>
      <c r="D89" s="20" t="s">
        <v>713</v>
      </c>
      <c r="E89" s="14" t="s">
        <v>771</v>
      </c>
      <c r="F89" s="15" t="s">
        <v>772</v>
      </c>
      <c r="G89" s="20">
        <v>2</v>
      </c>
      <c r="H89" s="16">
        <v>153</v>
      </c>
      <c r="I89" s="16">
        <f>Tableau2[[#This Row],[Quantité]]*Tableau2[[#This Row],[Coût unitaire (Hors taxes)]]</f>
        <v>306</v>
      </c>
      <c r="J89" s="20">
        <v>10</v>
      </c>
      <c r="K89" s="22" t="s">
        <v>174</v>
      </c>
      <c r="L89" s="20" t="s">
        <v>244</v>
      </c>
    </row>
    <row r="90" spans="1:12" s="11" customFormat="1" ht="28.5" x14ac:dyDescent="0.25">
      <c r="A90" s="20">
        <v>5085</v>
      </c>
      <c r="B90" s="20" t="s">
        <v>165</v>
      </c>
      <c r="C90" s="20">
        <v>2</v>
      </c>
      <c r="D90" s="20" t="s">
        <v>713</v>
      </c>
      <c r="E90" s="14" t="s">
        <v>77</v>
      </c>
      <c r="F90" s="15" t="s">
        <v>648</v>
      </c>
      <c r="G90" s="20">
        <v>10</v>
      </c>
      <c r="H90" s="16">
        <v>175</v>
      </c>
      <c r="I90" s="16">
        <f>Tableau2[[#This Row],[Quantité]]*Tableau2[[#This Row],[Coût unitaire (Hors taxes)]]</f>
        <v>1750</v>
      </c>
      <c r="J90" s="20">
        <v>5</v>
      </c>
      <c r="K90" s="22" t="s">
        <v>199</v>
      </c>
      <c r="L90" s="20" t="s">
        <v>241</v>
      </c>
    </row>
    <row r="91" spans="1:12" s="11" customFormat="1" ht="28.5" x14ac:dyDescent="0.25">
      <c r="A91" s="20">
        <v>5085</v>
      </c>
      <c r="B91" s="20" t="s">
        <v>165</v>
      </c>
      <c r="C91" s="20">
        <v>2</v>
      </c>
      <c r="D91" s="20" t="s">
        <v>713</v>
      </c>
      <c r="E91" s="14" t="s">
        <v>78</v>
      </c>
      <c r="F91" s="15" t="s">
        <v>649</v>
      </c>
      <c r="G91" s="20">
        <v>2</v>
      </c>
      <c r="H91" s="16">
        <v>120</v>
      </c>
      <c r="I91" s="16">
        <f>Tableau2[[#This Row],[Quantité]]*Tableau2[[#This Row],[Coût unitaire (Hors taxes)]]</f>
        <v>240</v>
      </c>
      <c r="J91" s="20">
        <v>15</v>
      </c>
      <c r="K91" s="22" t="s">
        <v>194</v>
      </c>
      <c r="L91" s="20" t="s">
        <v>261</v>
      </c>
    </row>
    <row r="92" spans="1:12" s="11" customFormat="1" ht="28.5" x14ac:dyDescent="0.25">
      <c r="A92" s="20">
        <v>5085</v>
      </c>
      <c r="B92" s="20" t="s">
        <v>165</v>
      </c>
      <c r="C92" s="20">
        <v>2</v>
      </c>
      <c r="D92" s="20" t="s">
        <v>713</v>
      </c>
      <c r="E92" s="14" t="s">
        <v>78</v>
      </c>
      <c r="F92" s="15" t="s">
        <v>650</v>
      </c>
      <c r="G92" s="20">
        <v>10</v>
      </c>
      <c r="H92" s="16">
        <v>52</v>
      </c>
      <c r="I92" s="16">
        <f>Tableau2[[#This Row],[Quantité]]*Tableau2[[#This Row],[Coût unitaire (Hors taxes)]]</f>
        <v>520</v>
      </c>
      <c r="J92" s="20">
        <v>8</v>
      </c>
      <c r="K92" s="22" t="s">
        <v>194</v>
      </c>
      <c r="L92" s="20" t="s">
        <v>261</v>
      </c>
    </row>
    <row r="93" spans="1:12" s="11" customFormat="1" ht="28.5" x14ac:dyDescent="0.25">
      <c r="A93" s="20">
        <v>5085</v>
      </c>
      <c r="B93" s="20" t="s">
        <v>165</v>
      </c>
      <c r="C93" s="20">
        <v>2</v>
      </c>
      <c r="D93" s="20" t="s">
        <v>713</v>
      </c>
      <c r="E93" s="14" t="s">
        <v>79</v>
      </c>
      <c r="F93" s="15" t="s">
        <v>651</v>
      </c>
      <c r="G93" s="20">
        <v>2</v>
      </c>
      <c r="H93" s="16">
        <v>120</v>
      </c>
      <c r="I93" s="16">
        <f>Tableau2[[#This Row],[Quantité]]*Tableau2[[#This Row],[Coût unitaire (Hors taxes)]]</f>
        <v>240</v>
      </c>
      <c r="J93" s="20">
        <v>15</v>
      </c>
      <c r="K93" s="22" t="s">
        <v>191</v>
      </c>
      <c r="L93" s="20" t="s">
        <v>241</v>
      </c>
    </row>
    <row r="94" spans="1:12" s="11" customFormat="1" ht="28.5" x14ac:dyDescent="0.25">
      <c r="A94" s="20">
        <v>5085</v>
      </c>
      <c r="B94" s="20" t="s">
        <v>165</v>
      </c>
      <c r="C94" s="20">
        <v>2</v>
      </c>
      <c r="D94" s="20" t="s">
        <v>713</v>
      </c>
      <c r="E94" s="14" t="s">
        <v>80</v>
      </c>
      <c r="F94" s="15" t="s">
        <v>81</v>
      </c>
      <c r="G94" s="20">
        <v>42</v>
      </c>
      <c r="H94" s="16">
        <v>14</v>
      </c>
      <c r="I94" s="16">
        <f>Tableau2[[#This Row],[Quantité]]*Tableau2[[#This Row],[Coût unitaire (Hors taxes)]]</f>
        <v>588</v>
      </c>
      <c r="J94" s="20">
        <v>15</v>
      </c>
      <c r="K94" s="22" t="s">
        <v>167</v>
      </c>
      <c r="L94" s="20" t="s">
        <v>244</v>
      </c>
    </row>
    <row r="95" spans="1:12" s="11" customFormat="1" ht="42.75" x14ac:dyDescent="0.25">
      <c r="A95" s="20">
        <v>5085</v>
      </c>
      <c r="B95" s="20" t="s">
        <v>165</v>
      </c>
      <c r="C95" s="20">
        <v>1</v>
      </c>
      <c r="D95" s="20" t="s">
        <v>17</v>
      </c>
      <c r="E95" s="14" t="s">
        <v>28</v>
      </c>
      <c r="F95" s="15" t="s">
        <v>620</v>
      </c>
      <c r="G95" s="20">
        <v>8</v>
      </c>
      <c r="H95" s="16">
        <v>165</v>
      </c>
      <c r="I95" s="16">
        <f>Tableau2[[#This Row],[Quantité]]*Tableau2[[#This Row],[Coût unitaire (Hors taxes)]]</f>
        <v>1320</v>
      </c>
      <c r="J95" s="20">
        <v>25</v>
      </c>
      <c r="K95" s="22" t="s">
        <v>166</v>
      </c>
      <c r="L95" s="20" t="s">
        <v>251</v>
      </c>
    </row>
    <row r="96" spans="1:12" s="11" customFormat="1" ht="46.5" customHeight="1" x14ac:dyDescent="0.25">
      <c r="A96" s="20">
        <v>5085</v>
      </c>
      <c r="B96" s="20" t="s">
        <v>165</v>
      </c>
      <c r="C96" s="20">
        <v>1</v>
      </c>
      <c r="D96" s="20" t="s">
        <v>17</v>
      </c>
      <c r="E96" s="14" t="s">
        <v>28</v>
      </c>
      <c r="F96" s="15" t="s">
        <v>621</v>
      </c>
      <c r="G96" s="20">
        <v>5</v>
      </c>
      <c r="H96" s="16">
        <v>200</v>
      </c>
      <c r="I96" s="16">
        <f>Tableau2[[#This Row],[Quantité]]*Tableau2[[#This Row],[Coût unitaire (Hors taxes)]]</f>
        <v>1000</v>
      </c>
      <c r="J96" s="20">
        <v>25</v>
      </c>
      <c r="K96" s="22" t="s">
        <v>166</v>
      </c>
      <c r="L96" s="20" t="s">
        <v>252</v>
      </c>
    </row>
    <row r="97" spans="1:12" s="11" customFormat="1" ht="42.75" x14ac:dyDescent="0.25">
      <c r="A97" s="20">
        <v>5085</v>
      </c>
      <c r="B97" s="20" t="s">
        <v>165</v>
      </c>
      <c r="C97" s="20">
        <v>1</v>
      </c>
      <c r="D97" s="20" t="s">
        <v>17</v>
      </c>
      <c r="E97" s="14" t="s">
        <v>28</v>
      </c>
      <c r="F97" s="15" t="s">
        <v>622</v>
      </c>
      <c r="G97" s="20">
        <v>8</v>
      </c>
      <c r="H97" s="16">
        <v>240</v>
      </c>
      <c r="I97" s="16">
        <f>Tableau2[[#This Row],[Quantité]]*Tableau2[[#This Row],[Coût unitaire (Hors taxes)]]</f>
        <v>1920</v>
      </c>
      <c r="J97" s="20">
        <v>25</v>
      </c>
      <c r="K97" s="22" t="s">
        <v>166</v>
      </c>
      <c r="L97" s="20" t="s">
        <v>253</v>
      </c>
    </row>
    <row r="98" spans="1:12" s="11" customFormat="1" ht="28.5" x14ac:dyDescent="0.25">
      <c r="A98" s="20">
        <v>5085</v>
      </c>
      <c r="B98" s="20" t="s">
        <v>165</v>
      </c>
      <c r="C98" s="20">
        <v>1</v>
      </c>
      <c r="D98" s="20" t="s">
        <v>17</v>
      </c>
      <c r="E98" s="14" t="s">
        <v>29</v>
      </c>
      <c r="F98" s="15" t="s">
        <v>623</v>
      </c>
      <c r="G98" s="20">
        <v>50</v>
      </c>
      <c r="H98" s="16">
        <v>7</v>
      </c>
      <c r="I98" s="16">
        <f>Tableau2[[#This Row],[Quantité]]*Tableau2[[#This Row],[Coût unitaire (Hors taxes)]]</f>
        <v>350</v>
      </c>
      <c r="J98" s="20">
        <v>25</v>
      </c>
      <c r="K98" s="22" t="s">
        <v>166</v>
      </c>
      <c r="L98" s="20" t="s">
        <v>254</v>
      </c>
    </row>
    <row r="99" spans="1:12" s="11" customFormat="1" x14ac:dyDescent="0.25">
      <c r="A99" s="20">
        <v>5085</v>
      </c>
      <c r="B99" s="20" t="s">
        <v>165</v>
      </c>
      <c r="C99" s="20">
        <v>1</v>
      </c>
      <c r="D99" s="20" t="s">
        <v>17</v>
      </c>
      <c r="E99" s="14" t="s">
        <v>29</v>
      </c>
      <c r="F99" s="15" t="s">
        <v>30</v>
      </c>
      <c r="G99" s="20">
        <v>10</v>
      </c>
      <c r="H99" s="16">
        <v>160</v>
      </c>
      <c r="I99" s="16">
        <f>Tableau2[[#This Row],[Quantité]]*Tableau2[[#This Row],[Coût unitaire (Hors taxes)]]</f>
        <v>1600</v>
      </c>
      <c r="J99" s="20">
        <v>25</v>
      </c>
      <c r="K99" s="22" t="s">
        <v>166</v>
      </c>
      <c r="L99" s="20" t="s">
        <v>255</v>
      </c>
    </row>
    <row r="100" spans="1:12" s="11" customFormat="1" ht="28.5" x14ac:dyDescent="0.25">
      <c r="A100" s="20">
        <v>5085</v>
      </c>
      <c r="B100" s="20" t="s">
        <v>165</v>
      </c>
      <c r="C100" s="20">
        <v>2</v>
      </c>
      <c r="D100" s="20" t="s">
        <v>713</v>
      </c>
      <c r="E100" s="14" t="s">
        <v>82</v>
      </c>
      <c r="F100" s="15" t="s">
        <v>84</v>
      </c>
      <c r="G100" s="20">
        <v>2</v>
      </c>
      <c r="H100" s="16">
        <v>60</v>
      </c>
      <c r="I100" s="16">
        <f>Tableau2[[#This Row],[Quantité]]*Tableau2[[#This Row],[Coût unitaire (Hors taxes)]]</f>
        <v>120</v>
      </c>
      <c r="J100" s="20">
        <v>20</v>
      </c>
      <c r="K100" s="22" t="s">
        <v>194</v>
      </c>
      <c r="L100" s="20" t="s">
        <v>244</v>
      </c>
    </row>
    <row r="101" spans="1:12" s="11" customFormat="1" ht="28.5" x14ac:dyDescent="0.25">
      <c r="A101" s="20">
        <v>5085</v>
      </c>
      <c r="B101" s="20" t="s">
        <v>165</v>
      </c>
      <c r="C101" s="20">
        <v>2</v>
      </c>
      <c r="D101" s="20" t="s">
        <v>713</v>
      </c>
      <c r="E101" s="14" t="s">
        <v>82</v>
      </c>
      <c r="F101" s="15" t="s">
        <v>83</v>
      </c>
      <c r="G101" s="20">
        <v>4</v>
      </c>
      <c r="H101" s="16">
        <v>100</v>
      </c>
      <c r="I101" s="16">
        <f>Tableau2[[#This Row],[Quantité]]*Tableau2[[#This Row],[Coût unitaire (Hors taxes)]]</f>
        <v>400</v>
      </c>
      <c r="J101" s="20">
        <v>20</v>
      </c>
      <c r="K101" s="22" t="s">
        <v>194</v>
      </c>
      <c r="L101" s="20" t="s">
        <v>267</v>
      </c>
    </row>
    <row r="102" spans="1:12" s="11" customFormat="1" ht="58.5" customHeight="1" x14ac:dyDescent="0.25">
      <c r="A102" s="20">
        <v>5085</v>
      </c>
      <c r="B102" s="20" t="s">
        <v>165</v>
      </c>
      <c r="C102" s="20">
        <v>2</v>
      </c>
      <c r="D102" s="20" t="s">
        <v>713</v>
      </c>
      <c r="E102" s="14" t="s">
        <v>85</v>
      </c>
      <c r="F102" s="15" t="s">
        <v>86</v>
      </c>
      <c r="G102" s="20">
        <v>2</v>
      </c>
      <c r="H102" s="16">
        <v>155</v>
      </c>
      <c r="I102" s="16">
        <f>Tableau2[[#This Row],[Quantité]]*Tableau2[[#This Row],[Coût unitaire (Hors taxes)]]</f>
        <v>310</v>
      </c>
      <c r="J102" s="20">
        <v>5</v>
      </c>
      <c r="K102" s="22" t="s">
        <v>200</v>
      </c>
      <c r="L102" s="20" t="s">
        <v>241</v>
      </c>
    </row>
    <row r="103" spans="1:12" s="11" customFormat="1" ht="28.5" x14ac:dyDescent="0.25">
      <c r="A103" s="20">
        <v>5085</v>
      </c>
      <c r="B103" s="20" t="s">
        <v>165</v>
      </c>
      <c r="C103" s="20">
        <v>2</v>
      </c>
      <c r="D103" s="20" t="s">
        <v>713</v>
      </c>
      <c r="E103" s="14" t="s">
        <v>87</v>
      </c>
      <c r="F103" s="15" t="s">
        <v>89</v>
      </c>
      <c r="G103" s="20">
        <v>3</v>
      </c>
      <c r="H103" s="16">
        <v>95</v>
      </c>
      <c r="I103" s="16">
        <f>Tableau2[[#This Row],[Quantité]]*Tableau2[[#This Row],[Coût unitaire (Hors taxes)]]</f>
        <v>285</v>
      </c>
      <c r="J103" s="20">
        <v>15</v>
      </c>
      <c r="K103" s="22" t="s">
        <v>167</v>
      </c>
      <c r="L103" s="20" t="s">
        <v>252</v>
      </c>
    </row>
    <row r="104" spans="1:12" s="11" customFormat="1" ht="28.5" x14ac:dyDescent="0.25">
      <c r="A104" s="20">
        <v>5085</v>
      </c>
      <c r="B104" s="20" t="s">
        <v>165</v>
      </c>
      <c r="C104" s="20">
        <v>2</v>
      </c>
      <c r="D104" s="20" t="s">
        <v>713</v>
      </c>
      <c r="E104" s="14" t="s">
        <v>87</v>
      </c>
      <c r="F104" s="15" t="s">
        <v>88</v>
      </c>
      <c r="G104" s="20">
        <v>3</v>
      </c>
      <c r="H104" s="16">
        <v>85</v>
      </c>
      <c r="I104" s="16">
        <f>Tableau2[[#This Row],[Quantité]]*Tableau2[[#This Row],[Coût unitaire (Hors taxes)]]</f>
        <v>255</v>
      </c>
      <c r="J104" s="20">
        <v>15</v>
      </c>
      <c r="K104" s="22" t="s">
        <v>167</v>
      </c>
      <c r="L104" s="20" t="s">
        <v>252</v>
      </c>
    </row>
    <row r="105" spans="1:12" s="11" customFormat="1" ht="28.5" x14ac:dyDescent="0.25">
      <c r="A105" s="20">
        <v>5085</v>
      </c>
      <c r="B105" s="20" t="s">
        <v>165</v>
      </c>
      <c r="C105" s="20">
        <v>2</v>
      </c>
      <c r="D105" s="20" t="s">
        <v>713</v>
      </c>
      <c r="E105" s="14" t="s">
        <v>87</v>
      </c>
      <c r="F105" s="15" t="s">
        <v>773</v>
      </c>
      <c r="G105" s="20">
        <v>3</v>
      </c>
      <c r="H105" s="16">
        <v>75</v>
      </c>
      <c r="I105" s="16">
        <f>Tableau2[[#This Row],[Quantité]]*Tableau2[[#This Row],[Coût unitaire (Hors taxes)]]</f>
        <v>225</v>
      </c>
      <c r="J105" s="20">
        <v>15</v>
      </c>
      <c r="K105" s="22" t="s">
        <v>167</v>
      </c>
      <c r="L105" s="20" t="s">
        <v>252</v>
      </c>
    </row>
    <row r="106" spans="1:12" s="11" customFormat="1" ht="28.5" x14ac:dyDescent="0.25">
      <c r="A106" s="20">
        <v>5085</v>
      </c>
      <c r="B106" s="20" t="s">
        <v>165</v>
      </c>
      <c r="C106" s="20">
        <v>2</v>
      </c>
      <c r="D106" s="20" t="s">
        <v>713</v>
      </c>
      <c r="E106" s="14" t="s">
        <v>87</v>
      </c>
      <c r="F106" s="15" t="s">
        <v>91</v>
      </c>
      <c r="G106" s="20">
        <v>3</v>
      </c>
      <c r="H106" s="16">
        <v>410</v>
      </c>
      <c r="I106" s="16">
        <f>Tableau2[[#This Row],[Quantité]]*Tableau2[[#This Row],[Coût unitaire (Hors taxes)]]</f>
        <v>1230</v>
      </c>
      <c r="J106" s="20">
        <v>15</v>
      </c>
      <c r="K106" s="22" t="s">
        <v>167</v>
      </c>
      <c r="L106" s="20" t="s">
        <v>252</v>
      </c>
    </row>
    <row r="107" spans="1:12" s="11" customFormat="1" ht="28.5" x14ac:dyDescent="0.25">
      <c r="A107" s="20">
        <v>5085</v>
      </c>
      <c r="B107" s="20" t="s">
        <v>165</v>
      </c>
      <c r="C107" s="20">
        <v>2</v>
      </c>
      <c r="D107" s="20" t="s">
        <v>713</v>
      </c>
      <c r="E107" s="14" t="s">
        <v>87</v>
      </c>
      <c r="F107" s="15" t="s">
        <v>94</v>
      </c>
      <c r="G107" s="20">
        <v>3</v>
      </c>
      <c r="H107" s="16">
        <v>95</v>
      </c>
      <c r="I107" s="16">
        <f>Tableau2[[#This Row],[Quantité]]*Tableau2[[#This Row],[Coût unitaire (Hors taxes)]]</f>
        <v>285</v>
      </c>
      <c r="J107" s="20">
        <v>8</v>
      </c>
      <c r="K107" s="22" t="s">
        <v>167</v>
      </c>
      <c r="L107" s="20" t="s">
        <v>252</v>
      </c>
    </row>
    <row r="108" spans="1:12" s="11" customFormat="1" ht="28.5" x14ac:dyDescent="0.25">
      <c r="A108" s="20">
        <v>5085</v>
      </c>
      <c r="B108" s="20" t="s">
        <v>165</v>
      </c>
      <c r="C108" s="20">
        <v>2</v>
      </c>
      <c r="D108" s="20" t="s">
        <v>713</v>
      </c>
      <c r="E108" s="14" t="s">
        <v>87</v>
      </c>
      <c r="F108" s="15" t="s">
        <v>95</v>
      </c>
      <c r="G108" s="20">
        <v>1</v>
      </c>
      <c r="H108" s="16">
        <v>420</v>
      </c>
      <c r="I108" s="16">
        <f>Tableau2[[#This Row],[Quantité]]*Tableau2[[#This Row],[Coût unitaire (Hors taxes)]]</f>
        <v>420</v>
      </c>
      <c r="J108" s="20">
        <v>8</v>
      </c>
      <c r="K108" s="22" t="s">
        <v>167</v>
      </c>
      <c r="L108" s="20" t="s">
        <v>241</v>
      </c>
    </row>
    <row r="109" spans="1:12" s="11" customFormat="1" ht="28.5" x14ac:dyDescent="0.25">
      <c r="A109" s="20">
        <v>5085</v>
      </c>
      <c r="B109" s="20" t="s">
        <v>165</v>
      </c>
      <c r="C109" s="20">
        <v>2</v>
      </c>
      <c r="D109" s="20" t="s">
        <v>713</v>
      </c>
      <c r="E109" s="14" t="s">
        <v>87</v>
      </c>
      <c r="F109" s="15" t="s">
        <v>93</v>
      </c>
      <c r="G109" s="20">
        <v>3</v>
      </c>
      <c r="H109" s="16">
        <v>85</v>
      </c>
      <c r="I109" s="16">
        <f>Tableau2[[#This Row],[Quantité]]*Tableau2[[#This Row],[Coût unitaire (Hors taxes)]]</f>
        <v>255</v>
      </c>
      <c r="J109" s="20">
        <v>8</v>
      </c>
      <c r="K109" s="22" t="s">
        <v>167</v>
      </c>
      <c r="L109" s="20" t="s">
        <v>252</v>
      </c>
    </row>
    <row r="110" spans="1:12" s="11" customFormat="1" ht="28.5" x14ac:dyDescent="0.25">
      <c r="A110" s="20">
        <v>5085</v>
      </c>
      <c r="B110" s="20" t="s">
        <v>165</v>
      </c>
      <c r="C110" s="20">
        <v>2</v>
      </c>
      <c r="D110" s="20" t="s">
        <v>713</v>
      </c>
      <c r="E110" s="14" t="s">
        <v>87</v>
      </c>
      <c r="F110" s="15" t="s">
        <v>92</v>
      </c>
      <c r="G110" s="20">
        <v>1</v>
      </c>
      <c r="H110" s="16">
        <v>300</v>
      </c>
      <c r="I110" s="16">
        <f>Tableau2[[#This Row],[Quantité]]*Tableau2[[#This Row],[Coût unitaire (Hors taxes)]]</f>
        <v>300</v>
      </c>
      <c r="J110" s="20">
        <v>8</v>
      </c>
      <c r="K110" s="22" t="s">
        <v>167</v>
      </c>
      <c r="L110" s="20" t="s">
        <v>241</v>
      </c>
    </row>
    <row r="111" spans="1:12" s="11" customFormat="1" ht="28.5" x14ac:dyDescent="0.25">
      <c r="A111" s="20">
        <v>5085</v>
      </c>
      <c r="B111" s="20" t="s">
        <v>165</v>
      </c>
      <c r="C111" s="20">
        <v>2</v>
      </c>
      <c r="D111" s="20" t="s">
        <v>713</v>
      </c>
      <c r="E111" s="14" t="s">
        <v>87</v>
      </c>
      <c r="F111" s="15" t="s">
        <v>774</v>
      </c>
      <c r="G111" s="20">
        <v>3</v>
      </c>
      <c r="H111" s="16">
        <v>75</v>
      </c>
      <c r="I111" s="16">
        <f>Tableau2[[#This Row],[Quantité]]*Tableau2[[#This Row],[Coût unitaire (Hors taxes)]]</f>
        <v>225</v>
      </c>
      <c r="J111" s="20">
        <v>8</v>
      </c>
      <c r="K111" s="22" t="s">
        <v>167</v>
      </c>
      <c r="L111" s="20" t="s">
        <v>252</v>
      </c>
    </row>
    <row r="112" spans="1:12" s="11" customFormat="1" ht="28.5" x14ac:dyDescent="0.25">
      <c r="A112" s="20">
        <v>5085</v>
      </c>
      <c r="B112" s="20" t="s">
        <v>165</v>
      </c>
      <c r="C112" s="20">
        <v>2</v>
      </c>
      <c r="D112" s="20" t="s">
        <v>713</v>
      </c>
      <c r="E112" s="14" t="s">
        <v>87</v>
      </c>
      <c r="F112" s="15" t="s">
        <v>96</v>
      </c>
      <c r="G112" s="20">
        <v>1</v>
      </c>
      <c r="H112" s="16">
        <v>200</v>
      </c>
      <c r="I112" s="16">
        <f>Tableau2[[#This Row],[Quantité]]*Tableau2[[#This Row],[Coût unitaire (Hors taxes)]]</f>
        <v>200</v>
      </c>
      <c r="J112" s="20">
        <v>8</v>
      </c>
      <c r="K112" s="22" t="s">
        <v>167</v>
      </c>
      <c r="L112" s="20" t="s">
        <v>241</v>
      </c>
    </row>
    <row r="113" spans="1:12" s="11" customFormat="1" ht="43.5" customHeight="1" x14ac:dyDescent="0.25">
      <c r="A113" s="20">
        <v>5085</v>
      </c>
      <c r="B113" s="20" t="s">
        <v>165</v>
      </c>
      <c r="C113" s="20">
        <v>2</v>
      </c>
      <c r="D113" s="20" t="s">
        <v>713</v>
      </c>
      <c r="E113" s="14" t="s">
        <v>87</v>
      </c>
      <c r="F113" s="15" t="s">
        <v>90</v>
      </c>
      <c r="G113" s="20">
        <v>3</v>
      </c>
      <c r="H113" s="16">
        <v>450</v>
      </c>
      <c r="I113" s="16">
        <f>Tableau2[[#This Row],[Quantité]]*Tableau2[[#This Row],[Coût unitaire (Hors taxes)]]</f>
        <v>1350</v>
      </c>
      <c r="J113" s="20">
        <v>15</v>
      </c>
      <c r="K113" s="22" t="s">
        <v>167</v>
      </c>
      <c r="L113" s="20" t="s">
        <v>252</v>
      </c>
    </row>
    <row r="114" spans="1:12" s="11" customFormat="1" ht="28.5" x14ac:dyDescent="0.25">
      <c r="A114" s="20">
        <v>5085</v>
      </c>
      <c r="B114" s="20" t="s">
        <v>165</v>
      </c>
      <c r="C114" s="20">
        <v>2</v>
      </c>
      <c r="D114" s="20" t="s">
        <v>713</v>
      </c>
      <c r="E114" s="14" t="s">
        <v>87</v>
      </c>
      <c r="F114" s="15" t="s">
        <v>775</v>
      </c>
      <c r="G114" s="20">
        <v>1</v>
      </c>
      <c r="H114" s="16">
        <v>110</v>
      </c>
      <c r="I114" s="16">
        <f>Tableau2[[#This Row],[Quantité]]*Tableau2[[#This Row],[Coût unitaire (Hors taxes)]]</f>
        <v>110</v>
      </c>
      <c r="J114" s="20">
        <v>15</v>
      </c>
      <c r="K114" s="22" t="s">
        <v>201</v>
      </c>
      <c r="L114" s="20" t="s">
        <v>241</v>
      </c>
    </row>
    <row r="115" spans="1:12" s="11" customFormat="1" ht="28.5" x14ac:dyDescent="0.25">
      <c r="A115" s="20">
        <v>5085</v>
      </c>
      <c r="B115" s="20" t="s">
        <v>165</v>
      </c>
      <c r="C115" s="20">
        <v>2</v>
      </c>
      <c r="D115" s="20" t="s">
        <v>713</v>
      </c>
      <c r="E115" s="14" t="s">
        <v>87</v>
      </c>
      <c r="F115" s="15" t="s">
        <v>776</v>
      </c>
      <c r="G115" s="20">
        <v>1</v>
      </c>
      <c r="H115" s="16">
        <v>650</v>
      </c>
      <c r="I115" s="16">
        <f>Tableau2[[#This Row],[Quantité]]*Tableau2[[#This Row],[Coût unitaire (Hors taxes)]]</f>
        <v>650</v>
      </c>
      <c r="J115" s="20">
        <v>15</v>
      </c>
      <c r="K115" s="22" t="s">
        <v>201</v>
      </c>
      <c r="L115" s="20" t="s">
        <v>241</v>
      </c>
    </row>
    <row r="116" spans="1:12" s="11" customFormat="1" ht="42.75" x14ac:dyDescent="0.25">
      <c r="A116" s="20">
        <v>5085</v>
      </c>
      <c r="B116" s="20" t="s">
        <v>165</v>
      </c>
      <c r="C116" s="20">
        <v>2</v>
      </c>
      <c r="D116" s="20" t="s">
        <v>713</v>
      </c>
      <c r="E116" s="14" t="s">
        <v>87</v>
      </c>
      <c r="F116" s="15" t="s">
        <v>777</v>
      </c>
      <c r="G116" s="20">
        <v>1</v>
      </c>
      <c r="H116" s="16">
        <v>100</v>
      </c>
      <c r="I116" s="16">
        <f>Tableau2[[#This Row],[Quantité]]*Tableau2[[#This Row],[Coût unitaire (Hors taxes)]]</f>
        <v>100</v>
      </c>
      <c r="J116" s="20">
        <v>15</v>
      </c>
      <c r="K116" s="22" t="s">
        <v>202</v>
      </c>
      <c r="L116" s="20" t="s">
        <v>241</v>
      </c>
    </row>
    <row r="117" spans="1:12" s="11" customFormat="1" x14ac:dyDescent="0.25">
      <c r="A117" s="20">
        <v>5085</v>
      </c>
      <c r="B117" s="20" t="s">
        <v>165</v>
      </c>
      <c r="C117" s="20">
        <v>2</v>
      </c>
      <c r="D117" s="20" t="s">
        <v>713</v>
      </c>
      <c r="E117" s="14" t="s">
        <v>778</v>
      </c>
      <c r="F117" s="15" t="s">
        <v>779</v>
      </c>
      <c r="G117" s="20">
        <v>1</v>
      </c>
      <c r="H117" s="16">
        <v>75</v>
      </c>
      <c r="I117" s="16">
        <f>Tableau2[[#This Row],[Quantité]]*Tableau2[[#This Row],[Coût unitaire (Hors taxes)]]</f>
        <v>75</v>
      </c>
      <c r="J117" s="20">
        <v>15</v>
      </c>
      <c r="K117" s="22" t="s">
        <v>202</v>
      </c>
      <c r="L117" s="20" t="s">
        <v>241</v>
      </c>
    </row>
    <row r="118" spans="1:12" s="11" customFormat="1" x14ac:dyDescent="0.25">
      <c r="A118" s="20">
        <v>5085</v>
      </c>
      <c r="B118" s="20" t="s">
        <v>165</v>
      </c>
      <c r="C118" s="20">
        <v>2</v>
      </c>
      <c r="D118" s="20" t="s">
        <v>713</v>
      </c>
      <c r="E118" s="14" t="s">
        <v>97</v>
      </c>
      <c r="F118" s="15" t="s">
        <v>98</v>
      </c>
      <c r="G118" s="20">
        <v>1</v>
      </c>
      <c r="H118" s="16">
        <v>77</v>
      </c>
      <c r="I118" s="16">
        <f>Tableau2[[#This Row],[Quantité]]*Tableau2[[#This Row],[Coût unitaire (Hors taxes)]]</f>
        <v>77</v>
      </c>
      <c r="J118" s="20">
        <v>15</v>
      </c>
      <c r="K118" s="22" t="s">
        <v>203</v>
      </c>
      <c r="L118" s="20" t="s">
        <v>241</v>
      </c>
    </row>
    <row r="119" spans="1:12" s="11" customFormat="1" ht="28.5" x14ac:dyDescent="0.25">
      <c r="A119" s="20">
        <v>5085</v>
      </c>
      <c r="B119" s="20" t="s">
        <v>165</v>
      </c>
      <c r="C119" s="20">
        <v>2</v>
      </c>
      <c r="D119" s="20" t="s">
        <v>713</v>
      </c>
      <c r="E119" s="14" t="s">
        <v>99</v>
      </c>
      <c r="F119" s="15" t="s">
        <v>653</v>
      </c>
      <c r="G119" s="20">
        <v>1</v>
      </c>
      <c r="H119" s="16">
        <v>2500</v>
      </c>
      <c r="I119" s="16">
        <f>Tableau2[[#This Row],[Quantité]]*Tableau2[[#This Row],[Coût unitaire (Hors taxes)]]</f>
        <v>2500</v>
      </c>
      <c r="J119" s="20">
        <v>8</v>
      </c>
      <c r="K119" s="22" t="s">
        <v>186</v>
      </c>
      <c r="L119" s="20" t="s">
        <v>257</v>
      </c>
    </row>
    <row r="120" spans="1:12" s="11" customFormat="1" ht="28.5" x14ac:dyDescent="0.25">
      <c r="A120" s="20">
        <v>5085</v>
      </c>
      <c r="B120" s="20" t="s">
        <v>165</v>
      </c>
      <c r="C120" s="20">
        <v>2</v>
      </c>
      <c r="D120" s="20" t="s">
        <v>713</v>
      </c>
      <c r="E120" s="14" t="s">
        <v>99</v>
      </c>
      <c r="F120" s="15" t="s">
        <v>652</v>
      </c>
      <c r="G120" s="20">
        <v>2</v>
      </c>
      <c r="H120" s="16">
        <v>850</v>
      </c>
      <c r="I120" s="16">
        <f>Tableau2[[#This Row],[Quantité]]*Tableau2[[#This Row],[Coût unitaire (Hors taxes)]]</f>
        <v>1700</v>
      </c>
      <c r="J120" s="20">
        <v>8</v>
      </c>
      <c r="K120" s="22" t="s">
        <v>186</v>
      </c>
      <c r="L120" s="20" t="s">
        <v>257</v>
      </c>
    </row>
    <row r="121" spans="1:12" s="11" customFormat="1" ht="42.75" x14ac:dyDescent="0.25">
      <c r="A121" s="20">
        <v>5085</v>
      </c>
      <c r="B121" s="20" t="s">
        <v>165</v>
      </c>
      <c r="C121" s="20">
        <v>2</v>
      </c>
      <c r="D121" s="20" t="s">
        <v>713</v>
      </c>
      <c r="E121" s="14" t="s">
        <v>100</v>
      </c>
      <c r="F121" s="15" t="s">
        <v>654</v>
      </c>
      <c r="G121" s="20">
        <v>1</v>
      </c>
      <c r="H121" s="16">
        <v>300</v>
      </c>
      <c r="I121" s="16">
        <f>Tableau2[[#This Row],[Quantité]]*Tableau2[[#This Row],[Coût unitaire (Hors taxes)]]</f>
        <v>300</v>
      </c>
      <c r="J121" s="20">
        <v>5</v>
      </c>
      <c r="K121" s="22" t="s">
        <v>166</v>
      </c>
      <c r="L121" s="20" t="s">
        <v>240</v>
      </c>
    </row>
    <row r="122" spans="1:12" s="11" customFormat="1" ht="28.5" x14ac:dyDescent="0.25">
      <c r="A122" s="20">
        <v>5085</v>
      </c>
      <c r="B122" s="20" t="s">
        <v>165</v>
      </c>
      <c r="C122" s="20">
        <v>2</v>
      </c>
      <c r="D122" s="20" t="s">
        <v>713</v>
      </c>
      <c r="E122" s="14" t="s">
        <v>101</v>
      </c>
      <c r="F122" s="15" t="s">
        <v>655</v>
      </c>
      <c r="G122" s="20">
        <v>3</v>
      </c>
      <c r="H122" s="16">
        <v>695</v>
      </c>
      <c r="I122" s="16">
        <f>Tableau2[[#This Row],[Quantité]]*Tableau2[[#This Row],[Coût unitaire (Hors taxes)]]</f>
        <v>2085</v>
      </c>
      <c r="J122" s="20">
        <v>10</v>
      </c>
      <c r="K122" s="22" t="s">
        <v>186</v>
      </c>
      <c r="L122" s="20" t="s">
        <v>257</v>
      </c>
    </row>
    <row r="123" spans="1:12" s="11" customFormat="1" ht="28.5" x14ac:dyDescent="0.25">
      <c r="A123" s="20">
        <v>5085</v>
      </c>
      <c r="B123" s="20" t="s">
        <v>165</v>
      </c>
      <c r="C123" s="20">
        <v>1</v>
      </c>
      <c r="D123" s="20" t="s">
        <v>17</v>
      </c>
      <c r="E123" s="14" t="s">
        <v>31</v>
      </c>
      <c r="F123" s="15" t="s">
        <v>32</v>
      </c>
      <c r="G123" s="20">
        <v>1</v>
      </c>
      <c r="H123" s="16">
        <v>8000</v>
      </c>
      <c r="I123" s="16">
        <f>Tableau2[[#This Row],[Quantité]]*Tableau2[[#This Row],[Coût unitaire (Hors taxes)]]</f>
        <v>8000</v>
      </c>
      <c r="J123" s="20">
        <v>25</v>
      </c>
      <c r="K123" s="22" t="s">
        <v>169</v>
      </c>
      <c r="L123" s="20" t="s">
        <v>241</v>
      </c>
    </row>
    <row r="124" spans="1:12" s="11" customFormat="1" ht="57" x14ac:dyDescent="0.25">
      <c r="A124" s="20">
        <v>5085</v>
      </c>
      <c r="B124" s="20" t="s">
        <v>165</v>
      </c>
      <c r="C124" s="20">
        <v>2</v>
      </c>
      <c r="D124" s="20" t="s">
        <v>713</v>
      </c>
      <c r="E124" s="14" t="s">
        <v>102</v>
      </c>
      <c r="F124" s="15" t="s">
        <v>656</v>
      </c>
      <c r="G124" s="20">
        <v>1</v>
      </c>
      <c r="H124" s="16">
        <v>4400</v>
      </c>
      <c r="I124" s="16">
        <f>Tableau2[[#This Row],[Quantité]]*Tableau2[[#This Row],[Coût unitaire (Hors taxes)]]</f>
        <v>4400</v>
      </c>
      <c r="J124" s="20">
        <v>10</v>
      </c>
      <c r="K124" s="22" t="s">
        <v>171</v>
      </c>
      <c r="L124" s="20" t="s">
        <v>261</v>
      </c>
    </row>
    <row r="125" spans="1:12" s="11" customFormat="1" ht="28.5" x14ac:dyDescent="0.25">
      <c r="A125" s="20">
        <v>5085</v>
      </c>
      <c r="B125" s="20" t="s">
        <v>165</v>
      </c>
      <c r="C125" s="20">
        <v>2</v>
      </c>
      <c r="D125" s="20" t="s">
        <v>713</v>
      </c>
      <c r="E125" s="14" t="s">
        <v>102</v>
      </c>
      <c r="F125" s="15" t="s">
        <v>103</v>
      </c>
      <c r="G125" s="20">
        <v>2</v>
      </c>
      <c r="H125" s="16">
        <v>850</v>
      </c>
      <c r="I125" s="16">
        <f>Tableau2[[#This Row],[Quantité]]*Tableau2[[#This Row],[Coût unitaire (Hors taxes)]]</f>
        <v>1700</v>
      </c>
      <c r="J125" s="20">
        <v>8</v>
      </c>
      <c r="K125" s="22" t="s">
        <v>171</v>
      </c>
      <c r="L125" s="20" t="s">
        <v>244</v>
      </c>
    </row>
    <row r="126" spans="1:12" s="11" customFormat="1" ht="28.5" x14ac:dyDescent="0.25">
      <c r="A126" s="20">
        <v>5085</v>
      </c>
      <c r="B126" s="20" t="s">
        <v>165</v>
      </c>
      <c r="C126" s="20">
        <v>2</v>
      </c>
      <c r="D126" s="20" t="s">
        <v>713</v>
      </c>
      <c r="E126" s="14" t="s">
        <v>102</v>
      </c>
      <c r="F126" s="15" t="s">
        <v>104</v>
      </c>
      <c r="G126" s="20">
        <v>4</v>
      </c>
      <c r="H126" s="16">
        <v>800</v>
      </c>
      <c r="I126" s="16">
        <f>Tableau2[[#This Row],[Quantité]]*Tableau2[[#This Row],[Coût unitaire (Hors taxes)]]</f>
        <v>3200</v>
      </c>
      <c r="J126" s="20">
        <v>8</v>
      </c>
      <c r="K126" s="22" t="s">
        <v>171</v>
      </c>
      <c r="L126" s="20" t="s">
        <v>244</v>
      </c>
    </row>
    <row r="127" spans="1:12" s="11" customFormat="1" ht="28.5" x14ac:dyDescent="0.25">
      <c r="A127" s="20">
        <v>5085</v>
      </c>
      <c r="B127" s="20" t="s">
        <v>165</v>
      </c>
      <c r="C127" s="20">
        <v>2</v>
      </c>
      <c r="D127" s="20" t="s">
        <v>713</v>
      </c>
      <c r="E127" s="14" t="s">
        <v>102</v>
      </c>
      <c r="F127" s="15" t="s">
        <v>105</v>
      </c>
      <c r="G127" s="20">
        <v>4</v>
      </c>
      <c r="H127" s="16">
        <v>900</v>
      </c>
      <c r="I127" s="16">
        <f>Tableau2[[#This Row],[Quantité]]*Tableau2[[#This Row],[Coût unitaire (Hors taxes)]]</f>
        <v>3600</v>
      </c>
      <c r="J127" s="20">
        <v>8</v>
      </c>
      <c r="K127" s="22" t="s">
        <v>171</v>
      </c>
      <c r="L127" s="20" t="s">
        <v>244</v>
      </c>
    </row>
    <row r="128" spans="1:12" s="11" customFormat="1" x14ac:dyDescent="0.25">
      <c r="A128" s="20">
        <v>5085</v>
      </c>
      <c r="B128" s="20" t="s">
        <v>165</v>
      </c>
      <c r="C128" s="20">
        <v>2</v>
      </c>
      <c r="D128" s="20" t="s">
        <v>713</v>
      </c>
      <c r="E128" s="14" t="s">
        <v>106</v>
      </c>
      <c r="F128" s="15" t="s">
        <v>107</v>
      </c>
      <c r="G128" s="20">
        <v>10</v>
      </c>
      <c r="H128" s="16">
        <v>7</v>
      </c>
      <c r="I128" s="16">
        <f>Tableau2[[#This Row],[Quantité]]*Tableau2[[#This Row],[Coût unitaire (Hors taxes)]]</f>
        <v>70</v>
      </c>
      <c r="J128" s="20">
        <v>8</v>
      </c>
      <c r="K128" s="22" t="s">
        <v>204</v>
      </c>
      <c r="L128" s="20" t="s">
        <v>241</v>
      </c>
    </row>
    <row r="129" spans="1:12" s="11" customFormat="1" ht="28.5" x14ac:dyDescent="0.25">
      <c r="A129" s="20">
        <v>5085</v>
      </c>
      <c r="B129" s="20" t="s">
        <v>165</v>
      </c>
      <c r="C129" s="20">
        <v>2</v>
      </c>
      <c r="D129" s="20" t="s">
        <v>713</v>
      </c>
      <c r="E129" s="14" t="s">
        <v>106</v>
      </c>
      <c r="F129" s="15" t="s">
        <v>108</v>
      </c>
      <c r="G129" s="20">
        <v>1</v>
      </c>
      <c r="H129" s="16">
        <v>50</v>
      </c>
      <c r="I129" s="16">
        <f>Tableau2[[#This Row],[Quantité]]*Tableau2[[#This Row],[Coût unitaire (Hors taxes)]]</f>
        <v>50</v>
      </c>
      <c r="J129" s="20">
        <v>5</v>
      </c>
      <c r="K129" s="22" t="s">
        <v>197</v>
      </c>
      <c r="L129" s="20" t="s">
        <v>241</v>
      </c>
    </row>
    <row r="130" spans="1:12" s="11" customFormat="1" ht="42.75" x14ac:dyDescent="0.25">
      <c r="A130" s="20">
        <v>5085</v>
      </c>
      <c r="B130" s="20" t="s">
        <v>165</v>
      </c>
      <c r="C130" s="20">
        <v>2</v>
      </c>
      <c r="D130" s="20" t="s">
        <v>713</v>
      </c>
      <c r="E130" s="14" t="s">
        <v>106</v>
      </c>
      <c r="F130" s="15" t="s">
        <v>657</v>
      </c>
      <c r="G130" s="20">
        <v>42</v>
      </c>
      <c r="H130" s="16">
        <v>150</v>
      </c>
      <c r="I130" s="16">
        <f>Tableau2[[#This Row],[Quantité]]*Tableau2[[#This Row],[Coût unitaire (Hors taxes)]]</f>
        <v>6300</v>
      </c>
      <c r="J130" s="20">
        <v>15</v>
      </c>
      <c r="K130" s="22" t="s">
        <v>166</v>
      </c>
      <c r="L130" s="20" t="s">
        <v>244</v>
      </c>
    </row>
    <row r="131" spans="1:12" s="11" customFormat="1" ht="28.5" x14ac:dyDescent="0.25">
      <c r="A131" s="20">
        <v>5085</v>
      </c>
      <c r="B131" s="20" t="s">
        <v>165</v>
      </c>
      <c r="C131" s="20">
        <v>2</v>
      </c>
      <c r="D131" s="20" t="s">
        <v>713</v>
      </c>
      <c r="E131" s="14" t="s">
        <v>106</v>
      </c>
      <c r="F131" s="15" t="s">
        <v>658</v>
      </c>
      <c r="G131" s="20">
        <v>36</v>
      </c>
      <c r="H131" s="16">
        <v>14</v>
      </c>
      <c r="I131" s="16">
        <f>Tableau2[[#This Row],[Quantité]]*Tableau2[[#This Row],[Coût unitaire (Hors taxes)]]</f>
        <v>504</v>
      </c>
      <c r="J131" s="20">
        <v>5</v>
      </c>
      <c r="K131" s="22" t="s">
        <v>166</v>
      </c>
      <c r="L131" s="20" t="s">
        <v>268</v>
      </c>
    </row>
    <row r="132" spans="1:12" s="11" customFormat="1" ht="42.75" x14ac:dyDescent="0.25">
      <c r="A132" s="20">
        <v>5085</v>
      </c>
      <c r="B132" s="20" t="s">
        <v>165</v>
      </c>
      <c r="C132" s="20">
        <v>2</v>
      </c>
      <c r="D132" s="20" t="s">
        <v>713</v>
      </c>
      <c r="E132" s="14" t="s">
        <v>780</v>
      </c>
      <c r="F132" s="15" t="s">
        <v>659</v>
      </c>
      <c r="G132" s="20">
        <v>2</v>
      </c>
      <c r="H132" s="16">
        <v>345</v>
      </c>
      <c r="I132" s="16">
        <f>Tableau2[[#This Row],[Quantité]]*Tableau2[[#This Row],[Coût unitaire (Hors taxes)]]</f>
        <v>690</v>
      </c>
      <c r="J132" s="20">
        <v>6</v>
      </c>
      <c r="K132" s="22" t="s">
        <v>205</v>
      </c>
      <c r="L132" s="20" t="s">
        <v>262</v>
      </c>
    </row>
    <row r="133" spans="1:12" s="11" customFormat="1" ht="28.5" x14ac:dyDescent="0.25">
      <c r="A133" s="20">
        <v>5085</v>
      </c>
      <c r="B133" s="20" t="s">
        <v>165</v>
      </c>
      <c r="C133" s="20">
        <v>2</v>
      </c>
      <c r="D133" s="20" t="s">
        <v>713</v>
      </c>
      <c r="E133" s="14" t="s">
        <v>109</v>
      </c>
      <c r="F133" s="15" t="s">
        <v>660</v>
      </c>
      <c r="G133" s="20">
        <v>2</v>
      </c>
      <c r="H133" s="16">
        <v>300</v>
      </c>
      <c r="I133" s="16">
        <f>Tableau2[[#This Row],[Quantité]]*Tableau2[[#This Row],[Coût unitaire (Hors taxes)]]</f>
        <v>600</v>
      </c>
      <c r="J133" s="20">
        <v>8</v>
      </c>
      <c r="K133" s="22" t="s">
        <v>167</v>
      </c>
      <c r="L133" s="20" t="s">
        <v>261</v>
      </c>
    </row>
    <row r="134" spans="1:12" s="11" customFormat="1" ht="42.75" x14ac:dyDescent="0.25">
      <c r="A134" s="20">
        <v>5085</v>
      </c>
      <c r="B134" s="20" t="s">
        <v>165</v>
      </c>
      <c r="C134" s="20">
        <v>2</v>
      </c>
      <c r="D134" s="20" t="s">
        <v>713</v>
      </c>
      <c r="E134" s="14" t="s">
        <v>109</v>
      </c>
      <c r="F134" s="15" t="s">
        <v>661</v>
      </c>
      <c r="G134" s="20">
        <v>1</v>
      </c>
      <c r="H134" s="16">
        <v>10.5</v>
      </c>
      <c r="I134" s="16">
        <f>Tableau2[[#This Row],[Quantité]]*Tableau2[[#This Row],[Coût unitaire (Hors taxes)]]</f>
        <v>10.5</v>
      </c>
      <c r="J134" s="20">
        <v>15</v>
      </c>
      <c r="K134" s="22" t="s">
        <v>167</v>
      </c>
      <c r="L134" s="20" t="s">
        <v>261</v>
      </c>
    </row>
    <row r="135" spans="1:12" s="11" customFormat="1" ht="42.75" x14ac:dyDescent="0.25">
      <c r="A135" s="20">
        <v>5085</v>
      </c>
      <c r="B135" s="20" t="s">
        <v>165</v>
      </c>
      <c r="C135" s="20">
        <v>2</v>
      </c>
      <c r="D135" s="20" t="s">
        <v>713</v>
      </c>
      <c r="E135" s="14" t="s">
        <v>109</v>
      </c>
      <c r="F135" s="15" t="s">
        <v>662</v>
      </c>
      <c r="G135" s="20">
        <v>2</v>
      </c>
      <c r="H135" s="16">
        <v>50</v>
      </c>
      <c r="I135" s="16">
        <f>Tableau2[[#This Row],[Quantité]]*Tableau2[[#This Row],[Coût unitaire (Hors taxes)]]</f>
        <v>100</v>
      </c>
      <c r="J135" s="20">
        <v>8</v>
      </c>
      <c r="K135" s="22" t="s">
        <v>167</v>
      </c>
      <c r="L135" s="20" t="s">
        <v>257</v>
      </c>
    </row>
    <row r="136" spans="1:12" s="11" customFormat="1" ht="28.5" x14ac:dyDescent="0.25">
      <c r="A136" s="20">
        <v>5085</v>
      </c>
      <c r="B136" s="20" t="s">
        <v>165</v>
      </c>
      <c r="C136" s="20">
        <v>2</v>
      </c>
      <c r="D136" s="20" t="s">
        <v>713</v>
      </c>
      <c r="E136" s="14" t="s">
        <v>109</v>
      </c>
      <c r="F136" s="15" t="s">
        <v>110</v>
      </c>
      <c r="G136" s="20">
        <v>2</v>
      </c>
      <c r="H136" s="16">
        <v>67</v>
      </c>
      <c r="I136" s="16">
        <f>Tableau2[[#This Row],[Quantité]]*Tableau2[[#This Row],[Coût unitaire (Hors taxes)]]</f>
        <v>134</v>
      </c>
      <c r="J136" s="20">
        <v>10</v>
      </c>
      <c r="K136" s="22" t="s">
        <v>167</v>
      </c>
      <c r="L136" s="20" t="s">
        <v>261</v>
      </c>
    </row>
    <row r="137" spans="1:12" s="11" customFormat="1" ht="28.5" x14ac:dyDescent="0.25">
      <c r="A137" s="20">
        <v>5085</v>
      </c>
      <c r="B137" s="20" t="s">
        <v>165</v>
      </c>
      <c r="C137" s="20">
        <v>2</v>
      </c>
      <c r="D137" s="20" t="s">
        <v>713</v>
      </c>
      <c r="E137" s="14" t="s">
        <v>109</v>
      </c>
      <c r="F137" s="15" t="s">
        <v>663</v>
      </c>
      <c r="G137" s="20">
        <v>1</v>
      </c>
      <c r="H137" s="16">
        <v>67</v>
      </c>
      <c r="I137" s="16">
        <f>Tableau2[[#This Row],[Quantité]]*Tableau2[[#This Row],[Coût unitaire (Hors taxes)]]</f>
        <v>67</v>
      </c>
      <c r="J137" s="20">
        <v>10</v>
      </c>
      <c r="K137" s="22" t="s">
        <v>167</v>
      </c>
      <c r="L137" s="20" t="s">
        <v>261</v>
      </c>
    </row>
    <row r="138" spans="1:12" s="11" customFormat="1" x14ac:dyDescent="0.25">
      <c r="A138" s="20">
        <v>5085</v>
      </c>
      <c r="B138" s="20" t="s">
        <v>165</v>
      </c>
      <c r="C138" s="20">
        <v>2</v>
      </c>
      <c r="D138" s="20" t="s">
        <v>713</v>
      </c>
      <c r="E138" s="14" t="s">
        <v>111</v>
      </c>
      <c r="F138" s="15" t="s">
        <v>112</v>
      </c>
      <c r="G138" s="20">
        <v>1</v>
      </c>
      <c r="H138" s="16">
        <v>275</v>
      </c>
      <c r="I138" s="16">
        <f>Tableau2[[#This Row],[Quantité]]*Tableau2[[#This Row],[Coût unitaire (Hors taxes)]]</f>
        <v>275</v>
      </c>
      <c r="J138" s="20">
        <v>10</v>
      </c>
      <c r="K138" s="22" t="s">
        <v>166</v>
      </c>
      <c r="L138" s="20" t="s">
        <v>240</v>
      </c>
    </row>
    <row r="139" spans="1:12" s="11" customFormat="1" x14ac:dyDescent="0.25">
      <c r="A139" s="20">
        <v>5085</v>
      </c>
      <c r="B139" s="20" t="s">
        <v>165</v>
      </c>
      <c r="C139" s="20">
        <v>2</v>
      </c>
      <c r="D139" s="20" t="s">
        <v>713</v>
      </c>
      <c r="E139" s="14" t="s">
        <v>111</v>
      </c>
      <c r="F139" s="15" t="s">
        <v>113</v>
      </c>
      <c r="G139" s="20">
        <v>1</v>
      </c>
      <c r="H139" s="16">
        <v>400</v>
      </c>
      <c r="I139" s="16">
        <f>Tableau2[[#This Row],[Quantité]]*Tableau2[[#This Row],[Coût unitaire (Hors taxes)]]</f>
        <v>400</v>
      </c>
      <c r="J139" s="20">
        <v>10</v>
      </c>
      <c r="K139" s="22" t="s">
        <v>166</v>
      </c>
      <c r="L139" s="20" t="s">
        <v>240</v>
      </c>
    </row>
    <row r="140" spans="1:12" s="11" customFormat="1" x14ac:dyDescent="0.25">
      <c r="A140" s="20">
        <v>5085</v>
      </c>
      <c r="B140" s="20" t="s">
        <v>165</v>
      </c>
      <c r="C140" s="20">
        <v>2</v>
      </c>
      <c r="D140" s="20" t="s">
        <v>713</v>
      </c>
      <c r="E140" s="14" t="s">
        <v>111</v>
      </c>
      <c r="F140" s="15" t="s">
        <v>114</v>
      </c>
      <c r="G140" s="20">
        <v>1</v>
      </c>
      <c r="H140" s="16">
        <v>500</v>
      </c>
      <c r="I140" s="16">
        <f>Tableau2[[#This Row],[Quantité]]*Tableau2[[#This Row],[Coût unitaire (Hors taxes)]]</f>
        <v>500</v>
      </c>
      <c r="J140" s="20">
        <v>10</v>
      </c>
      <c r="K140" s="22" t="s">
        <v>166</v>
      </c>
      <c r="L140" s="20" t="s">
        <v>240</v>
      </c>
    </row>
    <row r="141" spans="1:12" s="11" customFormat="1" x14ac:dyDescent="0.25">
      <c r="A141" s="20">
        <v>5085</v>
      </c>
      <c r="B141" s="20" t="s">
        <v>165</v>
      </c>
      <c r="C141" s="20">
        <v>2</v>
      </c>
      <c r="D141" s="20" t="s">
        <v>713</v>
      </c>
      <c r="E141" s="14" t="s">
        <v>111</v>
      </c>
      <c r="F141" s="15" t="s">
        <v>115</v>
      </c>
      <c r="G141" s="20">
        <v>1</v>
      </c>
      <c r="H141" s="16">
        <v>280</v>
      </c>
      <c r="I141" s="16">
        <f>Tableau2[[#This Row],[Quantité]]*Tableau2[[#This Row],[Coût unitaire (Hors taxes)]]</f>
        <v>280</v>
      </c>
      <c r="J141" s="20">
        <v>10</v>
      </c>
      <c r="K141" s="22" t="s">
        <v>166</v>
      </c>
      <c r="L141" s="20" t="s">
        <v>240</v>
      </c>
    </row>
    <row r="142" spans="1:12" s="11" customFormat="1" ht="42.75" x14ac:dyDescent="0.25">
      <c r="A142" s="20">
        <v>5085</v>
      </c>
      <c r="B142" s="20" t="s">
        <v>165</v>
      </c>
      <c r="C142" s="20">
        <v>2</v>
      </c>
      <c r="D142" s="20" t="s">
        <v>713</v>
      </c>
      <c r="E142" s="14" t="s">
        <v>116</v>
      </c>
      <c r="F142" s="15" t="s">
        <v>664</v>
      </c>
      <c r="G142" s="20">
        <v>12</v>
      </c>
      <c r="H142" s="16">
        <v>20</v>
      </c>
      <c r="I142" s="16">
        <f>Tableau2[[#This Row],[Quantité]]*Tableau2[[#This Row],[Coût unitaire (Hors taxes)]]</f>
        <v>240</v>
      </c>
      <c r="J142" s="20">
        <v>8</v>
      </c>
      <c r="K142" s="22" t="s">
        <v>206</v>
      </c>
      <c r="L142" s="20" t="s">
        <v>241</v>
      </c>
    </row>
    <row r="143" spans="1:12" s="11" customFormat="1" ht="57" x14ac:dyDescent="0.25">
      <c r="A143" s="20">
        <v>5085</v>
      </c>
      <c r="B143" s="20" t="s">
        <v>165</v>
      </c>
      <c r="C143" s="20">
        <v>2</v>
      </c>
      <c r="D143" s="20" t="s">
        <v>713</v>
      </c>
      <c r="E143" s="14" t="s">
        <v>117</v>
      </c>
      <c r="F143" s="15" t="s">
        <v>665</v>
      </c>
      <c r="G143" s="20">
        <v>2</v>
      </c>
      <c r="H143" s="16">
        <v>340</v>
      </c>
      <c r="I143" s="16">
        <f>Tableau2[[#This Row],[Quantité]]*Tableau2[[#This Row],[Coût unitaire (Hors taxes)]]</f>
        <v>680</v>
      </c>
      <c r="J143" s="20">
        <v>15</v>
      </c>
      <c r="K143" s="22" t="s">
        <v>207</v>
      </c>
      <c r="L143" s="20" t="s">
        <v>244</v>
      </c>
    </row>
    <row r="144" spans="1:12" s="11" customFormat="1" ht="28.5" x14ac:dyDescent="0.25">
      <c r="A144" s="20">
        <v>5085</v>
      </c>
      <c r="B144" s="20" t="s">
        <v>165</v>
      </c>
      <c r="C144" s="20">
        <v>2</v>
      </c>
      <c r="D144" s="20" t="s">
        <v>713</v>
      </c>
      <c r="E144" s="14" t="s">
        <v>117</v>
      </c>
      <c r="F144" s="15" t="s">
        <v>118</v>
      </c>
      <c r="G144" s="20">
        <v>2</v>
      </c>
      <c r="H144" s="16">
        <v>565</v>
      </c>
      <c r="I144" s="16">
        <f>Tableau2[[#This Row],[Quantité]]*Tableau2[[#This Row],[Coût unitaire (Hors taxes)]]</f>
        <v>1130</v>
      </c>
      <c r="J144" s="20">
        <v>8</v>
      </c>
      <c r="K144" s="22" t="s">
        <v>171</v>
      </c>
      <c r="L144" s="20" t="s">
        <v>244</v>
      </c>
    </row>
    <row r="145" spans="1:12" ht="28.5" x14ac:dyDescent="0.25">
      <c r="A145" s="20">
        <v>5085</v>
      </c>
      <c r="B145" s="20" t="s">
        <v>165</v>
      </c>
      <c r="C145" s="20">
        <v>2</v>
      </c>
      <c r="D145" s="20" t="s">
        <v>713</v>
      </c>
      <c r="E145" s="14" t="s">
        <v>117</v>
      </c>
      <c r="F145" s="15" t="s">
        <v>666</v>
      </c>
      <c r="G145" s="20">
        <v>2</v>
      </c>
      <c r="H145" s="16">
        <v>2300</v>
      </c>
      <c r="I145" s="16">
        <f>Tableau2[[#This Row],[Quantité]]*Tableau2[[#This Row],[Coût unitaire (Hors taxes)]]</f>
        <v>4600</v>
      </c>
      <c r="J145" s="20">
        <v>8</v>
      </c>
      <c r="K145" s="22" t="s">
        <v>171</v>
      </c>
      <c r="L145" s="20" t="s">
        <v>262</v>
      </c>
    </row>
    <row r="146" spans="1:12" x14ac:dyDescent="0.25">
      <c r="A146" s="20">
        <v>5085</v>
      </c>
      <c r="B146" s="20" t="s">
        <v>165</v>
      </c>
      <c r="C146" s="20">
        <v>2</v>
      </c>
      <c r="D146" s="20" t="s">
        <v>713</v>
      </c>
      <c r="E146" s="14" t="s">
        <v>119</v>
      </c>
      <c r="F146" s="15"/>
      <c r="G146" s="20">
        <v>1</v>
      </c>
      <c r="H146" s="16">
        <v>400</v>
      </c>
      <c r="I146" s="16">
        <f>Tableau2[[#This Row],[Quantité]]*Tableau2[[#This Row],[Coût unitaire (Hors taxes)]]</f>
        <v>400</v>
      </c>
      <c r="J146" s="20">
        <v>15</v>
      </c>
      <c r="K146" s="22" t="s">
        <v>168</v>
      </c>
      <c r="L146" s="20" t="s">
        <v>241</v>
      </c>
    </row>
    <row r="147" spans="1:12" x14ac:dyDescent="0.25">
      <c r="A147" s="20">
        <v>5085</v>
      </c>
      <c r="B147" s="20" t="s">
        <v>165</v>
      </c>
      <c r="C147" s="20">
        <v>2</v>
      </c>
      <c r="D147" s="20" t="s">
        <v>713</v>
      </c>
      <c r="E147" s="14" t="s">
        <v>120</v>
      </c>
      <c r="F147" s="15" t="s">
        <v>121</v>
      </c>
      <c r="G147" s="20">
        <v>2</v>
      </c>
      <c r="H147" s="16">
        <v>29</v>
      </c>
      <c r="I147" s="16">
        <f>Tableau2[[#This Row],[Quantité]]*Tableau2[[#This Row],[Coût unitaire (Hors taxes)]]</f>
        <v>58</v>
      </c>
      <c r="J147" s="20">
        <v>5</v>
      </c>
      <c r="K147" s="22" t="s">
        <v>186</v>
      </c>
      <c r="L147" s="20" t="s">
        <v>257</v>
      </c>
    </row>
    <row r="148" spans="1:12" ht="28.5" x14ac:dyDescent="0.25">
      <c r="A148" s="20">
        <v>5085</v>
      </c>
      <c r="B148" s="20" t="s">
        <v>165</v>
      </c>
      <c r="C148" s="20">
        <v>2</v>
      </c>
      <c r="D148" s="20" t="s">
        <v>713</v>
      </c>
      <c r="E148" s="14" t="s">
        <v>122</v>
      </c>
      <c r="F148" s="15" t="s">
        <v>667</v>
      </c>
      <c r="G148" s="20">
        <v>3</v>
      </c>
      <c r="H148" s="16">
        <v>95</v>
      </c>
      <c r="I148" s="16">
        <f>Tableau2[[#This Row],[Quantité]]*Tableau2[[#This Row],[Coût unitaire (Hors taxes)]]</f>
        <v>285</v>
      </c>
      <c r="J148" s="20">
        <v>10</v>
      </c>
      <c r="K148" s="22" t="s">
        <v>166</v>
      </c>
      <c r="L148" s="20" t="s">
        <v>269</v>
      </c>
    </row>
    <row r="149" spans="1:12" ht="28.5" x14ac:dyDescent="0.25">
      <c r="A149" s="20">
        <v>5085</v>
      </c>
      <c r="B149" s="20" t="s">
        <v>165</v>
      </c>
      <c r="C149" s="20">
        <v>2</v>
      </c>
      <c r="D149" s="20" t="s">
        <v>713</v>
      </c>
      <c r="E149" s="14" t="s">
        <v>122</v>
      </c>
      <c r="F149" s="15" t="s">
        <v>781</v>
      </c>
      <c r="G149" s="20">
        <v>8</v>
      </c>
      <c r="H149" s="16">
        <v>95</v>
      </c>
      <c r="I149" s="16">
        <f>Tableau2[[#This Row],[Quantité]]*Tableau2[[#This Row],[Coût unitaire (Hors taxes)]]</f>
        <v>760</v>
      </c>
      <c r="J149" s="20">
        <v>10</v>
      </c>
      <c r="K149" s="22" t="s">
        <v>166</v>
      </c>
      <c r="L149" s="20" t="s">
        <v>263</v>
      </c>
    </row>
    <row r="150" spans="1:12" ht="28.5" x14ac:dyDescent="0.25">
      <c r="A150" s="20">
        <v>5085</v>
      </c>
      <c r="B150" s="20" t="s">
        <v>165</v>
      </c>
      <c r="C150" s="20">
        <v>2</v>
      </c>
      <c r="D150" s="20" t="s">
        <v>713</v>
      </c>
      <c r="E150" s="14" t="s">
        <v>123</v>
      </c>
      <c r="F150" s="15" t="s">
        <v>782</v>
      </c>
      <c r="G150" s="20">
        <v>10</v>
      </c>
      <c r="H150" s="16">
        <v>30</v>
      </c>
      <c r="I150" s="16">
        <f>Tableau2[[#This Row],[Quantité]]*Tableau2[[#This Row],[Coût unitaire (Hors taxes)]]</f>
        <v>300</v>
      </c>
      <c r="J150" s="20">
        <v>5</v>
      </c>
      <c r="K150" s="22" t="s">
        <v>190</v>
      </c>
      <c r="L150" s="20" t="s">
        <v>241</v>
      </c>
    </row>
    <row r="151" spans="1:12" ht="28.5" x14ac:dyDescent="0.25">
      <c r="A151" s="20">
        <v>5085</v>
      </c>
      <c r="B151" s="20" t="s">
        <v>165</v>
      </c>
      <c r="C151" s="20">
        <v>2</v>
      </c>
      <c r="D151" s="20" t="s">
        <v>713</v>
      </c>
      <c r="E151" s="14" t="s">
        <v>123</v>
      </c>
      <c r="F151" s="15" t="s">
        <v>783</v>
      </c>
      <c r="G151" s="20">
        <v>6</v>
      </c>
      <c r="H151" s="16">
        <v>14</v>
      </c>
      <c r="I151" s="16">
        <f>Tableau2[[#This Row],[Quantité]]*Tableau2[[#This Row],[Coût unitaire (Hors taxes)]]</f>
        <v>84</v>
      </c>
      <c r="J151" s="20">
        <v>5</v>
      </c>
      <c r="K151" s="22" t="s">
        <v>208</v>
      </c>
      <c r="L151" s="20" t="s">
        <v>244</v>
      </c>
    </row>
    <row r="152" spans="1:12" ht="28.5" x14ac:dyDescent="0.25">
      <c r="A152" s="20">
        <v>5085</v>
      </c>
      <c r="B152" s="20" t="s">
        <v>165</v>
      </c>
      <c r="C152" s="20">
        <v>2</v>
      </c>
      <c r="D152" s="20" t="s">
        <v>713</v>
      </c>
      <c r="E152" s="14" t="s">
        <v>123</v>
      </c>
      <c r="F152" s="15" t="s">
        <v>784</v>
      </c>
      <c r="G152" s="20">
        <v>42</v>
      </c>
      <c r="H152" s="16">
        <v>7</v>
      </c>
      <c r="I152" s="16">
        <f>Tableau2[[#This Row],[Quantité]]*Tableau2[[#This Row],[Coût unitaire (Hors taxes)]]</f>
        <v>294</v>
      </c>
      <c r="J152" s="20">
        <v>8</v>
      </c>
      <c r="K152" s="22" t="s">
        <v>167</v>
      </c>
      <c r="L152" s="20" t="s">
        <v>270</v>
      </c>
    </row>
    <row r="153" spans="1:12" ht="42.75" x14ac:dyDescent="0.25">
      <c r="A153" s="20">
        <v>5085</v>
      </c>
      <c r="B153" s="20" t="s">
        <v>165</v>
      </c>
      <c r="C153" s="20">
        <v>2</v>
      </c>
      <c r="D153" s="20" t="s">
        <v>713</v>
      </c>
      <c r="E153" s="14" t="s">
        <v>123</v>
      </c>
      <c r="F153" s="15" t="s">
        <v>785</v>
      </c>
      <c r="G153" s="20">
        <v>1</v>
      </c>
      <c r="H153" s="16">
        <v>17</v>
      </c>
      <c r="I153" s="16">
        <f>Tableau2[[#This Row],[Quantité]]*Tableau2[[#This Row],[Coût unitaire (Hors taxes)]]</f>
        <v>17</v>
      </c>
      <c r="J153" s="20">
        <v>10</v>
      </c>
      <c r="K153" s="22" t="s">
        <v>198</v>
      </c>
      <c r="L153" s="20" t="s">
        <v>241</v>
      </c>
    </row>
    <row r="154" spans="1:12" ht="28.5" x14ac:dyDescent="0.25">
      <c r="A154" s="20">
        <v>5085</v>
      </c>
      <c r="B154" s="20" t="s">
        <v>165</v>
      </c>
      <c r="C154" s="20">
        <v>2</v>
      </c>
      <c r="D154" s="20" t="s">
        <v>713</v>
      </c>
      <c r="E154" s="14" t="s">
        <v>123</v>
      </c>
      <c r="F154" s="15" t="s">
        <v>786</v>
      </c>
      <c r="G154" s="20">
        <v>10</v>
      </c>
      <c r="H154" s="16">
        <v>18</v>
      </c>
      <c r="I154" s="16">
        <f>Tableau2[[#This Row],[Quantité]]*Tableau2[[#This Row],[Coût unitaire (Hors taxes)]]</f>
        <v>180</v>
      </c>
      <c r="J154" s="20">
        <v>5</v>
      </c>
      <c r="K154" s="22" t="s">
        <v>167</v>
      </c>
      <c r="L154" s="20" t="s">
        <v>241</v>
      </c>
    </row>
    <row r="155" spans="1:12" ht="42.75" x14ac:dyDescent="0.25">
      <c r="A155" s="20">
        <v>5085</v>
      </c>
      <c r="B155" s="20" t="s">
        <v>165</v>
      </c>
      <c r="C155" s="20">
        <v>2</v>
      </c>
      <c r="D155" s="20" t="s">
        <v>713</v>
      </c>
      <c r="E155" s="14" t="s">
        <v>123</v>
      </c>
      <c r="F155" s="15" t="s">
        <v>787</v>
      </c>
      <c r="G155" s="20">
        <v>10</v>
      </c>
      <c r="H155" s="16">
        <v>7</v>
      </c>
      <c r="I155" s="16">
        <f>Tableau2[[#This Row],[Quantité]]*Tableau2[[#This Row],[Coût unitaire (Hors taxes)]]</f>
        <v>70</v>
      </c>
      <c r="J155" s="20">
        <v>8</v>
      </c>
      <c r="K155" s="22" t="s">
        <v>209</v>
      </c>
      <c r="L155" s="20" t="s">
        <v>241</v>
      </c>
    </row>
    <row r="156" spans="1:12" ht="28.5" x14ac:dyDescent="0.25">
      <c r="A156" s="20">
        <v>5085</v>
      </c>
      <c r="B156" s="20" t="s">
        <v>165</v>
      </c>
      <c r="C156" s="20">
        <v>2</v>
      </c>
      <c r="D156" s="20" t="s">
        <v>713</v>
      </c>
      <c r="E156" s="14" t="s">
        <v>123</v>
      </c>
      <c r="F156" s="15" t="s">
        <v>126</v>
      </c>
      <c r="G156" s="20">
        <v>6</v>
      </c>
      <c r="H156" s="16">
        <v>49</v>
      </c>
      <c r="I156" s="16">
        <f>Tableau2[[#This Row],[Quantité]]*Tableau2[[#This Row],[Coût unitaire (Hors taxes)]]</f>
        <v>294</v>
      </c>
      <c r="J156" s="20">
        <v>10</v>
      </c>
      <c r="K156" s="22" t="s">
        <v>210</v>
      </c>
      <c r="L156" s="20" t="s">
        <v>241</v>
      </c>
    </row>
    <row r="157" spans="1:12" ht="28.5" x14ac:dyDescent="0.25">
      <c r="A157" s="20">
        <v>5085</v>
      </c>
      <c r="B157" s="20" t="s">
        <v>165</v>
      </c>
      <c r="C157" s="20">
        <v>2</v>
      </c>
      <c r="D157" s="20" t="s">
        <v>713</v>
      </c>
      <c r="E157" s="14" t="s">
        <v>123</v>
      </c>
      <c r="F157" s="15" t="s">
        <v>788</v>
      </c>
      <c r="G157" s="20">
        <v>21</v>
      </c>
      <c r="H157" s="16">
        <v>140</v>
      </c>
      <c r="I157" s="16">
        <f>Tableau2[[#This Row],[Quantité]]*Tableau2[[#This Row],[Coût unitaire (Hors taxes)]]</f>
        <v>2940</v>
      </c>
      <c r="J157" s="20">
        <v>5</v>
      </c>
      <c r="K157" s="22" t="s">
        <v>166</v>
      </c>
      <c r="L157" s="20" t="s">
        <v>241</v>
      </c>
    </row>
    <row r="158" spans="1:12" ht="28.5" x14ac:dyDescent="0.25">
      <c r="A158" s="20">
        <v>5085</v>
      </c>
      <c r="B158" s="20" t="s">
        <v>165</v>
      </c>
      <c r="C158" s="20">
        <v>2</v>
      </c>
      <c r="D158" s="20" t="s">
        <v>713</v>
      </c>
      <c r="E158" s="14" t="s">
        <v>123</v>
      </c>
      <c r="F158" s="15" t="s">
        <v>124</v>
      </c>
      <c r="G158" s="20">
        <v>6</v>
      </c>
      <c r="H158" s="16">
        <v>14</v>
      </c>
      <c r="I158" s="16">
        <f>Tableau2[[#This Row],[Quantité]]*Tableau2[[#This Row],[Coût unitaire (Hors taxes)]]</f>
        <v>84</v>
      </c>
      <c r="J158" s="20">
        <v>5</v>
      </c>
      <c r="K158" s="22" t="s">
        <v>208</v>
      </c>
      <c r="L158" s="20" t="s">
        <v>244</v>
      </c>
    </row>
    <row r="159" spans="1:12" ht="28.5" x14ac:dyDescent="0.25">
      <c r="A159" s="20">
        <v>5085</v>
      </c>
      <c r="B159" s="20" t="s">
        <v>165</v>
      </c>
      <c r="C159" s="20">
        <v>2</v>
      </c>
      <c r="D159" s="20" t="s">
        <v>713</v>
      </c>
      <c r="E159" s="14" t="s">
        <v>123</v>
      </c>
      <c r="F159" s="15" t="s">
        <v>125</v>
      </c>
      <c r="G159" s="20">
        <v>6</v>
      </c>
      <c r="H159" s="16">
        <v>12</v>
      </c>
      <c r="I159" s="16">
        <f>Tableau2[[#This Row],[Quantité]]*Tableau2[[#This Row],[Coût unitaire (Hors taxes)]]</f>
        <v>72</v>
      </c>
      <c r="J159" s="20">
        <v>5</v>
      </c>
      <c r="K159" s="22" t="s">
        <v>208</v>
      </c>
      <c r="L159" s="20" t="s">
        <v>244</v>
      </c>
    </row>
    <row r="160" spans="1:12" x14ac:dyDescent="0.25">
      <c r="A160" s="20">
        <v>5085</v>
      </c>
      <c r="B160" s="20" t="s">
        <v>165</v>
      </c>
      <c r="C160" s="20">
        <v>2</v>
      </c>
      <c r="D160" s="20" t="s">
        <v>713</v>
      </c>
      <c r="E160" s="14" t="s">
        <v>127</v>
      </c>
      <c r="F160" s="15" t="s">
        <v>128</v>
      </c>
      <c r="G160" s="20">
        <v>2</v>
      </c>
      <c r="H160" s="16">
        <v>25</v>
      </c>
      <c r="I160" s="16">
        <f>Tableau2[[#This Row],[Quantité]]*Tableau2[[#This Row],[Coût unitaire (Hors taxes)]]</f>
        <v>50</v>
      </c>
      <c r="J160" s="20">
        <v>20</v>
      </c>
      <c r="K160" s="22" t="s">
        <v>210</v>
      </c>
      <c r="L160" s="20" t="s">
        <v>271</v>
      </c>
    </row>
    <row r="161" spans="1:12" ht="42.75" x14ac:dyDescent="0.25">
      <c r="A161" s="20">
        <v>5085</v>
      </c>
      <c r="B161" s="20" t="s">
        <v>165</v>
      </c>
      <c r="C161" s="20">
        <v>2</v>
      </c>
      <c r="D161" s="20" t="s">
        <v>713</v>
      </c>
      <c r="E161" s="14" t="s">
        <v>789</v>
      </c>
      <c r="F161" s="15" t="s">
        <v>790</v>
      </c>
      <c r="G161" s="20">
        <v>1</v>
      </c>
      <c r="H161" s="16">
        <v>125</v>
      </c>
      <c r="I161" s="16">
        <f>Tableau2[[#This Row],[Quantité]]*Tableau2[[#This Row],[Coût unitaire (Hors taxes)]]</f>
        <v>125</v>
      </c>
      <c r="J161" s="20">
        <v>15</v>
      </c>
      <c r="K161" s="22" t="s">
        <v>212</v>
      </c>
      <c r="L161" s="20" t="s">
        <v>241</v>
      </c>
    </row>
    <row r="162" spans="1:12" ht="42.75" x14ac:dyDescent="0.25">
      <c r="A162" s="20">
        <v>5085</v>
      </c>
      <c r="B162" s="20" t="s">
        <v>165</v>
      </c>
      <c r="C162" s="20">
        <v>2</v>
      </c>
      <c r="D162" s="20" t="s">
        <v>713</v>
      </c>
      <c r="E162" s="14" t="s">
        <v>129</v>
      </c>
      <c r="F162" s="15" t="s">
        <v>791</v>
      </c>
      <c r="G162" s="20">
        <v>1</v>
      </c>
      <c r="H162" s="16">
        <v>125</v>
      </c>
      <c r="I162" s="16">
        <f>Tableau2[[#This Row],[Quantité]]*Tableau2[[#This Row],[Coût unitaire (Hors taxes)]]</f>
        <v>125</v>
      </c>
      <c r="J162" s="20">
        <v>15</v>
      </c>
      <c r="K162" s="22" t="s">
        <v>212</v>
      </c>
      <c r="L162" s="20" t="s">
        <v>241</v>
      </c>
    </row>
    <row r="163" spans="1:12" ht="28.5" x14ac:dyDescent="0.25">
      <c r="A163" s="20">
        <v>5085</v>
      </c>
      <c r="B163" s="20" t="s">
        <v>165</v>
      </c>
      <c r="C163" s="20">
        <v>2</v>
      </c>
      <c r="D163" s="20" t="s">
        <v>713</v>
      </c>
      <c r="E163" s="14" t="s">
        <v>129</v>
      </c>
      <c r="F163" s="15" t="s">
        <v>792</v>
      </c>
      <c r="G163" s="20">
        <v>1</v>
      </c>
      <c r="H163" s="16">
        <v>125</v>
      </c>
      <c r="I163" s="16">
        <f>Tableau2[[#This Row],[Quantité]]*Tableau2[[#This Row],[Coût unitaire (Hors taxes)]]</f>
        <v>125</v>
      </c>
      <c r="J163" s="20">
        <v>15</v>
      </c>
      <c r="K163" s="22" t="s">
        <v>212</v>
      </c>
      <c r="L163" s="20" t="s">
        <v>241</v>
      </c>
    </row>
    <row r="164" spans="1:12" ht="42.75" x14ac:dyDescent="0.25">
      <c r="A164" s="20">
        <v>5085</v>
      </c>
      <c r="B164" s="20" t="s">
        <v>165</v>
      </c>
      <c r="C164" s="20">
        <v>2</v>
      </c>
      <c r="D164" s="20" t="s">
        <v>713</v>
      </c>
      <c r="E164" s="14" t="s">
        <v>129</v>
      </c>
      <c r="F164" s="15" t="s">
        <v>793</v>
      </c>
      <c r="G164" s="20">
        <v>1</v>
      </c>
      <c r="H164" s="16">
        <v>125</v>
      </c>
      <c r="I164" s="16">
        <f>Tableau2[[#This Row],[Quantité]]*Tableau2[[#This Row],[Coût unitaire (Hors taxes)]]</f>
        <v>125</v>
      </c>
      <c r="J164" s="20">
        <v>15</v>
      </c>
      <c r="K164" s="22" t="s">
        <v>212</v>
      </c>
      <c r="L164" s="20" t="s">
        <v>241</v>
      </c>
    </row>
    <row r="165" spans="1:12" ht="42.75" x14ac:dyDescent="0.25">
      <c r="A165" s="20">
        <v>5085</v>
      </c>
      <c r="B165" s="20" t="s">
        <v>165</v>
      </c>
      <c r="C165" s="20">
        <v>2</v>
      </c>
      <c r="D165" s="20" t="s">
        <v>713</v>
      </c>
      <c r="E165" s="14" t="s">
        <v>129</v>
      </c>
      <c r="F165" s="15" t="s">
        <v>794</v>
      </c>
      <c r="G165" s="20">
        <v>1</v>
      </c>
      <c r="H165" s="16">
        <v>125</v>
      </c>
      <c r="I165" s="16">
        <f>Tableau2[[#This Row],[Quantité]]*Tableau2[[#This Row],[Coût unitaire (Hors taxes)]]</f>
        <v>125</v>
      </c>
      <c r="J165" s="20">
        <v>15</v>
      </c>
      <c r="K165" s="22" t="s">
        <v>212</v>
      </c>
      <c r="L165" s="20" t="s">
        <v>241</v>
      </c>
    </row>
    <row r="166" spans="1:12" ht="42.75" x14ac:dyDescent="0.25">
      <c r="A166" s="20">
        <v>5085</v>
      </c>
      <c r="B166" s="20" t="s">
        <v>165</v>
      </c>
      <c r="C166" s="20">
        <v>2</v>
      </c>
      <c r="D166" s="20" t="s">
        <v>713</v>
      </c>
      <c r="E166" s="14" t="s">
        <v>129</v>
      </c>
      <c r="F166" s="15" t="s">
        <v>795</v>
      </c>
      <c r="G166" s="20">
        <v>1</v>
      </c>
      <c r="H166" s="16">
        <v>125</v>
      </c>
      <c r="I166" s="16">
        <f>Tableau2[[#This Row],[Quantité]]*Tableau2[[#This Row],[Coût unitaire (Hors taxes)]]</f>
        <v>125</v>
      </c>
      <c r="J166" s="20">
        <v>15</v>
      </c>
      <c r="K166" s="22" t="s">
        <v>212</v>
      </c>
      <c r="L166" s="20" t="s">
        <v>241</v>
      </c>
    </row>
    <row r="167" spans="1:12" x14ac:dyDescent="0.25">
      <c r="A167" s="20">
        <v>5085</v>
      </c>
      <c r="B167" s="20" t="s">
        <v>165</v>
      </c>
      <c r="C167" s="20">
        <v>2</v>
      </c>
      <c r="D167" s="20" t="s">
        <v>713</v>
      </c>
      <c r="E167" s="14" t="s">
        <v>129</v>
      </c>
      <c r="F167" s="15" t="s">
        <v>130</v>
      </c>
      <c r="G167" s="20">
        <v>5</v>
      </c>
      <c r="H167" s="16">
        <v>50</v>
      </c>
      <c r="I167" s="16">
        <f>Tableau2[[#This Row],[Quantité]]*Tableau2[[#This Row],[Coût unitaire (Hors taxes)]]</f>
        <v>250</v>
      </c>
      <c r="J167" s="20">
        <v>5</v>
      </c>
      <c r="K167" s="22" t="s">
        <v>211</v>
      </c>
      <c r="L167" s="20" t="s">
        <v>241</v>
      </c>
    </row>
    <row r="168" spans="1:12" ht="28.5" x14ac:dyDescent="0.25">
      <c r="A168" s="20">
        <v>5085</v>
      </c>
      <c r="B168" s="20" t="s">
        <v>165</v>
      </c>
      <c r="C168" s="20">
        <v>2</v>
      </c>
      <c r="D168" s="20" t="s">
        <v>713</v>
      </c>
      <c r="E168" s="14" t="s">
        <v>131</v>
      </c>
      <c r="F168" s="15" t="s">
        <v>132</v>
      </c>
      <c r="G168" s="20">
        <v>42</v>
      </c>
      <c r="H168" s="16">
        <v>42</v>
      </c>
      <c r="I168" s="16">
        <f>Tableau2[[#This Row],[Quantité]]*Tableau2[[#This Row],[Coût unitaire (Hors taxes)]]</f>
        <v>1764</v>
      </c>
      <c r="J168" s="20">
        <v>15</v>
      </c>
      <c r="K168" s="22" t="s">
        <v>167</v>
      </c>
      <c r="L168" s="20" t="s">
        <v>244</v>
      </c>
    </row>
    <row r="169" spans="1:12" ht="28.5" x14ac:dyDescent="0.25">
      <c r="A169" s="20">
        <v>5085</v>
      </c>
      <c r="B169" s="20" t="s">
        <v>165</v>
      </c>
      <c r="C169" s="20">
        <v>2</v>
      </c>
      <c r="D169" s="20" t="s">
        <v>713</v>
      </c>
      <c r="E169" s="14" t="s">
        <v>133</v>
      </c>
      <c r="F169" s="15" t="s">
        <v>134</v>
      </c>
      <c r="G169" s="20">
        <v>1</v>
      </c>
      <c r="H169" s="16">
        <v>2000</v>
      </c>
      <c r="I169" s="16">
        <f>Tableau2[[#This Row],[Quantité]]*Tableau2[[#This Row],[Coût unitaire (Hors taxes)]]</f>
        <v>2000</v>
      </c>
      <c r="J169" s="20">
        <v>5</v>
      </c>
      <c r="K169" s="22" t="s">
        <v>166</v>
      </c>
      <c r="L169" s="20" t="s">
        <v>240</v>
      </c>
    </row>
    <row r="170" spans="1:12" ht="28.5" x14ac:dyDescent="0.25">
      <c r="A170" s="20">
        <v>5085</v>
      </c>
      <c r="B170" s="20" t="s">
        <v>165</v>
      </c>
      <c r="C170" s="20">
        <v>2</v>
      </c>
      <c r="D170" s="20" t="s">
        <v>713</v>
      </c>
      <c r="E170" s="14" t="s">
        <v>796</v>
      </c>
      <c r="F170" s="15" t="s">
        <v>797</v>
      </c>
      <c r="G170" s="20">
        <v>2</v>
      </c>
      <c r="H170" s="16">
        <v>4000</v>
      </c>
      <c r="I170" s="16">
        <f>Tableau2[[#This Row],[Quantité]]*Tableau2[[#This Row],[Coût unitaire (Hors taxes)]]</f>
        <v>8000</v>
      </c>
      <c r="J170" s="20">
        <v>15</v>
      </c>
      <c r="K170" s="22" t="s">
        <v>197</v>
      </c>
      <c r="L170" s="20" t="s">
        <v>241</v>
      </c>
    </row>
    <row r="171" spans="1:12" x14ac:dyDescent="0.25">
      <c r="A171" s="20">
        <v>5085</v>
      </c>
      <c r="B171" s="20" t="s">
        <v>165</v>
      </c>
      <c r="C171" s="20">
        <v>1</v>
      </c>
      <c r="D171" s="20" t="s">
        <v>17</v>
      </c>
      <c r="E171" s="14" t="s">
        <v>33</v>
      </c>
      <c r="F171" s="15" t="s">
        <v>34</v>
      </c>
      <c r="G171" s="20">
        <v>2</v>
      </c>
      <c r="H171" s="16">
        <v>15</v>
      </c>
      <c r="I171" s="16">
        <f>Tableau2[[#This Row],[Quantité]]*Tableau2[[#This Row],[Coût unitaire (Hors taxes)]]</f>
        <v>30</v>
      </c>
      <c r="J171" s="20">
        <v>15</v>
      </c>
      <c r="K171" s="22" t="s">
        <v>166</v>
      </c>
      <c r="L171" s="20" t="s">
        <v>244</v>
      </c>
    </row>
    <row r="172" spans="1:12" x14ac:dyDescent="0.25">
      <c r="A172" s="20">
        <v>5085</v>
      </c>
      <c r="B172" s="20" t="s">
        <v>165</v>
      </c>
      <c r="C172" s="20">
        <v>2</v>
      </c>
      <c r="D172" s="20" t="s">
        <v>713</v>
      </c>
      <c r="E172" s="14" t="s">
        <v>798</v>
      </c>
      <c r="F172" s="15" t="s">
        <v>799</v>
      </c>
      <c r="G172" s="20">
        <v>2</v>
      </c>
      <c r="H172" s="16">
        <v>2300</v>
      </c>
      <c r="I172" s="16">
        <f>Tableau2[[#This Row],[Quantité]]*Tableau2[[#This Row],[Coût unitaire (Hors taxes)]]</f>
        <v>4600</v>
      </c>
      <c r="J172" s="20">
        <v>15</v>
      </c>
      <c r="K172" s="22" t="s">
        <v>190</v>
      </c>
      <c r="L172" s="20" t="s">
        <v>241</v>
      </c>
    </row>
    <row r="173" spans="1:12" ht="28.5" x14ac:dyDescent="0.25">
      <c r="A173" s="20">
        <v>5085</v>
      </c>
      <c r="B173" s="20" t="s">
        <v>165</v>
      </c>
      <c r="C173" s="20">
        <v>2</v>
      </c>
      <c r="D173" s="20" t="s">
        <v>713</v>
      </c>
      <c r="E173" s="14" t="s">
        <v>800</v>
      </c>
      <c r="F173" s="15" t="s">
        <v>801</v>
      </c>
      <c r="G173" s="20">
        <v>42</v>
      </c>
      <c r="H173" s="16">
        <v>30</v>
      </c>
      <c r="I173" s="16">
        <f>Tableau2[[#This Row],[Quantité]]*Tableau2[[#This Row],[Coût unitaire (Hors taxes)]]</f>
        <v>1260</v>
      </c>
      <c r="J173" s="20">
        <v>15</v>
      </c>
      <c r="K173" s="22" t="s">
        <v>166</v>
      </c>
      <c r="L173" s="20" t="s">
        <v>244</v>
      </c>
    </row>
    <row r="174" spans="1:12" ht="28.5" x14ac:dyDescent="0.25">
      <c r="A174" s="20">
        <v>5085</v>
      </c>
      <c r="B174" s="20" t="s">
        <v>165</v>
      </c>
      <c r="C174" s="20">
        <v>2</v>
      </c>
      <c r="D174" s="20" t="s">
        <v>713</v>
      </c>
      <c r="E174" s="14" t="s">
        <v>802</v>
      </c>
      <c r="F174" s="15" t="s">
        <v>803</v>
      </c>
      <c r="G174" s="20">
        <v>6</v>
      </c>
      <c r="H174" s="16">
        <v>37</v>
      </c>
      <c r="I174" s="16">
        <f>Tableau2[[#This Row],[Quantité]]*Tableau2[[#This Row],[Coût unitaire (Hors taxes)]]</f>
        <v>222</v>
      </c>
      <c r="J174" s="20">
        <v>5</v>
      </c>
      <c r="K174" s="22" t="s">
        <v>167</v>
      </c>
      <c r="L174" s="20" t="s">
        <v>241</v>
      </c>
    </row>
    <row r="175" spans="1:12" x14ac:dyDescent="0.25">
      <c r="A175" s="20">
        <v>5085</v>
      </c>
      <c r="B175" s="20" t="s">
        <v>165</v>
      </c>
      <c r="C175" s="20">
        <v>2</v>
      </c>
      <c r="D175" s="20" t="s">
        <v>713</v>
      </c>
      <c r="E175" s="14" t="s">
        <v>804</v>
      </c>
      <c r="F175" s="15" t="s">
        <v>805</v>
      </c>
      <c r="G175" s="20">
        <v>5</v>
      </c>
      <c r="H175" s="16">
        <v>5</v>
      </c>
      <c r="I175" s="16">
        <f>Tableau2[[#This Row],[Quantité]]*Tableau2[[#This Row],[Coût unitaire (Hors taxes)]]</f>
        <v>25</v>
      </c>
      <c r="J175" s="20">
        <v>10</v>
      </c>
      <c r="K175" s="22" t="s">
        <v>213</v>
      </c>
      <c r="L175" s="20" t="s">
        <v>241</v>
      </c>
    </row>
    <row r="176" spans="1:12" ht="42.75" x14ac:dyDescent="0.25">
      <c r="A176" s="20">
        <v>5085</v>
      </c>
      <c r="B176" s="20" t="s">
        <v>165</v>
      </c>
      <c r="C176" s="20">
        <v>2</v>
      </c>
      <c r="D176" s="20" t="s">
        <v>713</v>
      </c>
      <c r="E176" s="14" t="s">
        <v>806</v>
      </c>
      <c r="F176" s="15" t="s">
        <v>807</v>
      </c>
      <c r="G176" s="20">
        <v>1</v>
      </c>
      <c r="H176" s="16">
        <v>150</v>
      </c>
      <c r="I176" s="16">
        <f>Tableau2[[#This Row],[Quantité]]*Tableau2[[#This Row],[Coût unitaire (Hors taxes)]]</f>
        <v>150</v>
      </c>
      <c r="J176" s="20">
        <v>8</v>
      </c>
      <c r="K176" s="22" t="s">
        <v>214</v>
      </c>
      <c r="L176" s="20" t="s">
        <v>241</v>
      </c>
    </row>
    <row r="177" spans="1:12" ht="28.5" x14ac:dyDescent="0.25">
      <c r="A177" s="20">
        <v>5085</v>
      </c>
      <c r="B177" s="20" t="s">
        <v>165</v>
      </c>
      <c r="C177" s="20">
        <v>2</v>
      </c>
      <c r="D177" s="20" t="s">
        <v>713</v>
      </c>
      <c r="E177" s="14" t="s">
        <v>806</v>
      </c>
      <c r="F177" s="15" t="s">
        <v>808</v>
      </c>
      <c r="G177" s="20">
        <v>1</v>
      </c>
      <c r="H177" s="16">
        <v>480</v>
      </c>
      <c r="I177" s="16">
        <f>Tableau2[[#This Row],[Quantité]]*Tableau2[[#This Row],[Coût unitaire (Hors taxes)]]</f>
        <v>480</v>
      </c>
      <c r="J177" s="20">
        <v>20</v>
      </c>
      <c r="K177" s="22" t="s">
        <v>214</v>
      </c>
      <c r="L177" s="20" t="s">
        <v>260</v>
      </c>
    </row>
    <row r="178" spans="1:12" ht="42.75" x14ac:dyDescent="0.25">
      <c r="A178" s="20">
        <v>5085</v>
      </c>
      <c r="B178" s="20" t="s">
        <v>165</v>
      </c>
      <c r="C178" s="20">
        <v>1</v>
      </c>
      <c r="D178" s="20" t="s">
        <v>17</v>
      </c>
      <c r="E178" s="14" t="s">
        <v>809</v>
      </c>
      <c r="F178" s="15" t="s">
        <v>810</v>
      </c>
      <c r="G178" s="20">
        <v>1</v>
      </c>
      <c r="H178" s="16">
        <v>27.95</v>
      </c>
      <c r="I178" s="16">
        <f>Tableau2[[#This Row],[Quantité]]*Tableau2[[#This Row],[Coût unitaire (Hors taxes)]]</f>
        <v>27.95</v>
      </c>
      <c r="J178" s="20">
        <v>15</v>
      </c>
      <c r="K178" s="22" t="s">
        <v>166</v>
      </c>
      <c r="L178" s="20" t="s">
        <v>240</v>
      </c>
    </row>
    <row r="179" spans="1:12" x14ac:dyDescent="0.25">
      <c r="A179" s="20">
        <v>5085</v>
      </c>
      <c r="B179" s="20" t="s">
        <v>165</v>
      </c>
      <c r="C179" s="20">
        <v>2</v>
      </c>
      <c r="D179" s="20" t="s">
        <v>713</v>
      </c>
      <c r="E179" s="14" t="s">
        <v>135</v>
      </c>
      <c r="F179" s="15" t="s">
        <v>136</v>
      </c>
      <c r="G179" s="20">
        <v>2</v>
      </c>
      <c r="H179" s="16">
        <v>100</v>
      </c>
      <c r="I179" s="16">
        <f>Tableau2[[#This Row],[Quantité]]*Tableau2[[#This Row],[Coût unitaire (Hors taxes)]]</f>
        <v>200</v>
      </c>
      <c r="J179" s="20">
        <v>5</v>
      </c>
      <c r="K179" s="22" t="s">
        <v>215</v>
      </c>
      <c r="L179" s="20" t="s">
        <v>241</v>
      </c>
    </row>
    <row r="180" spans="1:12" ht="28.5" x14ac:dyDescent="0.25">
      <c r="A180" s="20">
        <v>5085</v>
      </c>
      <c r="B180" s="20" t="s">
        <v>165</v>
      </c>
      <c r="C180" s="20">
        <v>2</v>
      </c>
      <c r="D180" s="20" t="s">
        <v>713</v>
      </c>
      <c r="E180" s="14" t="s">
        <v>811</v>
      </c>
      <c r="F180" s="15" t="s">
        <v>812</v>
      </c>
      <c r="G180" s="20">
        <v>42</v>
      </c>
      <c r="H180" s="16">
        <v>235</v>
      </c>
      <c r="I180" s="16">
        <f>Tableau2[[#This Row],[Quantité]]*Tableau2[[#This Row],[Coût unitaire (Hors taxes)]]</f>
        <v>9870</v>
      </c>
      <c r="J180" s="20">
        <v>5</v>
      </c>
      <c r="K180" s="22" t="s">
        <v>216</v>
      </c>
      <c r="L180" s="20" t="s">
        <v>244</v>
      </c>
    </row>
    <row r="181" spans="1:12" ht="42.75" x14ac:dyDescent="0.25">
      <c r="A181" s="20">
        <v>5085</v>
      </c>
      <c r="B181" s="20" t="s">
        <v>165</v>
      </c>
      <c r="C181" s="20">
        <v>2</v>
      </c>
      <c r="D181" s="20" t="s">
        <v>713</v>
      </c>
      <c r="E181" s="14" t="s">
        <v>813</v>
      </c>
      <c r="F181" s="15" t="s">
        <v>814</v>
      </c>
      <c r="G181" s="20">
        <v>42</v>
      </c>
      <c r="H181" s="16">
        <v>35</v>
      </c>
      <c r="I181" s="16">
        <f>Tableau2[[#This Row],[Quantité]]*Tableau2[[#This Row],[Coût unitaire (Hors taxes)]]</f>
        <v>1470</v>
      </c>
      <c r="J181" s="20">
        <v>15</v>
      </c>
      <c r="K181" s="22" t="s">
        <v>167</v>
      </c>
      <c r="L181" s="20" t="s">
        <v>244</v>
      </c>
    </row>
    <row r="182" spans="1:12" x14ac:dyDescent="0.25">
      <c r="A182" s="20">
        <v>5085</v>
      </c>
      <c r="B182" s="20" t="s">
        <v>165</v>
      </c>
      <c r="C182" s="20">
        <v>2</v>
      </c>
      <c r="D182" s="20" t="s">
        <v>713</v>
      </c>
      <c r="E182" s="14" t="s">
        <v>815</v>
      </c>
      <c r="F182" s="15" t="s">
        <v>816</v>
      </c>
      <c r="G182" s="20">
        <v>2</v>
      </c>
      <c r="H182" s="16">
        <v>7</v>
      </c>
      <c r="I182" s="16">
        <f>Tableau2[[#This Row],[Quantité]]*Tableau2[[#This Row],[Coût unitaire (Hors taxes)]]</f>
        <v>14</v>
      </c>
      <c r="J182" s="20">
        <v>5</v>
      </c>
      <c r="K182" s="22" t="s">
        <v>217</v>
      </c>
      <c r="L182" s="20" t="s">
        <v>241</v>
      </c>
    </row>
    <row r="183" spans="1:12" ht="28.5" x14ac:dyDescent="0.25">
      <c r="A183" s="20">
        <v>5085</v>
      </c>
      <c r="B183" s="20" t="s">
        <v>165</v>
      </c>
      <c r="C183" s="20">
        <v>2</v>
      </c>
      <c r="D183" s="20" t="s">
        <v>713</v>
      </c>
      <c r="E183" s="14" t="s">
        <v>815</v>
      </c>
      <c r="F183" s="15" t="s">
        <v>817</v>
      </c>
      <c r="G183" s="20">
        <v>12</v>
      </c>
      <c r="H183" s="16">
        <v>5</v>
      </c>
      <c r="I183" s="16">
        <f>Tableau2[[#This Row],[Quantité]]*Tableau2[[#This Row],[Coût unitaire (Hors taxes)]]</f>
        <v>60</v>
      </c>
      <c r="J183" s="20">
        <v>5</v>
      </c>
      <c r="K183" s="22" t="s">
        <v>171</v>
      </c>
      <c r="L183" s="20" t="s">
        <v>257</v>
      </c>
    </row>
    <row r="184" spans="1:12" ht="42.75" x14ac:dyDescent="0.25">
      <c r="A184" s="20">
        <v>5085</v>
      </c>
      <c r="B184" s="20" t="s">
        <v>165</v>
      </c>
      <c r="C184" s="20">
        <v>2</v>
      </c>
      <c r="D184" s="20" t="s">
        <v>713</v>
      </c>
      <c r="E184" s="14" t="s">
        <v>137</v>
      </c>
      <c r="F184" s="15" t="s">
        <v>668</v>
      </c>
      <c r="G184" s="20">
        <v>2</v>
      </c>
      <c r="H184" s="16">
        <v>32</v>
      </c>
      <c r="I184" s="16">
        <f>Tableau2[[#This Row],[Quantité]]*Tableau2[[#This Row],[Coût unitaire (Hors taxes)]]</f>
        <v>64</v>
      </c>
      <c r="J184" s="20">
        <v>15</v>
      </c>
      <c r="K184" s="22" t="s">
        <v>218</v>
      </c>
      <c r="L184" s="20" t="s">
        <v>241</v>
      </c>
    </row>
    <row r="185" spans="1:12" ht="42.75" x14ac:dyDescent="0.25">
      <c r="A185" s="20">
        <v>5085</v>
      </c>
      <c r="B185" s="20" t="s">
        <v>165</v>
      </c>
      <c r="C185" s="20">
        <v>2</v>
      </c>
      <c r="D185" s="20" t="s">
        <v>713</v>
      </c>
      <c r="E185" s="14" t="s">
        <v>818</v>
      </c>
      <c r="F185" s="15" t="s">
        <v>819</v>
      </c>
      <c r="G185" s="20">
        <v>4</v>
      </c>
      <c r="H185" s="16">
        <v>13</v>
      </c>
      <c r="I185" s="16">
        <f>Tableau2[[#This Row],[Quantité]]*Tableau2[[#This Row],[Coût unitaire (Hors taxes)]]</f>
        <v>52</v>
      </c>
      <c r="J185" s="20">
        <v>5</v>
      </c>
      <c r="K185" s="22" t="s">
        <v>219</v>
      </c>
      <c r="L185" s="20" t="s">
        <v>272</v>
      </c>
    </row>
    <row r="186" spans="1:12" ht="42.75" x14ac:dyDescent="0.25">
      <c r="A186" s="20">
        <v>5085</v>
      </c>
      <c r="B186" s="20" t="s">
        <v>165</v>
      </c>
      <c r="C186" s="20">
        <v>2</v>
      </c>
      <c r="D186" s="20" t="s">
        <v>713</v>
      </c>
      <c r="E186" s="14" t="s">
        <v>818</v>
      </c>
      <c r="F186" s="15" t="s">
        <v>820</v>
      </c>
      <c r="G186" s="20">
        <v>5</v>
      </c>
      <c r="H186" s="16">
        <v>40</v>
      </c>
      <c r="I186" s="16">
        <f>Tableau2[[#This Row],[Quantité]]*Tableau2[[#This Row],[Coût unitaire (Hors taxes)]]</f>
        <v>200</v>
      </c>
      <c r="J186" s="20">
        <v>10</v>
      </c>
      <c r="K186" s="22" t="s">
        <v>167</v>
      </c>
      <c r="L186" s="20" t="s">
        <v>252</v>
      </c>
    </row>
    <row r="187" spans="1:12" ht="28.5" x14ac:dyDescent="0.25">
      <c r="A187" s="20">
        <v>5085</v>
      </c>
      <c r="B187" s="20" t="s">
        <v>165</v>
      </c>
      <c r="C187" s="20">
        <v>2</v>
      </c>
      <c r="D187" s="20" t="s">
        <v>713</v>
      </c>
      <c r="E187" s="14" t="s">
        <v>818</v>
      </c>
      <c r="F187" s="15" t="s">
        <v>821</v>
      </c>
      <c r="G187" s="20">
        <v>42</v>
      </c>
      <c r="H187" s="16">
        <v>32</v>
      </c>
      <c r="I187" s="16">
        <f>Tableau2[[#This Row],[Quantité]]*Tableau2[[#This Row],[Coût unitaire (Hors taxes)]]</f>
        <v>1344</v>
      </c>
      <c r="J187" s="20">
        <v>15</v>
      </c>
      <c r="K187" s="22" t="s">
        <v>220</v>
      </c>
      <c r="L187" s="20" t="s">
        <v>244</v>
      </c>
    </row>
    <row r="188" spans="1:12" ht="42.75" x14ac:dyDescent="0.25">
      <c r="A188" s="20">
        <v>5085</v>
      </c>
      <c r="B188" s="20" t="s">
        <v>165</v>
      </c>
      <c r="C188" s="20">
        <v>2</v>
      </c>
      <c r="D188" s="20" t="s">
        <v>713</v>
      </c>
      <c r="E188" s="14" t="s">
        <v>818</v>
      </c>
      <c r="F188" s="15" t="s">
        <v>822</v>
      </c>
      <c r="G188" s="20">
        <v>4</v>
      </c>
      <c r="H188" s="16">
        <v>50</v>
      </c>
      <c r="I188" s="16">
        <f>Tableau2[[#This Row],[Quantité]]*Tableau2[[#This Row],[Coût unitaire (Hors taxes)]]</f>
        <v>200</v>
      </c>
      <c r="J188" s="20">
        <v>5</v>
      </c>
      <c r="K188" s="22" t="s">
        <v>221</v>
      </c>
      <c r="L188" s="20" t="s">
        <v>244</v>
      </c>
    </row>
    <row r="189" spans="1:12" ht="28.5" x14ac:dyDescent="0.25">
      <c r="A189" s="20">
        <v>5085</v>
      </c>
      <c r="B189" s="20" t="s">
        <v>165</v>
      </c>
      <c r="C189" s="20">
        <v>2</v>
      </c>
      <c r="D189" s="20" t="s">
        <v>713</v>
      </c>
      <c r="E189" s="14" t="s">
        <v>818</v>
      </c>
      <c r="F189" s="15" t="s">
        <v>823</v>
      </c>
      <c r="G189" s="20">
        <v>5</v>
      </c>
      <c r="H189" s="16">
        <v>6</v>
      </c>
      <c r="I189" s="16">
        <f>Tableau2[[#This Row],[Quantité]]*Tableau2[[#This Row],[Coût unitaire (Hors taxes)]]</f>
        <v>30</v>
      </c>
      <c r="J189" s="20">
        <v>5</v>
      </c>
      <c r="K189" s="22" t="s">
        <v>171</v>
      </c>
      <c r="L189" s="20" t="s">
        <v>263</v>
      </c>
    </row>
    <row r="190" spans="1:12" x14ac:dyDescent="0.25">
      <c r="A190" s="20">
        <v>5085</v>
      </c>
      <c r="B190" s="20" t="s">
        <v>165</v>
      </c>
      <c r="C190" s="20">
        <v>2</v>
      </c>
      <c r="D190" s="20" t="s">
        <v>713</v>
      </c>
      <c r="E190" s="14" t="s">
        <v>818</v>
      </c>
      <c r="F190" s="15" t="s">
        <v>824</v>
      </c>
      <c r="G190" s="20">
        <v>1</v>
      </c>
      <c r="H190" s="16">
        <v>10</v>
      </c>
      <c r="I190" s="16">
        <f>Tableau2[[#This Row],[Quantité]]*Tableau2[[#This Row],[Coût unitaire (Hors taxes)]]</f>
        <v>10</v>
      </c>
      <c r="J190" s="20">
        <v>10</v>
      </c>
      <c r="K190" s="22" t="s">
        <v>198</v>
      </c>
      <c r="L190" s="20" t="s">
        <v>241</v>
      </c>
    </row>
    <row r="191" spans="1:12" x14ac:dyDescent="0.25">
      <c r="A191" s="20">
        <v>5085</v>
      </c>
      <c r="B191" s="20" t="s">
        <v>165</v>
      </c>
      <c r="C191" s="20">
        <v>2</v>
      </c>
      <c r="D191" s="20" t="s">
        <v>713</v>
      </c>
      <c r="E191" s="14" t="s">
        <v>818</v>
      </c>
      <c r="F191" s="15" t="s">
        <v>825</v>
      </c>
      <c r="G191" s="20">
        <v>3</v>
      </c>
      <c r="H191" s="16">
        <v>8</v>
      </c>
      <c r="I191" s="16">
        <f>Tableau2[[#This Row],[Quantité]]*Tableau2[[#This Row],[Coût unitaire (Hors taxes)]]</f>
        <v>24</v>
      </c>
      <c r="J191" s="20">
        <v>5</v>
      </c>
      <c r="K191" s="22" t="s">
        <v>222</v>
      </c>
      <c r="L191" s="20" t="s">
        <v>257</v>
      </c>
    </row>
    <row r="192" spans="1:12" ht="28.5" x14ac:dyDescent="0.25">
      <c r="A192" s="20">
        <v>5085</v>
      </c>
      <c r="B192" s="20" t="s">
        <v>165</v>
      </c>
      <c r="C192" s="20">
        <v>2</v>
      </c>
      <c r="D192" s="20" t="s">
        <v>713</v>
      </c>
      <c r="E192" s="14" t="s">
        <v>826</v>
      </c>
      <c r="F192" s="15" t="s">
        <v>827</v>
      </c>
      <c r="G192" s="20">
        <v>4</v>
      </c>
      <c r="H192" s="16">
        <v>9</v>
      </c>
      <c r="I192" s="16">
        <f>Tableau2[[#This Row],[Quantité]]*Tableau2[[#This Row],[Coût unitaire (Hors taxes)]]</f>
        <v>36</v>
      </c>
      <c r="J192" s="20">
        <v>15</v>
      </c>
      <c r="K192" s="22" t="s">
        <v>167</v>
      </c>
      <c r="L192" s="20" t="s">
        <v>251</v>
      </c>
    </row>
    <row r="193" spans="1:12" ht="28.5" x14ac:dyDescent="0.25">
      <c r="A193" s="20">
        <v>5085</v>
      </c>
      <c r="B193" s="20" t="s">
        <v>165</v>
      </c>
      <c r="C193" s="20">
        <v>2</v>
      </c>
      <c r="D193" s="20" t="s">
        <v>713</v>
      </c>
      <c r="E193" s="14" t="s">
        <v>826</v>
      </c>
      <c r="F193" s="15" t="s">
        <v>828</v>
      </c>
      <c r="G193" s="20">
        <v>4</v>
      </c>
      <c r="H193" s="16">
        <v>9</v>
      </c>
      <c r="I193" s="16">
        <f>Tableau2[[#This Row],[Quantité]]*Tableau2[[#This Row],[Coût unitaire (Hors taxes)]]</f>
        <v>36</v>
      </c>
      <c r="J193" s="20">
        <v>15</v>
      </c>
      <c r="K193" s="22" t="s">
        <v>167</v>
      </c>
      <c r="L193" s="20" t="s">
        <v>251</v>
      </c>
    </row>
    <row r="194" spans="1:12" ht="28.5" x14ac:dyDescent="0.25">
      <c r="A194" s="20">
        <v>5085</v>
      </c>
      <c r="B194" s="20" t="s">
        <v>165</v>
      </c>
      <c r="C194" s="20">
        <v>2</v>
      </c>
      <c r="D194" s="20" t="s">
        <v>713</v>
      </c>
      <c r="E194" s="14" t="s">
        <v>829</v>
      </c>
      <c r="F194" s="15" t="s">
        <v>830</v>
      </c>
      <c r="G194" s="20">
        <v>2</v>
      </c>
      <c r="H194" s="16">
        <v>90</v>
      </c>
      <c r="I194" s="16">
        <f>Tableau2[[#This Row],[Quantité]]*Tableau2[[#This Row],[Coût unitaire (Hors taxes)]]</f>
        <v>180</v>
      </c>
      <c r="J194" s="20">
        <v>15</v>
      </c>
      <c r="K194" s="22" t="s">
        <v>218</v>
      </c>
      <c r="L194" s="20" t="s">
        <v>241</v>
      </c>
    </row>
    <row r="195" spans="1:12" ht="42.75" x14ac:dyDescent="0.25">
      <c r="A195" s="20">
        <v>5085</v>
      </c>
      <c r="B195" s="20" t="s">
        <v>165</v>
      </c>
      <c r="C195" s="20">
        <v>2</v>
      </c>
      <c r="D195" s="20" t="s">
        <v>713</v>
      </c>
      <c r="E195" s="14" t="s">
        <v>831</v>
      </c>
      <c r="F195" s="15" t="s">
        <v>832</v>
      </c>
      <c r="G195" s="20">
        <v>1</v>
      </c>
      <c r="H195" s="16">
        <v>650</v>
      </c>
      <c r="I195" s="16">
        <f>Tableau2[[#This Row],[Quantité]]*Tableau2[[#This Row],[Coût unitaire (Hors taxes)]]</f>
        <v>650</v>
      </c>
      <c r="J195" s="20">
        <v>15</v>
      </c>
      <c r="K195" s="22" t="s">
        <v>223</v>
      </c>
      <c r="L195" s="20" t="s">
        <v>241</v>
      </c>
    </row>
    <row r="196" spans="1:12" x14ac:dyDescent="0.25">
      <c r="A196" s="20">
        <v>5085</v>
      </c>
      <c r="B196" s="20" t="s">
        <v>165</v>
      </c>
      <c r="C196" s="20">
        <v>2</v>
      </c>
      <c r="D196" s="20" t="s">
        <v>713</v>
      </c>
      <c r="E196" s="14" t="s">
        <v>833</v>
      </c>
      <c r="F196" s="15" t="s">
        <v>834</v>
      </c>
      <c r="G196" s="20">
        <v>21</v>
      </c>
      <c r="H196" s="16">
        <v>180</v>
      </c>
      <c r="I196" s="16">
        <f>Tableau2[[#This Row],[Quantité]]*Tableau2[[#This Row],[Coût unitaire (Hors taxes)]]</f>
        <v>3780</v>
      </c>
      <c r="J196" s="20">
        <v>10</v>
      </c>
      <c r="K196" s="22" t="s">
        <v>224</v>
      </c>
      <c r="L196" s="20" t="s">
        <v>248</v>
      </c>
    </row>
    <row r="197" spans="1:12" ht="28.5" x14ac:dyDescent="0.25">
      <c r="A197" s="20">
        <v>5085</v>
      </c>
      <c r="B197" s="20" t="s">
        <v>165</v>
      </c>
      <c r="C197" s="20">
        <v>2</v>
      </c>
      <c r="D197" s="20" t="s">
        <v>713</v>
      </c>
      <c r="E197" s="14" t="s">
        <v>835</v>
      </c>
      <c r="F197" s="15" t="s">
        <v>836</v>
      </c>
      <c r="G197" s="20">
        <v>42</v>
      </c>
      <c r="H197" s="16">
        <v>10</v>
      </c>
      <c r="I197" s="16">
        <f>Tableau2[[#This Row],[Quantité]]*Tableau2[[#This Row],[Coût unitaire (Hors taxes)]]</f>
        <v>420</v>
      </c>
      <c r="J197" s="20">
        <v>8</v>
      </c>
      <c r="K197" s="22" t="s">
        <v>167</v>
      </c>
      <c r="L197" s="20" t="s">
        <v>244</v>
      </c>
    </row>
    <row r="198" spans="1:12" x14ac:dyDescent="0.25">
      <c r="A198" s="20">
        <v>5085</v>
      </c>
      <c r="B198" s="20" t="s">
        <v>165</v>
      </c>
      <c r="C198" s="20">
        <v>2</v>
      </c>
      <c r="D198" s="20" t="s">
        <v>713</v>
      </c>
      <c r="E198" s="14" t="s">
        <v>837</v>
      </c>
      <c r="F198" s="15" t="s">
        <v>838</v>
      </c>
      <c r="G198" s="20">
        <v>6</v>
      </c>
      <c r="H198" s="16">
        <v>10</v>
      </c>
      <c r="I198" s="16">
        <f>Tableau2[[#This Row],[Quantité]]*Tableau2[[#This Row],[Coût unitaire (Hors taxes)]]</f>
        <v>60</v>
      </c>
      <c r="J198" s="20">
        <v>5</v>
      </c>
      <c r="K198" s="22" t="s">
        <v>190</v>
      </c>
      <c r="L198" s="20" t="s">
        <v>241</v>
      </c>
    </row>
    <row r="199" spans="1:12" ht="28.5" x14ac:dyDescent="0.25">
      <c r="A199" s="20">
        <v>5085</v>
      </c>
      <c r="B199" s="20" t="s">
        <v>165</v>
      </c>
      <c r="C199" s="20">
        <v>2</v>
      </c>
      <c r="D199" s="20" t="s">
        <v>713</v>
      </c>
      <c r="E199" s="14" t="s">
        <v>837</v>
      </c>
      <c r="F199" s="15" t="s">
        <v>839</v>
      </c>
      <c r="G199" s="20">
        <v>7</v>
      </c>
      <c r="H199" s="16">
        <v>28</v>
      </c>
      <c r="I199" s="16">
        <f>Tableau2[[#This Row],[Quantité]]*Tableau2[[#This Row],[Coût unitaire (Hors taxes)]]</f>
        <v>196</v>
      </c>
      <c r="J199" s="20">
        <v>8</v>
      </c>
      <c r="K199" s="22" t="s">
        <v>167</v>
      </c>
      <c r="L199" s="20" t="s">
        <v>257</v>
      </c>
    </row>
    <row r="200" spans="1:12" ht="28.5" x14ac:dyDescent="0.25">
      <c r="A200" s="20">
        <v>5085</v>
      </c>
      <c r="B200" s="20" t="s">
        <v>165</v>
      </c>
      <c r="C200" s="20">
        <v>2</v>
      </c>
      <c r="D200" s="20" t="s">
        <v>713</v>
      </c>
      <c r="E200" s="14" t="s">
        <v>840</v>
      </c>
      <c r="F200" s="15" t="s">
        <v>841</v>
      </c>
      <c r="G200" s="20">
        <v>2</v>
      </c>
      <c r="H200" s="16">
        <v>43</v>
      </c>
      <c r="I200" s="16">
        <f>Tableau2[[#This Row],[Quantité]]*Tableau2[[#This Row],[Coût unitaire (Hors taxes)]]</f>
        <v>86</v>
      </c>
      <c r="J200" s="20">
        <v>10</v>
      </c>
      <c r="K200" s="22" t="s">
        <v>225</v>
      </c>
      <c r="L200" s="20" t="s">
        <v>257</v>
      </c>
    </row>
    <row r="201" spans="1:12" ht="28.5" x14ac:dyDescent="0.25">
      <c r="A201" s="20">
        <v>5085</v>
      </c>
      <c r="B201" s="20" t="s">
        <v>165</v>
      </c>
      <c r="C201" s="20">
        <v>2</v>
      </c>
      <c r="D201" s="20" t="s">
        <v>713</v>
      </c>
      <c r="E201" s="14" t="s">
        <v>842</v>
      </c>
      <c r="F201" s="15" t="s">
        <v>843</v>
      </c>
      <c r="G201" s="20">
        <v>2</v>
      </c>
      <c r="H201" s="16">
        <v>125</v>
      </c>
      <c r="I201" s="16">
        <f>Tableau2[[#This Row],[Quantité]]*Tableau2[[#This Row],[Coût unitaire (Hors taxes)]]</f>
        <v>250</v>
      </c>
      <c r="J201" s="20">
        <v>20</v>
      </c>
      <c r="K201" s="22" t="s">
        <v>167</v>
      </c>
      <c r="L201" s="20" t="s">
        <v>244</v>
      </c>
    </row>
    <row r="202" spans="1:12" x14ac:dyDescent="0.25">
      <c r="A202" s="20">
        <v>5085</v>
      </c>
      <c r="B202" s="20" t="s">
        <v>165</v>
      </c>
      <c r="C202" s="20">
        <v>2</v>
      </c>
      <c r="D202" s="20" t="s">
        <v>713</v>
      </c>
      <c r="E202" s="14" t="s">
        <v>842</v>
      </c>
      <c r="F202" s="15" t="s">
        <v>844</v>
      </c>
      <c r="G202" s="20">
        <v>2</v>
      </c>
      <c r="H202" s="16">
        <v>19</v>
      </c>
      <c r="I202" s="16">
        <f>Tableau2[[#This Row],[Quantité]]*Tableau2[[#This Row],[Coût unitaire (Hors taxes)]]</f>
        <v>38</v>
      </c>
      <c r="J202" s="20">
        <v>20</v>
      </c>
      <c r="K202" s="22" t="s">
        <v>226</v>
      </c>
      <c r="L202" s="20" t="s">
        <v>244</v>
      </c>
    </row>
    <row r="203" spans="1:12" x14ac:dyDescent="0.25">
      <c r="A203" s="20">
        <v>5085</v>
      </c>
      <c r="B203" s="20" t="s">
        <v>165</v>
      </c>
      <c r="C203" s="20">
        <v>2</v>
      </c>
      <c r="D203" s="20" t="s">
        <v>713</v>
      </c>
      <c r="E203" s="14" t="s">
        <v>842</v>
      </c>
      <c r="F203" s="15" t="s">
        <v>845</v>
      </c>
      <c r="G203" s="20">
        <v>2</v>
      </c>
      <c r="H203" s="16">
        <v>16</v>
      </c>
      <c r="I203" s="16">
        <f>Tableau2[[#This Row],[Quantité]]*Tableau2[[#This Row],[Coût unitaire (Hors taxes)]]</f>
        <v>32</v>
      </c>
      <c r="J203" s="20">
        <v>20</v>
      </c>
      <c r="K203" s="22" t="s">
        <v>226</v>
      </c>
      <c r="L203" s="20" t="s">
        <v>244</v>
      </c>
    </row>
    <row r="204" spans="1:12" x14ac:dyDescent="0.25">
      <c r="A204" s="20">
        <v>5085</v>
      </c>
      <c r="B204" s="20" t="s">
        <v>165</v>
      </c>
      <c r="C204" s="20">
        <v>2</v>
      </c>
      <c r="D204" s="20" t="s">
        <v>713</v>
      </c>
      <c r="E204" s="14" t="s">
        <v>842</v>
      </c>
      <c r="F204" s="15" t="s">
        <v>846</v>
      </c>
      <c r="G204" s="20">
        <v>2</v>
      </c>
      <c r="H204" s="16">
        <v>19</v>
      </c>
      <c r="I204" s="16">
        <f>Tableau2[[#This Row],[Quantité]]*Tableau2[[#This Row],[Coût unitaire (Hors taxes)]]</f>
        <v>38</v>
      </c>
      <c r="J204" s="20">
        <v>20</v>
      </c>
      <c r="K204" s="22" t="s">
        <v>226</v>
      </c>
      <c r="L204" s="20" t="s">
        <v>244</v>
      </c>
    </row>
    <row r="205" spans="1:12" x14ac:dyDescent="0.25">
      <c r="A205" s="20">
        <v>5085</v>
      </c>
      <c r="B205" s="20" t="s">
        <v>165</v>
      </c>
      <c r="C205" s="20">
        <v>2</v>
      </c>
      <c r="D205" s="20" t="s">
        <v>713</v>
      </c>
      <c r="E205" s="14" t="s">
        <v>842</v>
      </c>
      <c r="F205" s="15" t="s">
        <v>847</v>
      </c>
      <c r="G205" s="20">
        <v>2</v>
      </c>
      <c r="H205" s="16">
        <v>16</v>
      </c>
      <c r="I205" s="16">
        <f>Tableau2[[#This Row],[Quantité]]*Tableau2[[#This Row],[Coût unitaire (Hors taxes)]]</f>
        <v>32</v>
      </c>
      <c r="J205" s="20">
        <v>20</v>
      </c>
      <c r="K205" s="22" t="s">
        <v>226</v>
      </c>
      <c r="L205" s="20" t="s">
        <v>244</v>
      </c>
    </row>
    <row r="206" spans="1:12" x14ac:dyDescent="0.25">
      <c r="A206" s="20">
        <v>5085</v>
      </c>
      <c r="B206" s="20" t="s">
        <v>165</v>
      </c>
      <c r="C206" s="20">
        <v>2</v>
      </c>
      <c r="D206" s="20" t="s">
        <v>713</v>
      </c>
      <c r="E206" s="14" t="s">
        <v>842</v>
      </c>
      <c r="F206" s="15" t="s">
        <v>848</v>
      </c>
      <c r="G206" s="20">
        <v>2</v>
      </c>
      <c r="H206" s="16">
        <v>19</v>
      </c>
      <c r="I206" s="16">
        <f>Tableau2[[#This Row],[Quantité]]*Tableau2[[#This Row],[Coût unitaire (Hors taxes)]]</f>
        <v>38</v>
      </c>
      <c r="J206" s="20">
        <v>20</v>
      </c>
      <c r="K206" s="22" t="s">
        <v>226</v>
      </c>
      <c r="L206" s="20" t="s">
        <v>244</v>
      </c>
    </row>
    <row r="207" spans="1:12" x14ac:dyDescent="0.25">
      <c r="A207" s="20">
        <v>5085</v>
      </c>
      <c r="B207" s="20" t="s">
        <v>165</v>
      </c>
      <c r="C207" s="20">
        <v>2</v>
      </c>
      <c r="D207" s="20" t="s">
        <v>713</v>
      </c>
      <c r="E207" s="14" t="s">
        <v>842</v>
      </c>
      <c r="F207" s="15" t="s">
        <v>849</v>
      </c>
      <c r="G207" s="20">
        <v>2</v>
      </c>
      <c r="H207" s="16">
        <v>16</v>
      </c>
      <c r="I207" s="16">
        <f>Tableau2[[#This Row],[Quantité]]*Tableau2[[#This Row],[Coût unitaire (Hors taxes)]]</f>
        <v>32</v>
      </c>
      <c r="J207" s="20">
        <v>20</v>
      </c>
      <c r="K207" s="22" t="s">
        <v>226</v>
      </c>
      <c r="L207" s="20" t="s">
        <v>244</v>
      </c>
    </row>
    <row r="208" spans="1:12" ht="28.5" x14ac:dyDescent="0.25">
      <c r="A208" s="20">
        <v>5085</v>
      </c>
      <c r="B208" s="20" t="s">
        <v>165</v>
      </c>
      <c r="C208" s="20">
        <v>2</v>
      </c>
      <c r="D208" s="20" t="s">
        <v>713</v>
      </c>
      <c r="E208" s="14" t="s">
        <v>842</v>
      </c>
      <c r="F208" s="15" t="s">
        <v>850</v>
      </c>
      <c r="G208" s="20">
        <v>2</v>
      </c>
      <c r="H208" s="16">
        <v>19</v>
      </c>
      <c r="I208" s="16">
        <f>Tableau2[[#This Row],[Quantité]]*Tableau2[[#This Row],[Coût unitaire (Hors taxes)]]</f>
        <v>38</v>
      </c>
      <c r="J208" s="20">
        <v>20</v>
      </c>
      <c r="K208" s="22" t="s">
        <v>167</v>
      </c>
      <c r="L208" s="20" t="s">
        <v>244</v>
      </c>
    </row>
    <row r="209" spans="1:12" ht="28.5" x14ac:dyDescent="0.25">
      <c r="A209" s="20">
        <v>5085</v>
      </c>
      <c r="B209" s="20" t="s">
        <v>165</v>
      </c>
      <c r="C209" s="20">
        <v>2</v>
      </c>
      <c r="D209" s="20" t="s">
        <v>713</v>
      </c>
      <c r="E209" s="14" t="s">
        <v>842</v>
      </c>
      <c r="F209" s="15" t="s">
        <v>851</v>
      </c>
      <c r="G209" s="20">
        <v>2</v>
      </c>
      <c r="H209" s="16">
        <v>16</v>
      </c>
      <c r="I209" s="16">
        <f>Tableau2[[#This Row],[Quantité]]*Tableau2[[#This Row],[Coût unitaire (Hors taxes)]]</f>
        <v>32</v>
      </c>
      <c r="J209" s="20">
        <v>20</v>
      </c>
      <c r="K209" s="22" t="s">
        <v>167</v>
      </c>
      <c r="L209" s="20" t="s">
        <v>244</v>
      </c>
    </row>
    <row r="210" spans="1:12" ht="28.5" x14ac:dyDescent="0.25">
      <c r="A210" s="20">
        <v>5085</v>
      </c>
      <c r="B210" s="20" t="s">
        <v>165</v>
      </c>
      <c r="C210" s="20">
        <v>2</v>
      </c>
      <c r="D210" s="20" t="s">
        <v>713</v>
      </c>
      <c r="E210" s="14" t="s">
        <v>852</v>
      </c>
      <c r="F210" s="15" t="s">
        <v>853</v>
      </c>
      <c r="G210" s="20">
        <v>42</v>
      </c>
      <c r="H210" s="16">
        <v>1.75</v>
      </c>
      <c r="I210" s="16">
        <f>Tableau2[[#This Row],[Quantité]]*Tableau2[[#This Row],[Coût unitaire (Hors taxes)]]</f>
        <v>73.5</v>
      </c>
      <c r="J210" s="20">
        <v>15</v>
      </c>
      <c r="K210" s="22" t="s">
        <v>167</v>
      </c>
      <c r="L210" s="20" t="s">
        <v>244</v>
      </c>
    </row>
    <row r="211" spans="1:12" ht="28.5" x14ac:dyDescent="0.25">
      <c r="A211" s="20">
        <v>5085</v>
      </c>
      <c r="B211" s="20" t="s">
        <v>165</v>
      </c>
      <c r="C211" s="20">
        <v>2</v>
      </c>
      <c r="D211" s="20" t="s">
        <v>713</v>
      </c>
      <c r="E211" s="14" t="s">
        <v>854</v>
      </c>
      <c r="F211" s="15" t="s">
        <v>855</v>
      </c>
      <c r="G211" s="20">
        <v>42</v>
      </c>
      <c r="H211" s="16">
        <v>32</v>
      </c>
      <c r="I211" s="16">
        <f>Tableau2[[#This Row],[Quantité]]*Tableau2[[#This Row],[Coût unitaire (Hors taxes)]]</f>
        <v>1344</v>
      </c>
      <c r="J211" s="20">
        <v>15</v>
      </c>
      <c r="K211" s="22" t="s">
        <v>167</v>
      </c>
      <c r="L211" s="20" t="s">
        <v>244</v>
      </c>
    </row>
    <row r="212" spans="1:12" ht="28.5" x14ac:dyDescent="0.25">
      <c r="A212" s="20">
        <v>5085</v>
      </c>
      <c r="B212" s="20" t="s">
        <v>165</v>
      </c>
      <c r="C212" s="20">
        <v>2</v>
      </c>
      <c r="D212" s="20" t="s">
        <v>713</v>
      </c>
      <c r="E212" s="14" t="s">
        <v>138</v>
      </c>
      <c r="F212" s="15" t="s">
        <v>669</v>
      </c>
      <c r="G212" s="20">
        <v>1</v>
      </c>
      <c r="H212" s="16">
        <v>290</v>
      </c>
      <c r="I212" s="16">
        <f>Tableau2[[#This Row],[Quantité]]*Tableau2[[#This Row],[Coût unitaire (Hors taxes)]]</f>
        <v>290</v>
      </c>
      <c r="J212" s="20">
        <v>15</v>
      </c>
      <c r="K212" s="22" t="s">
        <v>197</v>
      </c>
      <c r="L212" s="20" t="s">
        <v>241</v>
      </c>
    </row>
    <row r="213" spans="1:12" ht="28.5" x14ac:dyDescent="0.25">
      <c r="A213" s="20">
        <v>5085</v>
      </c>
      <c r="B213" s="20" t="s">
        <v>165</v>
      </c>
      <c r="C213" s="20">
        <v>2</v>
      </c>
      <c r="D213" s="20" t="s">
        <v>713</v>
      </c>
      <c r="E213" s="14" t="s">
        <v>856</v>
      </c>
      <c r="F213" s="15" t="s">
        <v>857</v>
      </c>
      <c r="G213" s="20">
        <v>1</v>
      </c>
      <c r="H213" s="16">
        <v>195</v>
      </c>
      <c r="I213" s="16">
        <f>Tableau2[[#This Row],[Quantité]]*Tableau2[[#This Row],[Coût unitaire (Hors taxes)]]</f>
        <v>195</v>
      </c>
      <c r="J213" s="20">
        <v>8</v>
      </c>
      <c r="K213" s="22" t="s">
        <v>214</v>
      </c>
      <c r="L213" s="20" t="s">
        <v>241</v>
      </c>
    </row>
    <row r="214" spans="1:12" x14ac:dyDescent="0.25">
      <c r="A214" s="20">
        <v>5085</v>
      </c>
      <c r="B214" s="20" t="s">
        <v>165</v>
      </c>
      <c r="C214" s="20">
        <v>2</v>
      </c>
      <c r="D214" s="20" t="s">
        <v>713</v>
      </c>
      <c r="E214" s="14" t="s">
        <v>858</v>
      </c>
      <c r="F214" s="15" t="s">
        <v>859</v>
      </c>
      <c r="G214" s="20">
        <v>1</v>
      </c>
      <c r="H214" s="16">
        <v>10</v>
      </c>
      <c r="I214" s="16">
        <f>Tableau2[[#This Row],[Quantité]]*Tableau2[[#This Row],[Coût unitaire (Hors taxes)]]</f>
        <v>10</v>
      </c>
      <c r="J214" s="20">
        <v>5</v>
      </c>
      <c r="K214" s="22" t="s">
        <v>198</v>
      </c>
      <c r="L214" s="20" t="s">
        <v>241</v>
      </c>
    </row>
    <row r="215" spans="1:12" x14ac:dyDescent="0.25">
      <c r="A215" s="20">
        <v>5085</v>
      </c>
      <c r="B215" s="20" t="s">
        <v>165</v>
      </c>
      <c r="C215" s="20">
        <v>1</v>
      </c>
      <c r="D215" s="20" t="s">
        <v>17</v>
      </c>
      <c r="E215" s="14" t="s">
        <v>860</v>
      </c>
      <c r="F215" s="15" t="s">
        <v>861</v>
      </c>
      <c r="G215" s="20">
        <v>6</v>
      </c>
      <c r="H215" s="16">
        <v>30</v>
      </c>
      <c r="I215" s="16">
        <f>Tableau2[[#This Row],[Quantité]]*Tableau2[[#This Row],[Coût unitaire (Hors taxes)]]</f>
        <v>180</v>
      </c>
      <c r="J215" s="20">
        <v>10</v>
      </c>
      <c r="K215" s="22" t="s">
        <v>166</v>
      </c>
      <c r="L215" s="20" t="s">
        <v>166</v>
      </c>
    </row>
    <row r="216" spans="1:12" ht="28.5" x14ac:dyDescent="0.25">
      <c r="A216" s="20">
        <v>5085</v>
      </c>
      <c r="B216" s="20" t="s">
        <v>165</v>
      </c>
      <c r="C216" s="20">
        <v>2</v>
      </c>
      <c r="D216" s="20" t="s">
        <v>713</v>
      </c>
      <c r="E216" s="14" t="s">
        <v>862</v>
      </c>
      <c r="F216" s="15" t="s">
        <v>863</v>
      </c>
      <c r="G216" s="20">
        <v>1</v>
      </c>
      <c r="H216" s="16">
        <v>850</v>
      </c>
      <c r="I216" s="16">
        <f>Tableau2[[#This Row],[Quantité]]*Tableau2[[#This Row],[Coût unitaire (Hors taxes)]]</f>
        <v>850</v>
      </c>
      <c r="J216" s="20">
        <v>25</v>
      </c>
      <c r="K216" s="22" t="s">
        <v>227</v>
      </c>
      <c r="L216" s="20" t="s">
        <v>261</v>
      </c>
    </row>
    <row r="217" spans="1:12" ht="42.75" x14ac:dyDescent="0.25">
      <c r="A217" s="20">
        <v>5085</v>
      </c>
      <c r="B217" s="20" t="s">
        <v>165</v>
      </c>
      <c r="C217" s="20">
        <v>2</v>
      </c>
      <c r="D217" s="20" t="s">
        <v>713</v>
      </c>
      <c r="E217" s="14" t="s">
        <v>864</v>
      </c>
      <c r="F217" s="15" t="s">
        <v>865</v>
      </c>
      <c r="G217" s="20">
        <v>3</v>
      </c>
      <c r="H217" s="16">
        <v>1170</v>
      </c>
      <c r="I217" s="16">
        <f>Tableau2[[#This Row],[Quantité]]*Tableau2[[#This Row],[Coût unitaire (Hors taxes)]]</f>
        <v>3510</v>
      </c>
      <c r="J217" s="20">
        <v>6</v>
      </c>
      <c r="K217" s="22" t="s">
        <v>186</v>
      </c>
      <c r="L217" s="20" t="s">
        <v>257</v>
      </c>
    </row>
    <row r="218" spans="1:12" ht="28.5" x14ac:dyDescent="0.25">
      <c r="A218" s="20">
        <v>5085</v>
      </c>
      <c r="B218" s="20" t="s">
        <v>165</v>
      </c>
      <c r="C218" s="20">
        <v>2</v>
      </c>
      <c r="D218" s="20" t="s">
        <v>713</v>
      </c>
      <c r="E218" s="14" t="s">
        <v>866</v>
      </c>
      <c r="F218" s="15" t="s">
        <v>867</v>
      </c>
      <c r="G218" s="20">
        <v>1</v>
      </c>
      <c r="H218" s="16">
        <v>250</v>
      </c>
      <c r="I218" s="16">
        <f>Tableau2[[#This Row],[Quantité]]*Tableau2[[#This Row],[Coût unitaire (Hors taxes)]]</f>
        <v>250</v>
      </c>
      <c r="J218" s="20">
        <v>15</v>
      </c>
      <c r="K218" s="22" t="s">
        <v>168</v>
      </c>
      <c r="L218" s="20" t="s">
        <v>241</v>
      </c>
    </row>
    <row r="219" spans="1:12" x14ac:dyDescent="0.25">
      <c r="A219" s="20">
        <v>5085</v>
      </c>
      <c r="B219" s="20" t="s">
        <v>165</v>
      </c>
      <c r="C219" s="20">
        <v>1</v>
      </c>
      <c r="D219" s="20" t="s">
        <v>17</v>
      </c>
      <c r="E219" s="14" t="s">
        <v>868</v>
      </c>
      <c r="F219" s="15" t="s">
        <v>869</v>
      </c>
      <c r="G219" s="20">
        <v>1</v>
      </c>
      <c r="H219" s="16">
        <v>150</v>
      </c>
      <c r="I219" s="16">
        <f>Tableau2[[#This Row],[Quantité]]*Tableau2[[#This Row],[Coût unitaire (Hors taxes)]]</f>
        <v>150</v>
      </c>
      <c r="J219" s="20">
        <v>25</v>
      </c>
      <c r="K219" s="22" t="s">
        <v>168</v>
      </c>
      <c r="L219" s="20" t="s">
        <v>248</v>
      </c>
    </row>
    <row r="220" spans="1:12" ht="28.5" x14ac:dyDescent="0.25">
      <c r="A220" s="20">
        <v>5085</v>
      </c>
      <c r="B220" s="20" t="s">
        <v>165</v>
      </c>
      <c r="C220" s="20">
        <v>2</v>
      </c>
      <c r="D220" s="20" t="s">
        <v>713</v>
      </c>
      <c r="E220" s="14" t="s">
        <v>870</v>
      </c>
      <c r="F220" s="15" t="s">
        <v>871</v>
      </c>
      <c r="G220" s="20">
        <v>20</v>
      </c>
      <c r="H220" s="16">
        <v>25</v>
      </c>
      <c r="I220" s="16">
        <f>Tableau2[[#This Row],[Quantité]]*Tableau2[[#This Row],[Coût unitaire (Hors taxes)]]</f>
        <v>500</v>
      </c>
      <c r="J220" s="20">
        <v>10</v>
      </c>
      <c r="K220" s="22" t="s">
        <v>228</v>
      </c>
      <c r="L220" s="20" t="s">
        <v>244</v>
      </c>
    </row>
    <row r="221" spans="1:12" ht="28.5" x14ac:dyDescent="0.25">
      <c r="A221" s="20">
        <v>5085</v>
      </c>
      <c r="B221" s="20" t="s">
        <v>165</v>
      </c>
      <c r="C221" s="20">
        <v>2</v>
      </c>
      <c r="D221" s="20" t="s">
        <v>713</v>
      </c>
      <c r="E221" s="14" t="s">
        <v>872</v>
      </c>
      <c r="F221" s="15" t="s">
        <v>139</v>
      </c>
      <c r="G221" s="20">
        <v>20</v>
      </c>
      <c r="H221" s="16">
        <v>18</v>
      </c>
      <c r="I221" s="16">
        <f>Tableau2[[#This Row],[Quantité]]*Tableau2[[#This Row],[Coût unitaire (Hors taxes)]]</f>
        <v>360</v>
      </c>
      <c r="J221" s="20">
        <v>20</v>
      </c>
      <c r="K221" s="22" t="s">
        <v>229</v>
      </c>
      <c r="L221" s="20" t="s">
        <v>244</v>
      </c>
    </row>
    <row r="222" spans="1:12" ht="28.5" x14ac:dyDescent="0.25">
      <c r="A222" s="20">
        <v>5085</v>
      </c>
      <c r="B222" s="20" t="s">
        <v>165</v>
      </c>
      <c r="C222" s="20">
        <v>2</v>
      </c>
      <c r="D222" s="20" t="s">
        <v>713</v>
      </c>
      <c r="E222" s="14" t="s">
        <v>873</v>
      </c>
      <c r="F222" s="15" t="s">
        <v>874</v>
      </c>
      <c r="G222" s="20">
        <v>8</v>
      </c>
      <c r="H222" s="16">
        <v>95</v>
      </c>
      <c r="I222" s="16">
        <f>Tableau2[[#This Row],[Quantité]]*Tableau2[[#This Row],[Coût unitaire (Hors taxes)]]</f>
        <v>760</v>
      </c>
      <c r="J222" s="20">
        <v>8</v>
      </c>
      <c r="K222" s="22" t="s">
        <v>200</v>
      </c>
      <c r="L222" s="20" t="s">
        <v>241</v>
      </c>
    </row>
    <row r="223" spans="1:12" ht="57" x14ac:dyDescent="0.25">
      <c r="A223" s="20">
        <v>5085</v>
      </c>
      <c r="B223" s="20" t="s">
        <v>165</v>
      </c>
      <c r="C223" s="20">
        <v>2</v>
      </c>
      <c r="D223" s="20" t="s">
        <v>713</v>
      </c>
      <c r="E223" s="14" t="s">
        <v>875</v>
      </c>
      <c r="F223" s="15" t="s">
        <v>876</v>
      </c>
      <c r="G223" s="20">
        <v>2</v>
      </c>
      <c r="H223" s="16">
        <v>875</v>
      </c>
      <c r="I223" s="16">
        <f>Tableau2[[#This Row],[Quantité]]*Tableau2[[#This Row],[Coût unitaire (Hors taxes)]]</f>
        <v>1750</v>
      </c>
      <c r="J223" s="20">
        <v>8</v>
      </c>
      <c r="K223" s="22" t="s">
        <v>230</v>
      </c>
      <c r="L223" s="20" t="s">
        <v>257</v>
      </c>
    </row>
    <row r="224" spans="1:12" ht="28.5" x14ac:dyDescent="0.25">
      <c r="A224" s="20">
        <v>5085</v>
      </c>
      <c r="B224" s="20" t="s">
        <v>165</v>
      </c>
      <c r="C224" s="20">
        <v>2</v>
      </c>
      <c r="D224" s="20" t="s">
        <v>713</v>
      </c>
      <c r="E224" s="14" t="s">
        <v>140</v>
      </c>
      <c r="F224" s="15" t="s">
        <v>670</v>
      </c>
      <c r="G224" s="20">
        <v>2</v>
      </c>
      <c r="H224" s="16">
        <v>80</v>
      </c>
      <c r="I224" s="16">
        <f>Tableau2[[#This Row],[Quantité]]*Tableau2[[#This Row],[Coût unitaire (Hors taxes)]]</f>
        <v>160</v>
      </c>
      <c r="J224" s="20">
        <v>5</v>
      </c>
      <c r="K224" s="22" t="s">
        <v>231</v>
      </c>
      <c r="L224" s="20" t="s">
        <v>244</v>
      </c>
    </row>
    <row r="225" spans="1:12" ht="28.5" x14ac:dyDescent="0.25">
      <c r="A225" s="20">
        <v>5085</v>
      </c>
      <c r="B225" s="20" t="s">
        <v>165</v>
      </c>
      <c r="C225" s="20">
        <v>2</v>
      </c>
      <c r="D225" s="20" t="s">
        <v>713</v>
      </c>
      <c r="E225" s="14" t="s">
        <v>140</v>
      </c>
      <c r="F225" s="15" t="s">
        <v>877</v>
      </c>
      <c r="G225" s="20">
        <v>2</v>
      </c>
      <c r="H225" s="16">
        <v>2</v>
      </c>
      <c r="I225" s="16">
        <f>Tableau2[[#This Row],[Quantité]]*Tableau2[[#This Row],[Coût unitaire (Hors taxes)]]</f>
        <v>4</v>
      </c>
      <c r="J225" s="20">
        <v>5</v>
      </c>
      <c r="K225" s="22" t="s">
        <v>167</v>
      </c>
      <c r="L225" s="20" t="s">
        <v>252</v>
      </c>
    </row>
    <row r="226" spans="1:12" ht="28.5" x14ac:dyDescent="0.25">
      <c r="A226" s="20">
        <v>5085</v>
      </c>
      <c r="B226" s="20" t="s">
        <v>165</v>
      </c>
      <c r="C226" s="20">
        <v>2</v>
      </c>
      <c r="D226" s="20" t="s">
        <v>713</v>
      </c>
      <c r="E226" s="14" t="s">
        <v>140</v>
      </c>
      <c r="F226" s="15" t="s">
        <v>141</v>
      </c>
      <c r="G226" s="20">
        <v>2</v>
      </c>
      <c r="H226" s="16">
        <v>55</v>
      </c>
      <c r="I226" s="16">
        <f>Tableau2[[#This Row],[Quantité]]*Tableau2[[#This Row],[Coût unitaire (Hors taxes)]]</f>
        <v>110</v>
      </c>
      <c r="J226" s="20">
        <v>5</v>
      </c>
      <c r="K226" s="22" t="s">
        <v>231</v>
      </c>
      <c r="L226" s="20" t="s">
        <v>241</v>
      </c>
    </row>
    <row r="227" spans="1:12" ht="28.5" x14ac:dyDescent="0.25">
      <c r="A227" s="20">
        <v>5085</v>
      </c>
      <c r="B227" s="20" t="s">
        <v>165</v>
      </c>
      <c r="C227" s="20">
        <v>1</v>
      </c>
      <c r="D227" s="20" t="s">
        <v>17</v>
      </c>
      <c r="E227" s="14" t="s">
        <v>878</v>
      </c>
      <c r="F227" s="15" t="s">
        <v>879</v>
      </c>
      <c r="G227" s="20">
        <v>1</v>
      </c>
      <c r="H227" s="16">
        <v>19</v>
      </c>
      <c r="I227" s="16">
        <f>Tableau2[[#This Row],[Quantité]]*Tableau2[[#This Row],[Coût unitaire (Hors taxes)]]</f>
        <v>19</v>
      </c>
      <c r="J227" s="20">
        <v>10</v>
      </c>
      <c r="K227" s="22" t="s">
        <v>166</v>
      </c>
      <c r="L227" s="20" t="s">
        <v>240</v>
      </c>
    </row>
    <row r="228" spans="1:12" x14ac:dyDescent="0.25">
      <c r="A228" s="20">
        <v>5085</v>
      </c>
      <c r="B228" s="20" t="s">
        <v>165</v>
      </c>
      <c r="C228" s="20">
        <v>2</v>
      </c>
      <c r="D228" s="20" t="s">
        <v>713</v>
      </c>
      <c r="E228" s="14" t="s">
        <v>878</v>
      </c>
      <c r="F228" s="15" t="s">
        <v>880</v>
      </c>
      <c r="G228" s="20">
        <v>2</v>
      </c>
      <c r="H228" s="16">
        <v>8</v>
      </c>
      <c r="I228" s="16">
        <f>Tableau2[[#This Row],[Quantité]]*Tableau2[[#This Row],[Coût unitaire (Hors taxes)]]</f>
        <v>16</v>
      </c>
      <c r="J228" s="20">
        <v>5</v>
      </c>
      <c r="K228" s="22" t="s">
        <v>231</v>
      </c>
      <c r="L228" s="20" t="s">
        <v>241</v>
      </c>
    </row>
    <row r="229" spans="1:12" ht="42.75" x14ac:dyDescent="0.25">
      <c r="A229" s="20">
        <v>5085</v>
      </c>
      <c r="B229" s="20" t="s">
        <v>165</v>
      </c>
      <c r="C229" s="20">
        <v>2</v>
      </c>
      <c r="D229" s="20" t="s">
        <v>713</v>
      </c>
      <c r="E229" s="14" t="s">
        <v>142</v>
      </c>
      <c r="F229" s="15" t="s">
        <v>671</v>
      </c>
      <c r="G229" s="20">
        <v>1</v>
      </c>
      <c r="H229" s="16">
        <v>310</v>
      </c>
      <c r="I229" s="16">
        <f>Tableau2[[#This Row],[Quantité]]*Tableau2[[#This Row],[Coût unitaire (Hors taxes)]]</f>
        <v>310</v>
      </c>
      <c r="J229" s="20">
        <v>15</v>
      </c>
      <c r="K229" s="22" t="s">
        <v>199</v>
      </c>
      <c r="L229" s="20" t="s">
        <v>241</v>
      </c>
    </row>
    <row r="230" spans="1:12" ht="28.5" x14ac:dyDescent="0.25">
      <c r="A230" s="20">
        <v>5085</v>
      </c>
      <c r="B230" s="20" t="s">
        <v>165</v>
      </c>
      <c r="C230" s="20">
        <v>2</v>
      </c>
      <c r="D230" s="20" t="s">
        <v>713</v>
      </c>
      <c r="E230" s="14" t="s">
        <v>143</v>
      </c>
      <c r="F230" s="15" t="s">
        <v>144</v>
      </c>
      <c r="G230" s="20">
        <v>1</v>
      </c>
      <c r="H230" s="16">
        <v>630</v>
      </c>
      <c r="I230" s="16">
        <f>Tableau2[[#This Row],[Quantité]]*Tableau2[[#This Row],[Coût unitaire (Hors taxes)]]</f>
        <v>630</v>
      </c>
      <c r="J230" s="20">
        <v>15</v>
      </c>
      <c r="K230" s="22" t="s">
        <v>197</v>
      </c>
      <c r="L230" s="20" t="s">
        <v>241</v>
      </c>
    </row>
    <row r="231" spans="1:12" ht="28.5" x14ac:dyDescent="0.25">
      <c r="A231" s="20">
        <v>5085</v>
      </c>
      <c r="B231" s="20" t="s">
        <v>165</v>
      </c>
      <c r="C231" s="20">
        <v>2</v>
      </c>
      <c r="D231" s="20" t="s">
        <v>713</v>
      </c>
      <c r="E231" s="14" t="s">
        <v>145</v>
      </c>
      <c r="F231" s="15" t="s">
        <v>672</v>
      </c>
      <c r="G231" s="20">
        <v>21</v>
      </c>
      <c r="H231" s="16">
        <v>5</v>
      </c>
      <c r="I231" s="16">
        <f>Tableau2[[#This Row],[Quantité]]*Tableau2[[#This Row],[Coût unitaire (Hors taxes)]]</f>
        <v>105</v>
      </c>
      <c r="J231" s="20">
        <v>8</v>
      </c>
      <c r="K231" s="22" t="s">
        <v>167</v>
      </c>
      <c r="L231" s="20" t="s">
        <v>248</v>
      </c>
    </row>
    <row r="232" spans="1:12" x14ac:dyDescent="0.25">
      <c r="A232" s="20">
        <v>5085</v>
      </c>
      <c r="B232" s="20" t="s">
        <v>165</v>
      </c>
      <c r="C232" s="20">
        <v>1</v>
      </c>
      <c r="D232" s="20" t="s">
        <v>17</v>
      </c>
      <c r="E232" s="14" t="s">
        <v>881</v>
      </c>
      <c r="F232" s="15" t="s">
        <v>882</v>
      </c>
      <c r="G232" s="20">
        <v>1</v>
      </c>
      <c r="H232" s="16">
        <v>200</v>
      </c>
      <c r="I232" s="16">
        <f>Tableau2[[#This Row],[Quantité]]*Tableau2[[#This Row],[Coût unitaire (Hors taxes)]]</f>
        <v>200</v>
      </c>
      <c r="J232" s="20">
        <v>5</v>
      </c>
      <c r="K232" s="22" t="s">
        <v>166</v>
      </c>
      <c r="L232" s="20" t="s">
        <v>240</v>
      </c>
    </row>
    <row r="233" spans="1:12" x14ac:dyDescent="0.25">
      <c r="A233" s="20">
        <v>5085</v>
      </c>
      <c r="B233" s="20" t="s">
        <v>165</v>
      </c>
      <c r="C233" s="20">
        <v>2</v>
      </c>
      <c r="D233" s="20" t="s">
        <v>713</v>
      </c>
      <c r="E233" s="14" t="s">
        <v>146</v>
      </c>
      <c r="F233" s="15" t="s">
        <v>147</v>
      </c>
      <c r="G233" s="20">
        <v>1</v>
      </c>
      <c r="H233" s="16">
        <v>700</v>
      </c>
      <c r="I233" s="16">
        <f>Tableau2[[#This Row],[Quantité]]*Tableau2[[#This Row],[Coût unitaire (Hors taxes)]]</f>
        <v>700</v>
      </c>
      <c r="J233" s="20">
        <v>20</v>
      </c>
      <c r="K233" s="22" t="s">
        <v>168</v>
      </c>
      <c r="L233" s="20" t="s">
        <v>241</v>
      </c>
    </row>
    <row r="234" spans="1:12" ht="28.5" x14ac:dyDescent="0.25">
      <c r="A234" s="20">
        <v>5085</v>
      </c>
      <c r="B234" s="20" t="s">
        <v>165</v>
      </c>
      <c r="C234" s="20">
        <v>2</v>
      </c>
      <c r="D234" s="20" t="s">
        <v>713</v>
      </c>
      <c r="E234" s="14" t="s">
        <v>148</v>
      </c>
      <c r="F234" s="15" t="s">
        <v>149</v>
      </c>
      <c r="G234" s="20">
        <v>8</v>
      </c>
      <c r="H234" s="16">
        <v>166</v>
      </c>
      <c r="I234" s="16">
        <f>Tableau2[[#This Row],[Quantité]]*Tableau2[[#This Row],[Coût unitaire (Hors taxes)]]</f>
        <v>1328</v>
      </c>
      <c r="J234" s="20">
        <v>6</v>
      </c>
      <c r="K234" s="22" t="s">
        <v>200</v>
      </c>
      <c r="L234" s="20" t="s">
        <v>241</v>
      </c>
    </row>
    <row r="235" spans="1:12" ht="42.75" x14ac:dyDescent="0.25">
      <c r="A235" s="20">
        <v>5085</v>
      </c>
      <c r="B235" s="20" t="s">
        <v>165</v>
      </c>
      <c r="C235" s="20">
        <v>2</v>
      </c>
      <c r="D235" s="20" t="s">
        <v>713</v>
      </c>
      <c r="E235" s="14" t="s">
        <v>883</v>
      </c>
      <c r="F235" s="15" t="s">
        <v>884</v>
      </c>
      <c r="G235" s="20">
        <v>2</v>
      </c>
      <c r="H235" s="16">
        <v>75</v>
      </c>
      <c r="I235" s="16">
        <f>Tableau2[[#This Row],[Quantité]]*Tableau2[[#This Row],[Coût unitaire (Hors taxes)]]</f>
        <v>150</v>
      </c>
      <c r="J235" s="20">
        <v>15</v>
      </c>
      <c r="K235" s="22" t="s">
        <v>181</v>
      </c>
      <c r="L235" s="20" t="s">
        <v>244</v>
      </c>
    </row>
    <row r="236" spans="1:12" ht="28.5" x14ac:dyDescent="0.25">
      <c r="A236" s="20">
        <v>5085</v>
      </c>
      <c r="B236" s="20" t="s">
        <v>165</v>
      </c>
      <c r="C236" s="20">
        <v>2</v>
      </c>
      <c r="D236" s="20" t="s">
        <v>713</v>
      </c>
      <c r="E236" s="14" t="s">
        <v>885</v>
      </c>
      <c r="F236" s="15" t="s">
        <v>626</v>
      </c>
      <c r="G236" s="20">
        <v>1</v>
      </c>
      <c r="H236" s="16">
        <v>225</v>
      </c>
      <c r="I236" s="16">
        <f>Tableau2[[#This Row],[Quantité]]*Tableau2[[#This Row],[Coût unitaire (Hors taxes)]]</f>
        <v>225</v>
      </c>
      <c r="J236" s="20">
        <v>5</v>
      </c>
      <c r="K236" s="22" t="s">
        <v>177</v>
      </c>
      <c r="L236" s="20" t="s">
        <v>260</v>
      </c>
    </row>
    <row r="237" spans="1:12" ht="42.75" x14ac:dyDescent="0.25">
      <c r="A237" s="20">
        <v>5085</v>
      </c>
      <c r="B237" s="20" t="s">
        <v>165</v>
      </c>
      <c r="C237" s="20">
        <v>2</v>
      </c>
      <c r="D237" s="20" t="s">
        <v>713</v>
      </c>
      <c r="E237" s="14" t="s">
        <v>886</v>
      </c>
      <c r="F237" s="15" t="s">
        <v>887</v>
      </c>
      <c r="G237" s="20">
        <v>1</v>
      </c>
      <c r="H237" s="16">
        <v>180</v>
      </c>
      <c r="I237" s="16">
        <f>Tableau2[[#This Row],[Quantité]]*Tableau2[[#This Row],[Coût unitaire (Hors taxes)]]</f>
        <v>180</v>
      </c>
      <c r="J237" s="20">
        <v>8</v>
      </c>
      <c r="K237" s="22" t="s">
        <v>232</v>
      </c>
      <c r="L237" s="20" t="s">
        <v>260</v>
      </c>
    </row>
    <row r="238" spans="1:12" ht="28.5" x14ac:dyDescent="0.25">
      <c r="A238" s="20">
        <v>5085</v>
      </c>
      <c r="B238" s="20" t="s">
        <v>165</v>
      </c>
      <c r="C238" s="20">
        <v>2</v>
      </c>
      <c r="D238" s="20" t="s">
        <v>713</v>
      </c>
      <c r="E238" s="14" t="s">
        <v>888</v>
      </c>
      <c r="F238" s="15" t="s">
        <v>889</v>
      </c>
      <c r="G238" s="20">
        <v>1</v>
      </c>
      <c r="H238" s="16">
        <v>450</v>
      </c>
      <c r="I238" s="16">
        <f>Tableau2[[#This Row],[Quantité]]*Tableau2[[#This Row],[Coût unitaire (Hors taxes)]]</f>
        <v>450</v>
      </c>
      <c r="J238" s="20">
        <v>25</v>
      </c>
      <c r="K238" s="22" t="s">
        <v>233</v>
      </c>
      <c r="L238" s="20" t="s">
        <v>260</v>
      </c>
    </row>
    <row r="239" spans="1:12" ht="28.5" x14ac:dyDescent="0.25">
      <c r="A239" s="20">
        <v>5085</v>
      </c>
      <c r="B239" s="20" t="s">
        <v>165</v>
      </c>
      <c r="C239" s="20">
        <v>2</v>
      </c>
      <c r="D239" s="20" t="s">
        <v>713</v>
      </c>
      <c r="E239" s="14" t="s">
        <v>888</v>
      </c>
      <c r="F239" s="15" t="s">
        <v>890</v>
      </c>
      <c r="G239" s="20">
        <v>1</v>
      </c>
      <c r="H239" s="16">
        <v>185</v>
      </c>
      <c r="I239" s="16">
        <f>Tableau2[[#This Row],[Quantité]]*Tableau2[[#This Row],[Coût unitaire (Hors taxes)]]</f>
        <v>185</v>
      </c>
      <c r="J239" s="20">
        <v>8</v>
      </c>
      <c r="K239" s="22" t="s">
        <v>214</v>
      </c>
      <c r="L239" s="20" t="s">
        <v>241</v>
      </c>
    </row>
    <row r="240" spans="1:12" ht="28.5" x14ac:dyDescent="0.25">
      <c r="A240" s="20">
        <v>5085</v>
      </c>
      <c r="B240" s="20" t="s">
        <v>165</v>
      </c>
      <c r="C240" s="20">
        <v>2</v>
      </c>
      <c r="D240" s="20" t="s">
        <v>713</v>
      </c>
      <c r="E240" s="14" t="s">
        <v>150</v>
      </c>
      <c r="F240" s="15" t="s">
        <v>891</v>
      </c>
      <c r="G240" s="20">
        <v>49</v>
      </c>
      <c r="H240" s="16">
        <v>12</v>
      </c>
      <c r="I240" s="16">
        <f>Tableau2[[#This Row],[Quantité]]*Tableau2[[#This Row],[Coût unitaire (Hors taxes)]]</f>
        <v>588</v>
      </c>
      <c r="J240" s="20">
        <v>15</v>
      </c>
      <c r="K240" s="22" t="s">
        <v>166</v>
      </c>
      <c r="L240" s="20" t="s">
        <v>263</v>
      </c>
    </row>
    <row r="241" spans="1:12" ht="28.5" x14ac:dyDescent="0.25">
      <c r="A241" s="20">
        <v>5085</v>
      </c>
      <c r="B241" s="20" t="s">
        <v>165</v>
      </c>
      <c r="C241" s="20">
        <v>2</v>
      </c>
      <c r="D241" s="20" t="s">
        <v>713</v>
      </c>
      <c r="E241" s="14" t="s">
        <v>150</v>
      </c>
      <c r="F241" s="15" t="s">
        <v>151</v>
      </c>
      <c r="G241" s="20">
        <v>20</v>
      </c>
      <c r="H241" s="16">
        <v>10</v>
      </c>
      <c r="I241" s="16">
        <f>Tableau2[[#This Row],[Quantité]]*Tableau2[[#This Row],[Coût unitaire (Hors taxes)]]</f>
        <v>200</v>
      </c>
      <c r="J241" s="20">
        <v>10</v>
      </c>
      <c r="K241" s="22" t="s">
        <v>167</v>
      </c>
      <c r="L241" s="20" t="s">
        <v>244</v>
      </c>
    </row>
    <row r="242" spans="1:12" x14ac:dyDescent="0.25">
      <c r="A242" s="20">
        <v>5085</v>
      </c>
      <c r="B242" s="20" t="s">
        <v>165</v>
      </c>
      <c r="C242" s="20">
        <v>2</v>
      </c>
      <c r="D242" s="20" t="s">
        <v>713</v>
      </c>
      <c r="E242" s="14" t="s">
        <v>152</v>
      </c>
      <c r="F242" s="15" t="s">
        <v>153</v>
      </c>
      <c r="G242" s="20">
        <v>1</v>
      </c>
      <c r="H242" s="16">
        <v>620</v>
      </c>
      <c r="I242" s="16">
        <f>Tableau2[[#This Row],[Quantité]]*Tableau2[[#This Row],[Coût unitaire (Hors taxes)]]</f>
        <v>620</v>
      </c>
      <c r="J242" s="20">
        <v>15</v>
      </c>
      <c r="K242" s="22" t="s">
        <v>197</v>
      </c>
      <c r="L242" s="20" t="s">
        <v>241</v>
      </c>
    </row>
    <row r="243" spans="1:12" ht="28.5" x14ac:dyDescent="0.25">
      <c r="A243" s="20">
        <v>5085</v>
      </c>
      <c r="B243" s="20" t="s">
        <v>165</v>
      </c>
      <c r="C243" s="20">
        <v>2</v>
      </c>
      <c r="D243" s="20" t="s">
        <v>713</v>
      </c>
      <c r="E243" s="14" t="s">
        <v>154</v>
      </c>
      <c r="F243" s="15" t="s">
        <v>892</v>
      </c>
      <c r="G243" s="20">
        <v>2</v>
      </c>
      <c r="H243" s="16">
        <v>85</v>
      </c>
      <c r="I243" s="16">
        <f>Tableau2[[#This Row],[Quantité]]*Tableau2[[#This Row],[Coût unitaire (Hors taxes)]]</f>
        <v>170</v>
      </c>
      <c r="J243" s="20">
        <v>20</v>
      </c>
      <c r="K243" s="22" t="s">
        <v>166</v>
      </c>
      <c r="L243" s="20" t="s">
        <v>261</v>
      </c>
    </row>
    <row r="244" spans="1:12" ht="42.75" x14ac:dyDescent="0.25">
      <c r="A244" s="20">
        <v>5085</v>
      </c>
      <c r="B244" s="20" t="s">
        <v>165</v>
      </c>
      <c r="C244" s="20">
        <v>2</v>
      </c>
      <c r="D244" s="20" t="s">
        <v>713</v>
      </c>
      <c r="E244" s="14" t="s">
        <v>154</v>
      </c>
      <c r="F244" s="15" t="s">
        <v>893</v>
      </c>
      <c r="G244" s="20">
        <v>2</v>
      </c>
      <c r="H244" s="16">
        <v>220</v>
      </c>
      <c r="I244" s="16">
        <f>Tableau2[[#This Row],[Quantité]]*Tableau2[[#This Row],[Coût unitaire (Hors taxes)]]</f>
        <v>440</v>
      </c>
      <c r="J244" s="20">
        <v>20</v>
      </c>
      <c r="K244" s="22" t="s">
        <v>166</v>
      </c>
      <c r="L244" s="20" t="s">
        <v>244</v>
      </c>
    </row>
    <row r="245" spans="1:12" ht="28.5" x14ac:dyDescent="0.25">
      <c r="A245" s="20">
        <v>5085</v>
      </c>
      <c r="B245" s="20" t="s">
        <v>165</v>
      </c>
      <c r="C245" s="20">
        <v>2</v>
      </c>
      <c r="D245" s="20" t="s">
        <v>713</v>
      </c>
      <c r="E245" s="14" t="s">
        <v>154</v>
      </c>
      <c r="F245" s="15" t="s">
        <v>155</v>
      </c>
      <c r="G245" s="20">
        <v>42</v>
      </c>
      <c r="H245" s="16">
        <v>19</v>
      </c>
      <c r="I245" s="16">
        <f>Tableau2[[#This Row],[Quantité]]*Tableau2[[#This Row],[Coût unitaire (Hors taxes)]]</f>
        <v>798</v>
      </c>
      <c r="J245" s="20">
        <v>20</v>
      </c>
      <c r="K245" s="22" t="s">
        <v>167</v>
      </c>
      <c r="L245" s="20" t="s">
        <v>244</v>
      </c>
    </row>
    <row r="246" spans="1:12" ht="28.5" x14ac:dyDescent="0.25">
      <c r="A246" s="20">
        <v>5085</v>
      </c>
      <c r="B246" s="20" t="s">
        <v>165</v>
      </c>
      <c r="C246" s="20">
        <v>2</v>
      </c>
      <c r="D246" s="20" t="s">
        <v>713</v>
      </c>
      <c r="E246" s="14" t="s">
        <v>894</v>
      </c>
      <c r="F246" s="15" t="s">
        <v>895</v>
      </c>
      <c r="G246" s="20">
        <v>1</v>
      </c>
      <c r="H246" s="16">
        <v>295</v>
      </c>
      <c r="I246" s="16">
        <f>Tableau2[[#This Row],[Quantité]]*Tableau2[[#This Row],[Coût unitaire (Hors taxes)]]</f>
        <v>295</v>
      </c>
      <c r="J246" s="20">
        <v>10</v>
      </c>
      <c r="K246" s="22" t="s">
        <v>234</v>
      </c>
      <c r="L246" s="20" t="s">
        <v>241</v>
      </c>
    </row>
    <row r="247" spans="1:12" ht="28.5" x14ac:dyDescent="0.25">
      <c r="A247" s="20">
        <v>5085</v>
      </c>
      <c r="B247" s="20" t="s">
        <v>165</v>
      </c>
      <c r="C247" s="20">
        <v>2</v>
      </c>
      <c r="D247" s="20" t="s">
        <v>713</v>
      </c>
      <c r="E247" s="14" t="s">
        <v>894</v>
      </c>
      <c r="F247" s="15" t="s">
        <v>896</v>
      </c>
      <c r="G247" s="20">
        <v>1</v>
      </c>
      <c r="H247" s="16">
        <v>67</v>
      </c>
      <c r="I247" s="16">
        <f>Tableau2[[#This Row],[Quantité]]*Tableau2[[#This Row],[Coût unitaire (Hors taxes)]]</f>
        <v>67</v>
      </c>
      <c r="J247" s="20">
        <v>10</v>
      </c>
      <c r="K247" s="22" t="s">
        <v>234</v>
      </c>
      <c r="L247" s="20" t="s">
        <v>241</v>
      </c>
    </row>
    <row r="248" spans="1:12" ht="57" x14ac:dyDescent="0.25">
      <c r="A248" s="20">
        <v>5085</v>
      </c>
      <c r="B248" s="20" t="s">
        <v>165</v>
      </c>
      <c r="C248" s="20">
        <v>2</v>
      </c>
      <c r="D248" s="20" t="s">
        <v>713</v>
      </c>
      <c r="E248" s="14" t="s">
        <v>894</v>
      </c>
      <c r="F248" s="15" t="s">
        <v>897</v>
      </c>
      <c r="G248" s="20">
        <v>1</v>
      </c>
      <c r="H248" s="16">
        <v>1500</v>
      </c>
      <c r="I248" s="16">
        <f>Tableau2[[#This Row],[Quantité]]*Tableau2[[#This Row],[Coût unitaire (Hors taxes)]]</f>
        <v>1500</v>
      </c>
      <c r="J248" s="20">
        <v>8</v>
      </c>
      <c r="K248" s="22" t="s">
        <v>235</v>
      </c>
      <c r="L248" s="20" t="s">
        <v>257</v>
      </c>
    </row>
    <row r="249" spans="1:12" ht="57" x14ac:dyDescent="0.25">
      <c r="A249" s="20">
        <v>5085</v>
      </c>
      <c r="B249" s="20" t="s">
        <v>165</v>
      </c>
      <c r="C249" s="20">
        <v>2</v>
      </c>
      <c r="D249" s="20" t="s">
        <v>713</v>
      </c>
      <c r="E249" s="14" t="s">
        <v>894</v>
      </c>
      <c r="F249" s="15" t="s">
        <v>898</v>
      </c>
      <c r="G249" s="20">
        <v>1</v>
      </c>
      <c r="H249" s="16">
        <v>1000</v>
      </c>
      <c r="I249" s="16">
        <f>Tableau2[[#This Row],[Quantité]]*Tableau2[[#This Row],[Coût unitaire (Hors taxes)]]</f>
        <v>1000</v>
      </c>
      <c r="J249" s="20">
        <v>8</v>
      </c>
      <c r="K249" s="22" t="s">
        <v>235</v>
      </c>
      <c r="L249" s="20" t="s">
        <v>257</v>
      </c>
    </row>
    <row r="250" spans="1:12" ht="28.5" x14ac:dyDescent="0.25">
      <c r="A250" s="20">
        <v>5085</v>
      </c>
      <c r="B250" s="20" t="s">
        <v>165</v>
      </c>
      <c r="C250" s="20">
        <v>1</v>
      </c>
      <c r="D250" s="20" t="s">
        <v>17</v>
      </c>
      <c r="E250" s="14" t="s">
        <v>899</v>
      </c>
      <c r="F250" s="15" t="s">
        <v>900</v>
      </c>
      <c r="G250" s="20">
        <v>2</v>
      </c>
      <c r="H250" s="16">
        <v>124</v>
      </c>
      <c r="I250" s="16">
        <f>Tableau2[[#This Row],[Quantité]]*Tableau2[[#This Row],[Coût unitaire (Hors taxes)]]</f>
        <v>248</v>
      </c>
      <c r="J250" s="20">
        <v>20</v>
      </c>
      <c r="K250" s="22" t="s">
        <v>170</v>
      </c>
      <c r="L250" s="20" t="s">
        <v>248</v>
      </c>
    </row>
    <row r="251" spans="1:12" ht="28.5" x14ac:dyDescent="0.25">
      <c r="A251" s="20">
        <v>5085</v>
      </c>
      <c r="B251" s="20" t="s">
        <v>165</v>
      </c>
      <c r="C251" s="20">
        <v>1</v>
      </c>
      <c r="D251" s="20" t="s">
        <v>17</v>
      </c>
      <c r="E251" s="14" t="s">
        <v>899</v>
      </c>
      <c r="F251" s="15" t="s">
        <v>901</v>
      </c>
      <c r="G251" s="20">
        <v>2</v>
      </c>
      <c r="H251" s="16">
        <v>160</v>
      </c>
      <c r="I251" s="16">
        <f>Tableau2[[#This Row],[Quantité]]*Tableau2[[#This Row],[Coût unitaire (Hors taxes)]]</f>
        <v>320</v>
      </c>
      <c r="J251" s="20">
        <v>20</v>
      </c>
      <c r="K251" s="22" t="s">
        <v>170</v>
      </c>
      <c r="L251" s="20" t="s">
        <v>256</v>
      </c>
    </row>
    <row r="252" spans="1:12" ht="28.5" x14ac:dyDescent="0.25">
      <c r="A252" s="20">
        <v>5085</v>
      </c>
      <c r="B252" s="20" t="s">
        <v>165</v>
      </c>
      <c r="C252" s="20">
        <v>1</v>
      </c>
      <c r="D252" s="20" t="s">
        <v>17</v>
      </c>
      <c r="E252" s="14" t="s">
        <v>899</v>
      </c>
      <c r="F252" s="15" t="s">
        <v>902</v>
      </c>
      <c r="G252" s="20">
        <v>13</v>
      </c>
      <c r="H252" s="16">
        <v>180</v>
      </c>
      <c r="I252" s="16">
        <f>Tableau2[[#This Row],[Quantité]]*Tableau2[[#This Row],[Coût unitaire (Hors taxes)]]</f>
        <v>2340</v>
      </c>
      <c r="J252" s="20">
        <v>20</v>
      </c>
      <c r="K252" s="22" t="s">
        <v>170</v>
      </c>
      <c r="L252" s="20" t="s">
        <v>256</v>
      </c>
    </row>
    <row r="253" spans="1:12" ht="42.75" x14ac:dyDescent="0.25">
      <c r="A253" s="20">
        <v>5085</v>
      </c>
      <c r="B253" s="20" t="s">
        <v>165</v>
      </c>
      <c r="C253" s="20">
        <v>1</v>
      </c>
      <c r="D253" s="20" t="s">
        <v>17</v>
      </c>
      <c r="E253" s="14" t="s">
        <v>899</v>
      </c>
      <c r="F253" s="15" t="s">
        <v>903</v>
      </c>
      <c r="G253" s="20">
        <v>2</v>
      </c>
      <c r="H253" s="16">
        <v>400</v>
      </c>
      <c r="I253" s="16">
        <f>Tableau2[[#This Row],[Quantité]]*Tableau2[[#This Row],[Coût unitaire (Hors taxes)]]</f>
        <v>800</v>
      </c>
      <c r="J253" s="20">
        <v>25</v>
      </c>
      <c r="K253" s="22" t="s">
        <v>171</v>
      </c>
      <c r="L253" s="20" t="s">
        <v>257</v>
      </c>
    </row>
    <row r="254" spans="1:12" ht="28.5" x14ac:dyDescent="0.25">
      <c r="A254" s="20">
        <v>5085</v>
      </c>
      <c r="B254" s="20" t="s">
        <v>165</v>
      </c>
      <c r="C254" s="20">
        <v>1</v>
      </c>
      <c r="D254" s="20" t="s">
        <v>17</v>
      </c>
      <c r="E254" s="14" t="s">
        <v>899</v>
      </c>
      <c r="F254" s="15" t="s">
        <v>904</v>
      </c>
      <c r="G254" s="20">
        <v>1</v>
      </c>
      <c r="H254" s="16">
        <v>150</v>
      </c>
      <c r="I254" s="16">
        <f>Tableau2[[#This Row],[Quantité]]*Tableau2[[#This Row],[Coût unitaire (Hors taxes)]]</f>
        <v>150</v>
      </c>
      <c r="J254" s="20">
        <v>25</v>
      </c>
      <c r="K254" s="22" t="s">
        <v>166</v>
      </c>
      <c r="L254" s="20" t="s">
        <v>240</v>
      </c>
    </row>
    <row r="255" spans="1:12" ht="28.5" x14ac:dyDescent="0.25">
      <c r="A255" s="20">
        <v>5085</v>
      </c>
      <c r="B255" s="20" t="s">
        <v>165</v>
      </c>
      <c r="C255" s="20">
        <v>1</v>
      </c>
      <c r="D255" s="20" t="s">
        <v>17</v>
      </c>
      <c r="E255" s="14" t="s">
        <v>36</v>
      </c>
      <c r="F255" s="15" t="s">
        <v>37</v>
      </c>
      <c r="G255" s="20">
        <v>14</v>
      </c>
      <c r="H255" s="16">
        <v>120</v>
      </c>
      <c r="I255" s="16">
        <f>Tableau2[[#This Row],[Quantité]]*Tableau2[[#This Row],[Coût unitaire (Hors taxes)]]</f>
        <v>1680</v>
      </c>
      <c r="J255" s="20">
        <v>20</v>
      </c>
      <c r="K255" s="22" t="s">
        <v>172</v>
      </c>
      <c r="L255" s="20" t="s">
        <v>258</v>
      </c>
    </row>
    <row r="256" spans="1:12" x14ac:dyDescent="0.25">
      <c r="A256" s="20">
        <v>5085</v>
      </c>
      <c r="B256" s="20" t="s">
        <v>165</v>
      </c>
      <c r="C256" s="20">
        <v>1</v>
      </c>
      <c r="D256" s="20" t="s">
        <v>17</v>
      </c>
      <c r="E256" s="14" t="s">
        <v>38</v>
      </c>
      <c r="F256" s="15" t="s">
        <v>39</v>
      </c>
      <c r="G256" s="20">
        <v>3</v>
      </c>
      <c r="H256" s="16">
        <v>19.95</v>
      </c>
      <c r="I256" s="16">
        <f>Tableau2[[#This Row],[Quantité]]*Tableau2[[#This Row],[Coût unitaire (Hors taxes)]]</f>
        <v>59.849999999999994</v>
      </c>
      <c r="J256" s="20">
        <v>15</v>
      </c>
      <c r="K256" s="22" t="s">
        <v>166</v>
      </c>
      <c r="L256" s="20" t="s">
        <v>259</v>
      </c>
    </row>
    <row r="257" spans="1:12" ht="28.5" x14ac:dyDescent="0.25">
      <c r="A257" s="20">
        <v>5085</v>
      </c>
      <c r="B257" s="20" t="s">
        <v>165</v>
      </c>
      <c r="C257" s="20">
        <v>2</v>
      </c>
      <c r="D257" s="20" t="s">
        <v>713</v>
      </c>
      <c r="E257" s="14" t="s">
        <v>905</v>
      </c>
      <c r="F257" s="15" t="s">
        <v>906</v>
      </c>
      <c r="G257" s="20">
        <v>42</v>
      </c>
      <c r="H257" s="16">
        <v>16</v>
      </c>
      <c r="I257" s="16">
        <f>Tableau2[[#This Row],[Quantité]]*Tableau2[[#This Row],[Coût unitaire (Hors taxes)]]</f>
        <v>672</v>
      </c>
      <c r="J257" s="20">
        <v>10</v>
      </c>
      <c r="K257" s="22" t="s">
        <v>167</v>
      </c>
      <c r="L257" s="20" t="s">
        <v>244</v>
      </c>
    </row>
    <row r="258" spans="1:12" x14ac:dyDescent="0.25">
      <c r="A258" s="20">
        <v>5085</v>
      </c>
      <c r="B258" s="20" t="s">
        <v>165</v>
      </c>
      <c r="C258" s="20">
        <v>2</v>
      </c>
      <c r="D258" s="20" t="s">
        <v>713</v>
      </c>
      <c r="E258" s="14" t="s">
        <v>156</v>
      </c>
      <c r="F258" s="15" t="s">
        <v>157</v>
      </c>
      <c r="G258" s="20">
        <v>1</v>
      </c>
      <c r="H258" s="16">
        <v>1000</v>
      </c>
      <c r="I258" s="16">
        <f>Tableau2[[#This Row],[Quantité]]*Tableau2[[#This Row],[Coût unitaire (Hors taxes)]]</f>
        <v>1000</v>
      </c>
      <c r="J258" s="20">
        <v>20</v>
      </c>
      <c r="K258" s="22" t="s">
        <v>168</v>
      </c>
      <c r="L258" s="20" t="s">
        <v>241</v>
      </c>
    </row>
    <row r="259" spans="1:12" ht="28.5" x14ac:dyDescent="0.25">
      <c r="A259" s="20">
        <v>5085</v>
      </c>
      <c r="B259" s="20" t="s">
        <v>165</v>
      </c>
      <c r="C259" s="20">
        <v>2</v>
      </c>
      <c r="D259" s="20" t="s">
        <v>713</v>
      </c>
      <c r="E259" s="14" t="s">
        <v>158</v>
      </c>
      <c r="F259" s="15" t="s">
        <v>673</v>
      </c>
      <c r="G259" s="20">
        <v>2</v>
      </c>
      <c r="H259" s="16">
        <v>130</v>
      </c>
      <c r="I259" s="16">
        <f>Tableau2[[#This Row],[Quantité]]*Tableau2[[#This Row],[Coût unitaire (Hors taxes)]]</f>
        <v>260</v>
      </c>
      <c r="J259" s="20">
        <v>5</v>
      </c>
      <c r="K259" s="22" t="s">
        <v>217</v>
      </c>
      <c r="L259" s="20" t="s">
        <v>241</v>
      </c>
    </row>
    <row r="260" spans="1:12" ht="28.5" x14ac:dyDescent="0.25">
      <c r="A260" s="20">
        <v>5085</v>
      </c>
      <c r="B260" s="20" t="s">
        <v>165</v>
      </c>
      <c r="C260" s="20">
        <v>2</v>
      </c>
      <c r="D260" s="20" t="s">
        <v>713</v>
      </c>
      <c r="E260" s="14" t="s">
        <v>907</v>
      </c>
      <c r="F260" s="15" t="s">
        <v>908</v>
      </c>
      <c r="G260" s="20">
        <v>42</v>
      </c>
      <c r="H260" s="16">
        <v>45</v>
      </c>
      <c r="I260" s="16">
        <f>Tableau2[[#This Row],[Quantité]]*Tableau2[[#This Row],[Coût unitaire (Hors taxes)]]</f>
        <v>1890</v>
      </c>
      <c r="J260" s="20">
        <v>20</v>
      </c>
      <c r="K260" s="22" t="s">
        <v>167</v>
      </c>
      <c r="L260" s="20" t="s">
        <v>244</v>
      </c>
    </row>
    <row r="261" spans="1:12" x14ac:dyDescent="0.25">
      <c r="A261" s="20">
        <v>5085</v>
      </c>
      <c r="B261" s="20" t="s">
        <v>165</v>
      </c>
      <c r="C261" s="20">
        <v>2</v>
      </c>
      <c r="D261" s="20" t="s">
        <v>713</v>
      </c>
      <c r="E261" s="14" t="s">
        <v>909</v>
      </c>
      <c r="F261" s="15" t="s">
        <v>910</v>
      </c>
      <c r="G261" s="20">
        <v>2</v>
      </c>
      <c r="H261" s="16">
        <v>235</v>
      </c>
      <c r="I261" s="16">
        <f>Tableau2[[#This Row],[Quantité]]*Tableau2[[#This Row],[Coût unitaire (Hors taxes)]]</f>
        <v>470</v>
      </c>
      <c r="J261" s="20">
        <v>8</v>
      </c>
      <c r="K261" s="22" t="s">
        <v>223</v>
      </c>
      <c r="L261" s="20" t="s">
        <v>262</v>
      </c>
    </row>
    <row r="262" spans="1:12" x14ac:dyDescent="0.25">
      <c r="A262" s="20">
        <v>5085</v>
      </c>
      <c r="B262" s="20" t="s">
        <v>165</v>
      </c>
      <c r="C262" s="20">
        <v>2</v>
      </c>
      <c r="D262" s="20" t="s">
        <v>713</v>
      </c>
      <c r="E262" s="14" t="s">
        <v>911</v>
      </c>
      <c r="F262" s="15" t="s">
        <v>912</v>
      </c>
      <c r="G262" s="20">
        <v>1</v>
      </c>
      <c r="H262" s="16">
        <v>4578</v>
      </c>
      <c r="I262" s="16">
        <f>Tableau2[[#This Row],[Quantité]]*Tableau2[[#This Row],[Coût unitaire (Hors taxes)]]</f>
        <v>4578</v>
      </c>
      <c r="J262" s="20">
        <v>15</v>
      </c>
      <c r="K262" s="22" t="s">
        <v>236</v>
      </c>
      <c r="L262" s="20" t="s">
        <v>260</v>
      </c>
    </row>
    <row r="263" spans="1:12" ht="28.5" x14ac:dyDescent="0.25">
      <c r="A263" s="20">
        <v>5085</v>
      </c>
      <c r="B263" s="20" t="s">
        <v>165</v>
      </c>
      <c r="C263" s="20">
        <v>2</v>
      </c>
      <c r="D263" s="20" t="s">
        <v>713</v>
      </c>
      <c r="E263" s="14" t="s">
        <v>911</v>
      </c>
      <c r="F263" s="15" t="s">
        <v>913</v>
      </c>
      <c r="G263" s="20">
        <v>2</v>
      </c>
      <c r="H263" s="16">
        <v>500</v>
      </c>
      <c r="I263" s="16">
        <f>Tableau2[[#This Row],[Quantité]]*Tableau2[[#This Row],[Coût unitaire (Hors taxes)]]</f>
        <v>1000</v>
      </c>
      <c r="J263" s="20">
        <v>10</v>
      </c>
      <c r="K263" s="22" t="s">
        <v>237</v>
      </c>
      <c r="L263" s="20" t="s">
        <v>262</v>
      </c>
    </row>
    <row r="264" spans="1:12" ht="28.5" x14ac:dyDescent="0.25">
      <c r="A264" s="20">
        <v>5085</v>
      </c>
      <c r="B264" s="20" t="s">
        <v>165</v>
      </c>
      <c r="C264" s="20">
        <v>2</v>
      </c>
      <c r="D264" s="20" t="s">
        <v>713</v>
      </c>
      <c r="E264" s="14" t="s">
        <v>911</v>
      </c>
      <c r="F264" s="15" t="s">
        <v>914</v>
      </c>
      <c r="G264" s="20">
        <v>6</v>
      </c>
      <c r="H264" s="16">
        <v>450</v>
      </c>
      <c r="I264" s="16">
        <f>Tableau2[[#This Row],[Quantité]]*Tableau2[[#This Row],[Coût unitaire (Hors taxes)]]</f>
        <v>2700</v>
      </c>
      <c r="J264" s="20">
        <v>10</v>
      </c>
      <c r="K264" s="22" t="s">
        <v>237</v>
      </c>
      <c r="L264" s="20" t="s">
        <v>262</v>
      </c>
    </row>
    <row r="265" spans="1:12" ht="28.5" x14ac:dyDescent="0.25">
      <c r="A265" s="20">
        <v>5085</v>
      </c>
      <c r="B265" s="20" t="s">
        <v>165</v>
      </c>
      <c r="C265" s="20">
        <v>2</v>
      </c>
      <c r="D265" s="20" t="s">
        <v>713</v>
      </c>
      <c r="E265" s="14" t="s">
        <v>915</v>
      </c>
      <c r="F265" s="15" t="s">
        <v>916</v>
      </c>
      <c r="G265" s="20">
        <v>2</v>
      </c>
      <c r="H265" s="16">
        <v>90</v>
      </c>
      <c r="I265" s="16">
        <f>Tableau2[[#This Row],[Quantité]]*Tableau2[[#This Row],[Coût unitaire (Hors taxes)]]</f>
        <v>180</v>
      </c>
      <c r="J265" s="20">
        <v>20</v>
      </c>
      <c r="K265" s="22" t="s">
        <v>238</v>
      </c>
      <c r="L265" s="20" t="s">
        <v>260</v>
      </c>
    </row>
    <row r="266" spans="1:12" ht="28.5" x14ac:dyDescent="0.25">
      <c r="A266" s="20">
        <v>5085</v>
      </c>
      <c r="B266" s="20" t="s">
        <v>165</v>
      </c>
      <c r="C266" s="20">
        <v>2</v>
      </c>
      <c r="D266" s="20" t="s">
        <v>713</v>
      </c>
      <c r="E266" s="14" t="s">
        <v>159</v>
      </c>
      <c r="F266" s="15" t="s">
        <v>160</v>
      </c>
      <c r="G266" s="20">
        <v>1</v>
      </c>
      <c r="H266" s="16">
        <v>20</v>
      </c>
      <c r="I266" s="16">
        <f>Tableau2[[#This Row],[Quantité]]*Tableau2[[#This Row],[Coût unitaire (Hors taxes)]]</f>
        <v>20</v>
      </c>
      <c r="J266" s="20">
        <v>5</v>
      </c>
      <c r="K266" s="22" t="s">
        <v>166</v>
      </c>
      <c r="L266" s="20" t="s">
        <v>241</v>
      </c>
    </row>
    <row r="267" spans="1:12" ht="42.75" x14ac:dyDescent="0.25">
      <c r="A267" s="20">
        <v>5085</v>
      </c>
      <c r="B267" s="20" t="s">
        <v>165</v>
      </c>
      <c r="C267" s="20">
        <v>1</v>
      </c>
      <c r="D267" s="20" t="s">
        <v>17</v>
      </c>
      <c r="E267" s="14" t="s">
        <v>917</v>
      </c>
      <c r="F267" s="15" t="s">
        <v>918</v>
      </c>
      <c r="G267" s="20">
        <v>1</v>
      </c>
      <c r="H267" s="16">
        <v>90</v>
      </c>
      <c r="I267" s="16">
        <f>Tableau2[[#This Row],[Quantité]]*Tableau2[[#This Row],[Coût unitaire (Hors taxes)]]</f>
        <v>90</v>
      </c>
      <c r="J267" s="20">
        <v>20</v>
      </c>
      <c r="K267" s="22" t="s">
        <v>166</v>
      </c>
      <c r="L267" s="20" t="s">
        <v>240</v>
      </c>
    </row>
    <row r="268" spans="1:12" ht="28.5" x14ac:dyDescent="0.25">
      <c r="A268" s="20">
        <v>5085</v>
      </c>
      <c r="B268" s="20" t="s">
        <v>165</v>
      </c>
      <c r="C268" s="20">
        <v>2</v>
      </c>
      <c r="D268" s="20" t="s">
        <v>713</v>
      </c>
      <c r="E268" s="14" t="s">
        <v>919</v>
      </c>
      <c r="F268" s="15" t="s">
        <v>920</v>
      </c>
      <c r="G268" s="20">
        <v>10</v>
      </c>
      <c r="H268" s="16">
        <v>39</v>
      </c>
      <c r="I268" s="16">
        <f>Tableau2[[#This Row],[Quantité]]*Tableau2[[#This Row],[Coût unitaire (Hors taxes)]]</f>
        <v>390</v>
      </c>
      <c r="J268" s="20">
        <v>15</v>
      </c>
      <c r="K268" s="22" t="s">
        <v>167</v>
      </c>
      <c r="L268" s="20" t="s">
        <v>244</v>
      </c>
    </row>
    <row r="269" spans="1:12" ht="28.5" x14ac:dyDescent="0.25">
      <c r="A269" s="20">
        <v>5085</v>
      </c>
      <c r="B269" s="20" t="s">
        <v>165</v>
      </c>
      <c r="C269" s="20">
        <v>2</v>
      </c>
      <c r="D269" s="20" t="s">
        <v>713</v>
      </c>
      <c r="E269" s="14" t="s">
        <v>919</v>
      </c>
      <c r="F269" s="15" t="s">
        <v>921</v>
      </c>
      <c r="G269" s="20">
        <v>42</v>
      </c>
      <c r="H269" s="16">
        <v>25</v>
      </c>
      <c r="I269" s="16">
        <f>Tableau2[[#This Row],[Quantité]]*Tableau2[[#This Row],[Coût unitaire (Hors taxes)]]</f>
        <v>1050</v>
      </c>
      <c r="J269" s="20">
        <v>15</v>
      </c>
      <c r="K269" s="22" t="s">
        <v>167</v>
      </c>
      <c r="L269" s="20" t="s">
        <v>244</v>
      </c>
    </row>
    <row r="270" spans="1:12" ht="28.5" x14ac:dyDescent="0.25">
      <c r="A270" s="20">
        <v>5085</v>
      </c>
      <c r="B270" s="20" t="s">
        <v>165</v>
      </c>
      <c r="C270" s="20">
        <v>2</v>
      </c>
      <c r="D270" s="20" t="s">
        <v>713</v>
      </c>
      <c r="E270" s="14" t="s">
        <v>919</v>
      </c>
      <c r="F270" s="15" t="s">
        <v>922</v>
      </c>
      <c r="G270" s="20">
        <v>4</v>
      </c>
      <c r="H270" s="16">
        <v>39</v>
      </c>
      <c r="I270" s="16">
        <f>Tableau2[[#This Row],[Quantité]]*Tableau2[[#This Row],[Coût unitaire (Hors taxes)]]</f>
        <v>156</v>
      </c>
      <c r="J270" s="20">
        <v>15</v>
      </c>
      <c r="K270" s="22" t="s">
        <v>167</v>
      </c>
      <c r="L270" s="20" t="s">
        <v>244</v>
      </c>
    </row>
    <row r="271" spans="1:12" ht="28.5" x14ac:dyDescent="0.25">
      <c r="A271" s="20">
        <v>5085</v>
      </c>
      <c r="B271" s="20" t="s">
        <v>165</v>
      </c>
      <c r="C271" s="20">
        <v>2</v>
      </c>
      <c r="D271" s="20" t="s">
        <v>713</v>
      </c>
      <c r="E271" s="14" t="s">
        <v>919</v>
      </c>
      <c r="F271" s="15" t="s">
        <v>923</v>
      </c>
      <c r="G271" s="20">
        <v>4</v>
      </c>
      <c r="H271" s="16">
        <v>65</v>
      </c>
      <c r="I271" s="16">
        <f>Tableau2[[#This Row],[Quantité]]*Tableau2[[#This Row],[Coût unitaire (Hors taxes)]]</f>
        <v>260</v>
      </c>
      <c r="J271" s="20">
        <v>15</v>
      </c>
      <c r="K271" s="22" t="s">
        <v>167</v>
      </c>
      <c r="L271" s="20" t="s">
        <v>244</v>
      </c>
    </row>
    <row r="272" spans="1:12" ht="28.5" x14ac:dyDescent="0.25">
      <c r="A272" s="20">
        <v>5085</v>
      </c>
      <c r="B272" s="20" t="s">
        <v>165</v>
      </c>
      <c r="C272" s="20">
        <v>2</v>
      </c>
      <c r="D272" s="20" t="s">
        <v>713</v>
      </c>
      <c r="E272" s="14" t="s">
        <v>919</v>
      </c>
      <c r="F272" s="15" t="s">
        <v>924</v>
      </c>
      <c r="G272" s="20">
        <v>4</v>
      </c>
      <c r="H272" s="16">
        <v>55</v>
      </c>
      <c r="I272" s="16">
        <f>Tableau2[[#This Row],[Quantité]]*Tableau2[[#This Row],[Coût unitaire (Hors taxes)]]</f>
        <v>220</v>
      </c>
      <c r="J272" s="20">
        <v>15</v>
      </c>
      <c r="K272" s="22" t="s">
        <v>167</v>
      </c>
      <c r="L272" s="20" t="s">
        <v>244</v>
      </c>
    </row>
    <row r="273" spans="1:12" ht="28.5" x14ac:dyDescent="0.25">
      <c r="A273" s="20">
        <v>5085</v>
      </c>
      <c r="B273" s="20" t="s">
        <v>165</v>
      </c>
      <c r="C273" s="20">
        <v>2</v>
      </c>
      <c r="D273" s="20" t="s">
        <v>713</v>
      </c>
      <c r="E273" s="14" t="s">
        <v>919</v>
      </c>
      <c r="F273" s="15" t="s">
        <v>925</v>
      </c>
      <c r="G273" s="20">
        <v>8</v>
      </c>
      <c r="H273" s="16">
        <v>25</v>
      </c>
      <c r="I273" s="16">
        <f>Tableau2[[#This Row],[Quantité]]*Tableau2[[#This Row],[Coût unitaire (Hors taxes)]]</f>
        <v>200</v>
      </c>
      <c r="J273" s="20">
        <v>15</v>
      </c>
      <c r="K273" s="22" t="s">
        <v>167</v>
      </c>
      <c r="L273" s="20" t="s">
        <v>244</v>
      </c>
    </row>
    <row r="274" spans="1:12" ht="28.5" x14ac:dyDescent="0.25">
      <c r="A274" s="20">
        <v>5085</v>
      </c>
      <c r="B274" s="20" t="s">
        <v>165</v>
      </c>
      <c r="C274" s="20">
        <v>2</v>
      </c>
      <c r="D274" s="20" t="s">
        <v>713</v>
      </c>
      <c r="E274" s="14" t="s">
        <v>919</v>
      </c>
      <c r="F274" s="15" t="s">
        <v>926</v>
      </c>
      <c r="G274" s="20">
        <v>42</v>
      </c>
      <c r="H274" s="16">
        <v>17</v>
      </c>
      <c r="I274" s="16">
        <f>Tableau2[[#This Row],[Quantité]]*Tableau2[[#This Row],[Coût unitaire (Hors taxes)]]</f>
        <v>714</v>
      </c>
      <c r="J274" s="20">
        <v>15</v>
      </c>
      <c r="K274" s="22" t="s">
        <v>167</v>
      </c>
      <c r="L274" s="20" t="s">
        <v>244</v>
      </c>
    </row>
    <row r="275" spans="1:12" ht="28.5" x14ac:dyDescent="0.25">
      <c r="A275" s="20">
        <v>5085</v>
      </c>
      <c r="B275" s="20" t="s">
        <v>165</v>
      </c>
      <c r="C275" s="20">
        <v>2</v>
      </c>
      <c r="D275" s="20" t="s">
        <v>713</v>
      </c>
      <c r="E275" s="14" t="s">
        <v>919</v>
      </c>
      <c r="F275" s="15" t="s">
        <v>927</v>
      </c>
      <c r="G275" s="20">
        <v>4</v>
      </c>
      <c r="H275" s="16">
        <v>60</v>
      </c>
      <c r="I275" s="16">
        <f>Tableau2[[#This Row],[Quantité]]*Tableau2[[#This Row],[Coût unitaire (Hors taxes)]]</f>
        <v>240</v>
      </c>
      <c r="J275" s="20">
        <v>15</v>
      </c>
      <c r="K275" s="22" t="s">
        <v>167</v>
      </c>
      <c r="L275" s="20" t="s">
        <v>244</v>
      </c>
    </row>
    <row r="276" spans="1:12" ht="28.5" x14ac:dyDescent="0.25">
      <c r="A276" s="20">
        <v>5085</v>
      </c>
      <c r="B276" s="20" t="s">
        <v>165</v>
      </c>
      <c r="C276" s="20">
        <v>2</v>
      </c>
      <c r="D276" s="20" t="s">
        <v>713</v>
      </c>
      <c r="E276" s="14" t="s">
        <v>919</v>
      </c>
      <c r="F276" s="15" t="s">
        <v>928</v>
      </c>
      <c r="G276" s="20">
        <v>4</v>
      </c>
      <c r="H276" s="16">
        <v>50</v>
      </c>
      <c r="I276" s="16">
        <f>Tableau2[[#This Row],[Quantité]]*Tableau2[[#This Row],[Coût unitaire (Hors taxes)]]</f>
        <v>200</v>
      </c>
      <c r="J276" s="20">
        <v>15</v>
      </c>
      <c r="K276" s="22" t="s">
        <v>167</v>
      </c>
      <c r="L276" s="20" t="s">
        <v>244</v>
      </c>
    </row>
    <row r="277" spans="1:12" ht="28.5" x14ac:dyDescent="0.25">
      <c r="A277" s="20">
        <v>5085</v>
      </c>
      <c r="B277" s="20" t="s">
        <v>165</v>
      </c>
      <c r="C277" s="20">
        <v>2</v>
      </c>
      <c r="D277" s="20" t="s">
        <v>713</v>
      </c>
      <c r="E277" s="14" t="s">
        <v>919</v>
      </c>
      <c r="F277" s="15" t="s">
        <v>929</v>
      </c>
      <c r="G277" s="20">
        <v>4</v>
      </c>
      <c r="H277" s="16">
        <v>40</v>
      </c>
      <c r="I277" s="16">
        <f>Tableau2[[#This Row],[Quantité]]*Tableau2[[#This Row],[Coût unitaire (Hors taxes)]]</f>
        <v>160</v>
      </c>
      <c r="J277" s="20">
        <v>15</v>
      </c>
      <c r="K277" s="22" t="s">
        <v>167</v>
      </c>
      <c r="L277" s="20" t="s">
        <v>244</v>
      </c>
    </row>
    <row r="278" spans="1:12" ht="28.5" x14ac:dyDescent="0.25">
      <c r="A278" s="20">
        <v>5085</v>
      </c>
      <c r="B278" s="20" t="s">
        <v>165</v>
      </c>
      <c r="C278" s="20">
        <v>2</v>
      </c>
      <c r="D278" s="20" t="s">
        <v>713</v>
      </c>
      <c r="E278" s="14" t="s">
        <v>919</v>
      </c>
      <c r="F278" s="15" t="s">
        <v>930</v>
      </c>
      <c r="G278" s="20">
        <v>10</v>
      </c>
      <c r="H278" s="16">
        <v>42</v>
      </c>
      <c r="I278" s="16">
        <f>Tableau2[[#This Row],[Quantité]]*Tableau2[[#This Row],[Coût unitaire (Hors taxes)]]</f>
        <v>420</v>
      </c>
      <c r="J278" s="20">
        <v>10</v>
      </c>
      <c r="K278" s="22" t="s">
        <v>233</v>
      </c>
      <c r="L278" s="20" t="s">
        <v>241</v>
      </c>
    </row>
    <row r="279" spans="1:12" ht="42.75" x14ac:dyDescent="0.25">
      <c r="A279" s="20">
        <v>5085</v>
      </c>
      <c r="B279" s="20" t="s">
        <v>165</v>
      </c>
      <c r="C279" s="20">
        <v>2</v>
      </c>
      <c r="D279" s="20" t="s">
        <v>713</v>
      </c>
      <c r="E279" s="14" t="s">
        <v>931</v>
      </c>
      <c r="F279" s="15" t="s">
        <v>932</v>
      </c>
      <c r="G279" s="20">
        <v>42</v>
      </c>
      <c r="H279" s="16">
        <v>10.5</v>
      </c>
      <c r="I279" s="16">
        <f>Tableau2[[#This Row],[Quantité]]*Tableau2[[#This Row],[Coût unitaire (Hors taxes)]]</f>
        <v>441</v>
      </c>
      <c r="J279" s="20">
        <v>10</v>
      </c>
      <c r="K279" s="22" t="s">
        <v>176</v>
      </c>
      <c r="L279" s="20" t="s">
        <v>244</v>
      </c>
    </row>
    <row r="280" spans="1:12" ht="44.25" customHeight="1" x14ac:dyDescent="0.25">
      <c r="A280" s="20">
        <v>5085</v>
      </c>
      <c r="B280" s="20" t="s">
        <v>165</v>
      </c>
      <c r="C280" s="20">
        <v>2</v>
      </c>
      <c r="D280" s="20" t="s">
        <v>713</v>
      </c>
      <c r="E280" s="14" t="s">
        <v>933</v>
      </c>
      <c r="F280" s="15" t="s">
        <v>934</v>
      </c>
      <c r="G280" s="20">
        <v>2</v>
      </c>
      <c r="H280" s="16">
        <v>33</v>
      </c>
      <c r="I280" s="16">
        <f>Tableau2[[#This Row],[Quantité]]*Tableau2[[#This Row],[Coût unitaire (Hors taxes)]]</f>
        <v>66</v>
      </c>
      <c r="J280" s="20">
        <v>15</v>
      </c>
      <c r="K280" s="22" t="s">
        <v>166</v>
      </c>
      <c r="L280" s="20" t="s">
        <v>273</v>
      </c>
    </row>
    <row r="281" spans="1:12" x14ac:dyDescent="0.25">
      <c r="A281" s="20">
        <v>5085</v>
      </c>
      <c r="B281" s="20" t="s">
        <v>165</v>
      </c>
      <c r="C281" s="20">
        <v>2</v>
      </c>
      <c r="D281" s="20" t="s">
        <v>713</v>
      </c>
      <c r="E281" s="14" t="s">
        <v>933</v>
      </c>
      <c r="F281" s="15" t="s">
        <v>935</v>
      </c>
      <c r="G281" s="20">
        <v>45</v>
      </c>
      <c r="H281" s="16">
        <v>33</v>
      </c>
      <c r="I281" s="16">
        <f>Tableau2[[#This Row],[Quantité]]*Tableau2[[#This Row],[Coût unitaire (Hors taxes)]]</f>
        <v>1485</v>
      </c>
      <c r="J281" s="20">
        <v>15</v>
      </c>
      <c r="K281" s="22" t="s">
        <v>166</v>
      </c>
      <c r="L281" s="20" t="s">
        <v>263</v>
      </c>
    </row>
    <row r="282" spans="1:12" x14ac:dyDescent="0.25">
      <c r="A282" s="20">
        <v>5085</v>
      </c>
      <c r="B282" s="20" t="s">
        <v>165</v>
      </c>
      <c r="C282" s="20">
        <v>2</v>
      </c>
      <c r="D282" s="20" t="s">
        <v>713</v>
      </c>
      <c r="E282" s="14" t="s">
        <v>933</v>
      </c>
      <c r="F282" s="15" t="s">
        <v>936</v>
      </c>
      <c r="G282" s="20">
        <v>45</v>
      </c>
      <c r="H282" s="16">
        <v>33</v>
      </c>
      <c r="I282" s="16">
        <f>Tableau2[[#This Row],[Quantité]]*Tableau2[[#This Row],[Coût unitaire (Hors taxes)]]</f>
        <v>1485</v>
      </c>
      <c r="J282" s="20">
        <v>15</v>
      </c>
      <c r="K282" s="22" t="s">
        <v>166</v>
      </c>
      <c r="L282" s="20" t="s">
        <v>263</v>
      </c>
    </row>
    <row r="283" spans="1:12" x14ac:dyDescent="0.25">
      <c r="A283" s="20">
        <v>5085</v>
      </c>
      <c r="B283" s="20" t="s">
        <v>165</v>
      </c>
      <c r="C283" s="20">
        <v>2</v>
      </c>
      <c r="D283" s="20" t="s">
        <v>713</v>
      </c>
      <c r="E283" s="14" t="s">
        <v>937</v>
      </c>
      <c r="F283" s="15" t="s">
        <v>162</v>
      </c>
      <c r="G283" s="20">
        <v>1</v>
      </c>
      <c r="H283" s="16">
        <v>60</v>
      </c>
      <c r="I283" s="16">
        <f>Tableau2[[#This Row],[Quantité]]*Tableau2[[#This Row],[Coût unitaire (Hors taxes)]]</f>
        <v>60</v>
      </c>
      <c r="J283" s="20">
        <v>10</v>
      </c>
      <c r="K283" s="22" t="s">
        <v>166</v>
      </c>
      <c r="L283" s="20" t="s">
        <v>241</v>
      </c>
    </row>
    <row r="284" spans="1:12" ht="28.5" x14ac:dyDescent="0.25">
      <c r="A284" s="20">
        <v>5085</v>
      </c>
      <c r="B284" s="20" t="s">
        <v>165</v>
      </c>
      <c r="C284" s="20">
        <v>1</v>
      </c>
      <c r="D284" s="20" t="s">
        <v>17</v>
      </c>
      <c r="E284" s="14" t="s">
        <v>938</v>
      </c>
      <c r="F284" s="15" t="s">
        <v>939</v>
      </c>
      <c r="G284" s="20">
        <v>6</v>
      </c>
      <c r="H284" s="16">
        <v>600</v>
      </c>
      <c r="I284" s="16">
        <f>Tableau2[[#This Row],[Quantité]]*Tableau2[[#This Row],[Coût unitaire (Hors taxes)]]</f>
        <v>3600</v>
      </c>
      <c r="J284" s="20">
        <v>20</v>
      </c>
      <c r="K284" s="22" t="s">
        <v>173</v>
      </c>
      <c r="L284" s="20" t="s">
        <v>241</v>
      </c>
    </row>
    <row r="285" spans="1:12" x14ac:dyDescent="0.25">
      <c r="A285" s="20">
        <v>5085</v>
      </c>
      <c r="B285" s="20" t="s">
        <v>165</v>
      </c>
      <c r="C285" s="20">
        <v>2</v>
      </c>
      <c r="D285" s="20" t="s">
        <v>713</v>
      </c>
      <c r="E285" s="14" t="s">
        <v>940</v>
      </c>
      <c r="F285" s="15" t="s">
        <v>35</v>
      </c>
      <c r="G285" s="20">
        <v>1</v>
      </c>
      <c r="H285" s="16">
        <v>250</v>
      </c>
      <c r="I285" s="16">
        <f>Tableau2[[#This Row],[Quantité]]*Tableau2[[#This Row],[Coût unitaire (Hors taxes)]]</f>
        <v>250</v>
      </c>
      <c r="J285" s="20">
        <v>15</v>
      </c>
      <c r="K285" s="22" t="s">
        <v>223</v>
      </c>
      <c r="L285" s="20" t="s">
        <v>241</v>
      </c>
    </row>
    <row r="286" spans="1:12" x14ac:dyDescent="0.25">
      <c r="A286" s="20">
        <v>5085</v>
      </c>
      <c r="B286" s="20" t="s">
        <v>165</v>
      </c>
      <c r="C286" s="20">
        <v>2</v>
      </c>
      <c r="D286" s="20" t="s">
        <v>713</v>
      </c>
      <c r="E286" s="14" t="s">
        <v>163</v>
      </c>
      <c r="F286" s="15" t="s">
        <v>164</v>
      </c>
      <c r="G286" s="20">
        <v>2</v>
      </c>
      <c r="H286" s="16">
        <v>700</v>
      </c>
      <c r="I286" s="16">
        <f>Tableau2[[#This Row],[Quantité]]*Tableau2[[#This Row],[Coût unitaire (Hors taxes)]]</f>
        <v>1400</v>
      </c>
      <c r="J286" s="20">
        <v>15</v>
      </c>
      <c r="K286" s="22" t="s">
        <v>239</v>
      </c>
      <c r="L286" s="20" t="s">
        <v>257</v>
      </c>
    </row>
  </sheetData>
  <mergeCells count="2">
    <mergeCell ref="A4:L4"/>
    <mergeCell ref="C3:J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1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304"/>
  <sheetViews>
    <sheetView zoomScale="80" zoomScaleNormal="80" workbookViewId="0">
      <pane ySplit="7" topLeftCell="A8" activePane="bottomLeft" state="frozen"/>
      <selection pane="bottomLeft" activeCell="A4" sqref="A4:L4"/>
    </sheetView>
  </sheetViews>
  <sheetFormatPr baseColWidth="10" defaultColWidth="21.85546875" defaultRowHeight="15" x14ac:dyDescent="0.25"/>
  <cols>
    <col min="1" max="1" width="14.42578125" style="13" customWidth="1"/>
    <col min="2" max="2" width="21.28515625" style="13" customWidth="1"/>
    <col min="3" max="3" width="18.7109375" style="13" customWidth="1"/>
    <col min="4" max="4" width="31.7109375" style="13" customWidth="1"/>
    <col min="5" max="5" width="27.7109375" style="18" customWidth="1"/>
    <col min="6" max="6" width="40.7109375" style="25" customWidth="1"/>
    <col min="7" max="7" width="13" style="13" customWidth="1"/>
    <col min="8" max="8" width="30.7109375" style="18" customWidth="1"/>
    <col min="9" max="9" width="14.7109375" style="30" customWidth="1"/>
    <col min="10" max="10" width="19.7109375" style="21" customWidth="1"/>
    <col min="11" max="11" width="27.7109375" style="21" customWidth="1"/>
    <col min="12" max="12" width="12.28515625" style="21" customWidth="1"/>
    <col min="13" max="16384" width="21.85546875" style="18"/>
  </cols>
  <sheetData>
    <row r="3" spans="1:12" ht="21" x14ac:dyDescent="0.25">
      <c r="D3" s="34" t="str">
        <f>MAO!C3</f>
        <v>BIJOUTERIE-JOAILLERIE - DEP 5085</v>
      </c>
      <c r="E3" s="34"/>
      <c r="F3" s="34"/>
      <c r="G3" s="34"/>
      <c r="H3" s="34"/>
      <c r="I3" s="34"/>
    </row>
    <row r="4" spans="1:12" ht="17.25" x14ac:dyDescent="0.25">
      <c r="A4" s="33" t="s">
        <v>15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7" spans="1:12" s="25" customFormat="1" ht="45" x14ac:dyDescent="0.25">
      <c r="A7" s="2" t="s">
        <v>0</v>
      </c>
      <c r="B7" s="3" t="s">
        <v>10</v>
      </c>
      <c r="C7" s="1" t="s">
        <v>1</v>
      </c>
      <c r="D7" s="1" t="s">
        <v>11</v>
      </c>
      <c r="E7" s="23" t="s">
        <v>2</v>
      </c>
      <c r="F7" s="23" t="s">
        <v>3</v>
      </c>
      <c r="G7" s="1" t="s">
        <v>4</v>
      </c>
      <c r="H7" s="24" t="s">
        <v>14</v>
      </c>
      <c r="I7" s="28" t="s">
        <v>9</v>
      </c>
      <c r="J7" s="1" t="s">
        <v>13</v>
      </c>
      <c r="K7" s="1" t="s">
        <v>7</v>
      </c>
      <c r="L7" s="4" t="s">
        <v>8</v>
      </c>
    </row>
    <row r="8" spans="1:12" s="25" customFormat="1" ht="42.75" x14ac:dyDescent="0.25">
      <c r="A8" s="20">
        <v>5085</v>
      </c>
      <c r="B8" s="20" t="s">
        <v>165</v>
      </c>
      <c r="C8" s="20">
        <v>3</v>
      </c>
      <c r="D8" s="20" t="s">
        <v>274</v>
      </c>
      <c r="E8" s="19" t="s">
        <v>275</v>
      </c>
      <c r="F8" s="26" t="s">
        <v>674</v>
      </c>
      <c r="G8" s="20">
        <v>300</v>
      </c>
      <c r="H8" s="27">
        <v>2.5</v>
      </c>
      <c r="I8" s="29">
        <f>Tableau1[[#This Row],[Quantité]]*Tableau1[[#This Row],[Coût unitaire (hors taxes)]]</f>
        <v>750</v>
      </c>
      <c r="J8" s="22">
        <v>90</v>
      </c>
      <c r="K8" s="22" t="s">
        <v>551</v>
      </c>
      <c r="L8" s="22" t="s">
        <v>263</v>
      </c>
    </row>
    <row r="9" spans="1:12" s="25" customFormat="1" x14ac:dyDescent="0.25">
      <c r="A9" s="20">
        <v>5085</v>
      </c>
      <c r="B9" s="20" t="s">
        <v>165</v>
      </c>
      <c r="C9" s="20">
        <v>3</v>
      </c>
      <c r="D9" s="20" t="s">
        <v>274</v>
      </c>
      <c r="E9" s="19" t="s">
        <v>275</v>
      </c>
      <c r="F9" s="26" t="s">
        <v>276</v>
      </c>
      <c r="G9" s="20">
        <v>10</v>
      </c>
      <c r="H9" s="27">
        <v>2</v>
      </c>
      <c r="I9" s="29">
        <f>Tableau1[[#This Row],[Quantité]]*Tableau1[[#This Row],[Coût unitaire (hors taxes)]]</f>
        <v>20</v>
      </c>
      <c r="J9" s="22">
        <v>90</v>
      </c>
      <c r="K9" s="22" t="s">
        <v>552</v>
      </c>
      <c r="L9" s="22" t="s">
        <v>257</v>
      </c>
    </row>
    <row r="10" spans="1:12" s="25" customFormat="1" ht="42.75" x14ac:dyDescent="0.25">
      <c r="A10" s="20">
        <v>5085</v>
      </c>
      <c r="B10" s="20" t="s">
        <v>165</v>
      </c>
      <c r="C10" s="20">
        <v>3</v>
      </c>
      <c r="D10" s="20" t="s">
        <v>274</v>
      </c>
      <c r="E10" s="19" t="s">
        <v>275</v>
      </c>
      <c r="F10" s="26" t="s">
        <v>279</v>
      </c>
      <c r="G10" s="20">
        <v>8</v>
      </c>
      <c r="H10" s="27">
        <v>9.4499999999999993</v>
      </c>
      <c r="I10" s="29">
        <f>Tableau1[[#This Row],[Quantité]]*Tableau1[[#This Row],[Coût unitaire (hors taxes)]]</f>
        <v>75.599999999999994</v>
      </c>
      <c r="J10" s="22">
        <v>90</v>
      </c>
      <c r="K10" s="22" t="s">
        <v>553</v>
      </c>
      <c r="L10" s="22" t="s">
        <v>604</v>
      </c>
    </row>
    <row r="11" spans="1:12" s="25" customFormat="1" ht="28.5" x14ac:dyDescent="0.25">
      <c r="A11" s="20">
        <v>5085</v>
      </c>
      <c r="B11" s="20" t="s">
        <v>165</v>
      </c>
      <c r="C11" s="20">
        <v>3</v>
      </c>
      <c r="D11" s="20" t="s">
        <v>274</v>
      </c>
      <c r="E11" s="19" t="s">
        <v>275</v>
      </c>
      <c r="F11" s="26" t="s">
        <v>278</v>
      </c>
      <c r="G11" s="20">
        <v>4</v>
      </c>
      <c r="H11" s="27">
        <v>6.3</v>
      </c>
      <c r="I11" s="29">
        <f>Tableau1[[#This Row],[Quantité]]*Tableau1[[#This Row],[Coût unitaire (hors taxes)]]</f>
        <v>25.2</v>
      </c>
      <c r="J11" s="22">
        <v>90</v>
      </c>
      <c r="K11" s="22" t="s">
        <v>553</v>
      </c>
      <c r="L11" s="22" t="s">
        <v>604</v>
      </c>
    </row>
    <row r="12" spans="1:12" s="25" customFormat="1" ht="28.5" x14ac:dyDescent="0.25">
      <c r="A12" s="20">
        <v>5085</v>
      </c>
      <c r="B12" s="20" t="s">
        <v>165</v>
      </c>
      <c r="C12" s="20">
        <v>3</v>
      </c>
      <c r="D12" s="20" t="s">
        <v>274</v>
      </c>
      <c r="E12" s="19" t="s">
        <v>275</v>
      </c>
      <c r="F12" s="26" t="s">
        <v>675</v>
      </c>
      <c r="G12" s="20">
        <v>2</v>
      </c>
      <c r="H12" s="27">
        <v>17</v>
      </c>
      <c r="I12" s="29">
        <f>Tableau1[[#This Row],[Quantité]]*Tableau1[[#This Row],[Coût unitaire (hors taxes)]]</f>
        <v>34</v>
      </c>
      <c r="J12" s="22">
        <v>90</v>
      </c>
      <c r="K12" s="22" t="s">
        <v>190</v>
      </c>
      <c r="L12" s="22" t="s">
        <v>257</v>
      </c>
    </row>
    <row r="13" spans="1:12" s="25" customFormat="1" ht="28.5" x14ac:dyDescent="0.25">
      <c r="A13" s="20">
        <v>5085</v>
      </c>
      <c r="B13" s="20" t="s">
        <v>165</v>
      </c>
      <c r="C13" s="20">
        <v>3</v>
      </c>
      <c r="D13" s="20" t="s">
        <v>274</v>
      </c>
      <c r="E13" s="19" t="s">
        <v>275</v>
      </c>
      <c r="F13" s="26" t="s">
        <v>277</v>
      </c>
      <c r="G13" s="20">
        <v>8</v>
      </c>
      <c r="H13" s="27">
        <v>3.15</v>
      </c>
      <c r="I13" s="29">
        <f>Tableau1[[#This Row],[Quantité]]*Tableau1[[#This Row],[Coût unitaire (hors taxes)]]</f>
        <v>25.2</v>
      </c>
      <c r="J13" s="22">
        <v>90</v>
      </c>
      <c r="K13" s="22" t="s">
        <v>553</v>
      </c>
      <c r="L13" s="22" t="s">
        <v>604</v>
      </c>
    </row>
    <row r="14" spans="1:12" s="25" customFormat="1" ht="42.75" x14ac:dyDescent="0.25">
      <c r="A14" s="20">
        <v>5085</v>
      </c>
      <c r="B14" s="20" t="s">
        <v>165</v>
      </c>
      <c r="C14" s="20">
        <v>3</v>
      </c>
      <c r="D14" s="20" t="s">
        <v>274</v>
      </c>
      <c r="E14" s="19" t="s">
        <v>275</v>
      </c>
      <c r="F14" s="26" t="s">
        <v>676</v>
      </c>
      <c r="G14" s="20">
        <v>4</v>
      </c>
      <c r="H14" s="27">
        <v>15</v>
      </c>
      <c r="I14" s="29">
        <f>Tableau1[[#This Row],[Quantité]]*Tableau1[[#This Row],[Coût unitaire (hors taxes)]]</f>
        <v>60</v>
      </c>
      <c r="J14" s="22">
        <v>90</v>
      </c>
      <c r="K14" s="22" t="s">
        <v>190</v>
      </c>
      <c r="L14" s="22" t="s">
        <v>257</v>
      </c>
    </row>
    <row r="15" spans="1:12" s="25" customFormat="1" x14ac:dyDescent="0.25">
      <c r="A15" s="20">
        <v>5085</v>
      </c>
      <c r="B15" s="20" t="s">
        <v>165</v>
      </c>
      <c r="C15" s="20">
        <v>3</v>
      </c>
      <c r="D15" s="20" t="s">
        <v>274</v>
      </c>
      <c r="E15" s="19" t="s">
        <v>280</v>
      </c>
      <c r="F15" s="26" t="s">
        <v>281</v>
      </c>
      <c r="G15" s="20">
        <v>6</v>
      </c>
      <c r="H15" s="27">
        <v>8</v>
      </c>
      <c r="I15" s="29">
        <f>Tableau1[[#This Row],[Quantité]]*Tableau1[[#This Row],[Coût unitaire (hors taxes)]]</f>
        <v>48</v>
      </c>
      <c r="J15" s="22">
        <v>90</v>
      </c>
      <c r="K15" s="22" t="s">
        <v>554</v>
      </c>
      <c r="L15" s="22" t="s">
        <v>263</v>
      </c>
    </row>
    <row r="16" spans="1:12" s="25" customFormat="1" x14ac:dyDescent="0.25">
      <c r="A16" s="20">
        <v>5085</v>
      </c>
      <c r="B16" s="20" t="s">
        <v>165</v>
      </c>
      <c r="C16" s="20">
        <v>3</v>
      </c>
      <c r="D16" s="20" t="s">
        <v>274</v>
      </c>
      <c r="E16" s="19" t="s">
        <v>282</v>
      </c>
      <c r="F16" s="26" t="s">
        <v>283</v>
      </c>
      <c r="G16" s="20">
        <v>1</v>
      </c>
      <c r="H16" s="27">
        <v>45</v>
      </c>
      <c r="I16" s="29">
        <f>Tableau1[[#This Row],[Quantité]]*Tableau1[[#This Row],[Coût unitaire (hors taxes)]]</f>
        <v>45</v>
      </c>
      <c r="J16" s="22">
        <v>10</v>
      </c>
      <c r="K16" s="22" t="s">
        <v>555</v>
      </c>
      <c r="L16" s="22" t="s">
        <v>263</v>
      </c>
    </row>
    <row r="17" spans="1:12" s="25" customFormat="1" x14ac:dyDescent="0.25">
      <c r="A17" s="20">
        <v>5085</v>
      </c>
      <c r="B17" s="20" t="s">
        <v>165</v>
      </c>
      <c r="C17" s="20">
        <v>3</v>
      </c>
      <c r="D17" s="20" t="s">
        <v>274</v>
      </c>
      <c r="E17" s="19" t="s">
        <v>284</v>
      </c>
      <c r="F17" s="26" t="s">
        <v>285</v>
      </c>
      <c r="G17" s="20">
        <v>1</v>
      </c>
      <c r="H17" s="27">
        <v>92</v>
      </c>
      <c r="I17" s="29">
        <f>Tableau1[[#This Row],[Quantité]]*Tableau1[[#This Row],[Coût unitaire (hors taxes)]]</f>
        <v>92</v>
      </c>
      <c r="J17" s="22">
        <v>10</v>
      </c>
      <c r="K17" s="22" t="s">
        <v>556</v>
      </c>
      <c r="L17" s="22" t="s">
        <v>263</v>
      </c>
    </row>
    <row r="18" spans="1:12" s="25" customFormat="1" x14ac:dyDescent="0.25">
      <c r="A18" s="20">
        <v>5085</v>
      </c>
      <c r="B18" s="20" t="s">
        <v>165</v>
      </c>
      <c r="C18" s="20">
        <v>3</v>
      </c>
      <c r="D18" s="20" t="s">
        <v>274</v>
      </c>
      <c r="E18" s="19" t="s">
        <v>284</v>
      </c>
      <c r="F18" s="26" t="s">
        <v>286</v>
      </c>
      <c r="G18" s="20">
        <v>1</v>
      </c>
      <c r="H18" s="27">
        <v>100</v>
      </c>
      <c r="I18" s="29">
        <f>Tableau1[[#This Row],[Quantité]]*Tableau1[[#This Row],[Coût unitaire (hors taxes)]]</f>
        <v>100</v>
      </c>
      <c r="J18" s="22">
        <v>10</v>
      </c>
      <c r="K18" s="22" t="s">
        <v>556</v>
      </c>
      <c r="L18" s="22" t="s">
        <v>263</v>
      </c>
    </row>
    <row r="19" spans="1:12" s="25" customFormat="1" ht="28.5" x14ac:dyDescent="0.25">
      <c r="A19" s="20">
        <v>5085</v>
      </c>
      <c r="B19" s="20" t="s">
        <v>165</v>
      </c>
      <c r="C19" s="20">
        <v>3</v>
      </c>
      <c r="D19" s="20" t="s">
        <v>274</v>
      </c>
      <c r="E19" s="19" t="s">
        <v>284</v>
      </c>
      <c r="F19" s="26" t="s">
        <v>287</v>
      </c>
      <c r="G19" s="20">
        <v>1</v>
      </c>
      <c r="H19" s="27">
        <v>212</v>
      </c>
      <c r="I19" s="29">
        <f>Tableau1[[#This Row],[Quantité]]*Tableau1[[#This Row],[Coût unitaire (hors taxes)]]</f>
        <v>212</v>
      </c>
      <c r="J19" s="22">
        <v>10</v>
      </c>
      <c r="K19" s="22" t="s">
        <v>556</v>
      </c>
      <c r="L19" s="22" t="s">
        <v>263</v>
      </c>
    </row>
    <row r="20" spans="1:12" s="25" customFormat="1" x14ac:dyDescent="0.25">
      <c r="A20" s="20">
        <v>5085</v>
      </c>
      <c r="B20" s="20" t="s">
        <v>165</v>
      </c>
      <c r="C20" s="20">
        <v>3</v>
      </c>
      <c r="D20" s="20" t="s">
        <v>274</v>
      </c>
      <c r="E20" s="19" t="s">
        <v>284</v>
      </c>
      <c r="F20" s="26" t="s">
        <v>288</v>
      </c>
      <c r="G20" s="20">
        <v>1</v>
      </c>
      <c r="H20" s="27">
        <v>109</v>
      </c>
      <c r="I20" s="29">
        <f>Tableau1[[#This Row],[Quantité]]*Tableau1[[#This Row],[Coût unitaire (hors taxes)]]</f>
        <v>109</v>
      </c>
      <c r="J20" s="22">
        <v>10</v>
      </c>
      <c r="K20" s="22" t="s">
        <v>556</v>
      </c>
      <c r="L20" s="22" t="s">
        <v>263</v>
      </c>
    </row>
    <row r="21" spans="1:12" s="25" customFormat="1" x14ac:dyDescent="0.25">
      <c r="A21" s="20">
        <v>5085</v>
      </c>
      <c r="B21" s="20" t="s">
        <v>165</v>
      </c>
      <c r="C21" s="20">
        <v>3</v>
      </c>
      <c r="D21" s="20" t="s">
        <v>274</v>
      </c>
      <c r="E21" s="19" t="s">
        <v>284</v>
      </c>
      <c r="F21" s="26" t="s">
        <v>289</v>
      </c>
      <c r="G21" s="20">
        <v>1</v>
      </c>
      <c r="H21" s="27">
        <v>170</v>
      </c>
      <c r="I21" s="29">
        <f>Tableau1[[#This Row],[Quantité]]*Tableau1[[#This Row],[Coût unitaire (hors taxes)]]</f>
        <v>170</v>
      </c>
      <c r="J21" s="22">
        <v>10</v>
      </c>
      <c r="K21" s="22" t="s">
        <v>556</v>
      </c>
      <c r="L21" s="22" t="s">
        <v>263</v>
      </c>
    </row>
    <row r="22" spans="1:12" s="25" customFormat="1" ht="28.5" x14ac:dyDescent="0.25">
      <c r="A22" s="20">
        <v>5085</v>
      </c>
      <c r="B22" s="20" t="s">
        <v>165</v>
      </c>
      <c r="C22" s="20">
        <v>3</v>
      </c>
      <c r="D22" s="20" t="s">
        <v>274</v>
      </c>
      <c r="E22" s="19" t="s">
        <v>284</v>
      </c>
      <c r="F22" s="26" t="s">
        <v>290</v>
      </c>
      <c r="G22" s="20">
        <v>2</v>
      </c>
      <c r="H22" s="27">
        <v>19</v>
      </c>
      <c r="I22" s="29">
        <f>Tableau1[[#This Row],[Quantité]]*Tableau1[[#This Row],[Coût unitaire (hors taxes)]]</f>
        <v>38</v>
      </c>
      <c r="J22" s="22">
        <v>90</v>
      </c>
      <c r="K22" s="22" t="s">
        <v>556</v>
      </c>
      <c r="L22" s="22" t="s">
        <v>263</v>
      </c>
    </row>
    <row r="23" spans="1:12" s="25" customFormat="1" x14ac:dyDescent="0.25">
      <c r="A23" s="20">
        <v>5085</v>
      </c>
      <c r="B23" s="20" t="s">
        <v>165</v>
      </c>
      <c r="C23" s="20">
        <v>3</v>
      </c>
      <c r="D23" s="20" t="s">
        <v>274</v>
      </c>
      <c r="E23" s="19" t="s">
        <v>291</v>
      </c>
      <c r="F23" s="26" t="s">
        <v>293</v>
      </c>
      <c r="G23" s="20">
        <v>42</v>
      </c>
      <c r="H23" s="27">
        <v>4</v>
      </c>
      <c r="I23" s="29">
        <f>Tableau1[[#This Row],[Quantité]]*Tableau1[[#This Row],[Coût unitaire (hors taxes)]]</f>
        <v>168</v>
      </c>
      <c r="J23" s="22">
        <v>25</v>
      </c>
      <c r="K23" s="22" t="s">
        <v>558</v>
      </c>
      <c r="L23" s="22" t="s">
        <v>244</v>
      </c>
    </row>
    <row r="24" spans="1:12" s="25" customFormat="1" x14ac:dyDescent="0.25">
      <c r="A24" s="20">
        <v>5085</v>
      </c>
      <c r="B24" s="20" t="s">
        <v>165</v>
      </c>
      <c r="C24" s="20">
        <v>3</v>
      </c>
      <c r="D24" s="20" t="s">
        <v>274</v>
      </c>
      <c r="E24" s="19" t="s">
        <v>291</v>
      </c>
      <c r="F24" s="26" t="s">
        <v>292</v>
      </c>
      <c r="G24" s="20">
        <v>50</v>
      </c>
      <c r="H24" s="27">
        <v>4</v>
      </c>
      <c r="I24" s="29">
        <f>Tableau1[[#This Row],[Quantité]]*Tableau1[[#This Row],[Coût unitaire (hors taxes)]]</f>
        <v>200</v>
      </c>
      <c r="J24" s="22">
        <v>90</v>
      </c>
      <c r="K24" s="22" t="s">
        <v>557</v>
      </c>
      <c r="L24" s="22" t="s">
        <v>263</v>
      </c>
    </row>
    <row r="25" spans="1:12" s="25" customFormat="1" ht="57" x14ac:dyDescent="0.25">
      <c r="A25" s="20">
        <v>5085</v>
      </c>
      <c r="B25" s="20" t="s">
        <v>165</v>
      </c>
      <c r="C25" s="20">
        <v>3</v>
      </c>
      <c r="D25" s="20" t="s">
        <v>274</v>
      </c>
      <c r="E25" s="19" t="s">
        <v>294</v>
      </c>
      <c r="F25" s="26" t="s">
        <v>677</v>
      </c>
      <c r="G25" s="20">
        <v>1</v>
      </c>
      <c r="H25" s="27">
        <v>2000</v>
      </c>
      <c r="I25" s="29">
        <f>Tableau1[[#This Row],[Quantité]]*Tableau1[[#This Row],[Coût unitaire (hors taxes)]]</f>
        <v>2000</v>
      </c>
      <c r="J25" s="22">
        <v>25</v>
      </c>
      <c r="K25" s="22" t="s">
        <v>559</v>
      </c>
      <c r="L25" s="22" t="s">
        <v>244</v>
      </c>
    </row>
    <row r="26" spans="1:12" s="25" customFormat="1" ht="28.5" x14ac:dyDescent="0.25">
      <c r="A26" s="20">
        <v>5085</v>
      </c>
      <c r="B26" s="20" t="s">
        <v>165</v>
      </c>
      <c r="C26" s="20">
        <v>3</v>
      </c>
      <c r="D26" s="20" t="s">
        <v>274</v>
      </c>
      <c r="E26" s="19" t="s">
        <v>295</v>
      </c>
      <c r="F26" s="26" t="s">
        <v>296</v>
      </c>
      <c r="G26" s="20">
        <v>2</v>
      </c>
      <c r="H26" s="27">
        <v>284</v>
      </c>
      <c r="I26" s="29">
        <f>Tableau1[[#This Row],[Quantité]]*Tableau1[[#This Row],[Coût unitaire (hors taxes)]]</f>
        <v>568</v>
      </c>
      <c r="J26" s="22">
        <v>47</v>
      </c>
      <c r="K26" s="22" t="s">
        <v>560</v>
      </c>
      <c r="L26" s="22" t="s">
        <v>244</v>
      </c>
    </row>
    <row r="27" spans="1:12" s="25" customFormat="1" ht="28.5" x14ac:dyDescent="0.25">
      <c r="A27" s="20">
        <v>5085</v>
      </c>
      <c r="B27" s="20" t="s">
        <v>165</v>
      </c>
      <c r="C27" s="20">
        <v>3</v>
      </c>
      <c r="D27" s="20" t="s">
        <v>274</v>
      </c>
      <c r="E27" s="19" t="s">
        <v>295</v>
      </c>
      <c r="F27" s="26" t="s">
        <v>297</v>
      </c>
      <c r="G27" s="20">
        <v>42</v>
      </c>
      <c r="H27" s="27">
        <v>189</v>
      </c>
      <c r="I27" s="29">
        <f>Tableau1[[#This Row],[Quantité]]*Tableau1[[#This Row],[Coût unitaire (hors taxes)]]</f>
        <v>7938</v>
      </c>
      <c r="J27" s="22">
        <v>35</v>
      </c>
      <c r="K27" s="22" t="s">
        <v>561</v>
      </c>
      <c r="L27" s="22" t="s">
        <v>244</v>
      </c>
    </row>
    <row r="28" spans="1:12" s="25" customFormat="1" ht="28.5" x14ac:dyDescent="0.25">
      <c r="A28" s="20">
        <v>5085</v>
      </c>
      <c r="B28" s="20" t="s">
        <v>165</v>
      </c>
      <c r="C28" s="20">
        <v>3</v>
      </c>
      <c r="D28" s="20" t="s">
        <v>274</v>
      </c>
      <c r="E28" s="19" t="s">
        <v>295</v>
      </c>
      <c r="F28" s="26" t="s">
        <v>678</v>
      </c>
      <c r="G28" s="20">
        <v>2</v>
      </c>
      <c r="H28" s="27">
        <v>244</v>
      </c>
      <c r="I28" s="29">
        <f>Tableau1[[#This Row],[Quantité]]*Tableau1[[#This Row],[Coût unitaire (hors taxes)]]</f>
        <v>488</v>
      </c>
      <c r="J28" s="22">
        <v>34</v>
      </c>
      <c r="K28" s="22" t="s">
        <v>561</v>
      </c>
      <c r="L28" s="22" t="s">
        <v>244</v>
      </c>
    </row>
    <row r="29" spans="1:12" s="25" customFormat="1" ht="28.5" x14ac:dyDescent="0.25">
      <c r="A29" s="20">
        <v>5085</v>
      </c>
      <c r="B29" s="20" t="s">
        <v>165</v>
      </c>
      <c r="C29" s="20">
        <v>3</v>
      </c>
      <c r="D29" s="20" t="s">
        <v>274</v>
      </c>
      <c r="E29" s="19" t="s">
        <v>941</v>
      </c>
      <c r="F29" s="26" t="s">
        <v>942</v>
      </c>
      <c r="G29" s="20">
        <v>40</v>
      </c>
      <c r="H29" s="27">
        <v>1.1000000000000001</v>
      </c>
      <c r="I29" s="29">
        <f>Tableau1[[#This Row],[Quantité]]*Tableau1[[#This Row],[Coût unitaire (hors taxes)]]</f>
        <v>44</v>
      </c>
      <c r="J29" s="22">
        <v>90</v>
      </c>
      <c r="K29" s="22" t="s">
        <v>562</v>
      </c>
      <c r="L29" s="22" t="s">
        <v>263</v>
      </c>
    </row>
    <row r="30" spans="1:12" s="25" customFormat="1" ht="28.5" x14ac:dyDescent="0.25">
      <c r="A30" s="20">
        <v>5085</v>
      </c>
      <c r="B30" s="20" t="s">
        <v>165</v>
      </c>
      <c r="C30" s="20">
        <v>3</v>
      </c>
      <c r="D30" s="20" t="s">
        <v>274</v>
      </c>
      <c r="E30" s="19" t="s">
        <v>298</v>
      </c>
      <c r="F30" s="26" t="s">
        <v>299</v>
      </c>
      <c r="G30" s="20">
        <v>8</v>
      </c>
      <c r="H30" s="27">
        <v>5.5</v>
      </c>
      <c r="I30" s="29">
        <f>Tableau1[[#This Row],[Quantité]]*Tableau1[[#This Row],[Coût unitaire (hors taxes)]]</f>
        <v>44</v>
      </c>
      <c r="J30" s="22">
        <v>90</v>
      </c>
      <c r="K30" s="22" t="s">
        <v>563</v>
      </c>
      <c r="L30" s="22" t="s">
        <v>262</v>
      </c>
    </row>
    <row r="31" spans="1:12" s="25" customFormat="1" ht="28.5" x14ac:dyDescent="0.25">
      <c r="A31" s="20">
        <v>5085</v>
      </c>
      <c r="B31" s="20" t="s">
        <v>165</v>
      </c>
      <c r="C31" s="20">
        <v>3</v>
      </c>
      <c r="D31" s="20" t="s">
        <v>274</v>
      </c>
      <c r="E31" s="19" t="s">
        <v>300</v>
      </c>
      <c r="F31" s="26" t="s">
        <v>301</v>
      </c>
      <c r="G31" s="20">
        <v>42</v>
      </c>
      <c r="H31" s="27">
        <v>17</v>
      </c>
      <c r="I31" s="29">
        <f>Tableau1[[#This Row],[Quantité]]*Tableau1[[#This Row],[Coût unitaire (hors taxes)]]</f>
        <v>714</v>
      </c>
      <c r="J31" s="22">
        <v>25</v>
      </c>
      <c r="K31" s="22" t="s">
        <v>564</v>
      </c>
      <c r="L31" s="22" t="s">
        <v>244</v>
      </c>
    </row>
    <row r="32" spans="1:12" s="25" customFormat="1" ht="28.5" x14ac:dyDescent="0.25">
      <c r="A32" s="20">
        <v>5085</v>
      </c>
      <c r="B32" s="20" t="s">
        <v>165</v>
      </c>
      <c r="C32" s="20">
        <v>3</v>
      </c>
      <c r="D32" s="20" t="s">
        <v>274</v>
      </c>
      <c r="E32" s="19" t="s">
        <v>302</v>
      </c>
      <c r="F32" s="26" t="s">
        <v>303</v>
      </c>
      <c r="G32" s="20">
        <v>5</v>
      </c>
      <c r="H32" s="27">
        <v>15</v>
      </c>
      <c r="I32" s="29">
        <f>Tableau1[[#This Row],[Quantité]]*Tableau1[[#This Row],[Coût unitaire (hors taxes)]]</f>
        <v>75</v>
      </c>
      <c r="J32" s="22">
        <v>30</v>
      </c>
      <c r="K32" s="22" t="s">
        <v>565</v>
      </c>
      <c r="L32" s="22" t="s">
        <v>257</v>
      </c>
    </row>
    <row r="33" spans="1:12" s="25" customFormat="1" ht="28.5" x14ac:dyDescent="0.25">
      <c r="A33" s="20">
        <v>5085</v>
      </c>
      <c r="B33" s="20" t="s">
        <v>165</v>
      </c>
      <c r="C33" s="20">
        <v>3</v>
      </c>
      <c r="D33" s="20" t="s">
        <v>274</v>
      </c>
      <c r="E33" s="19" t="s">
        <v>304</v>
      </c>
      <c r="F33" s="26" t="s">
        <v>679</v>
      </c>
      <c r="G33" s="20">
        <v>4</v>
      </c>
      <c r="H33" s="27">
        <v>2.5</v>
      </c>
      <c r="I33" s="29">
        <f>Tableau1[[#This Row],[Quantité]]*Tableau1[[#This Row],[Coût unitaire (hors taxes)]]</f>
        <v>10</v>
      </c>
      <c r="J33" s="22">
        <v>90</v>
      </c>
      <c r="K33" s="22" t="s">
        <v>551</v>
      </c>
      <c r="L33" s="22" t="s">
        <v>257</v>
      </c>
    </row>
    <row r="34" spans="1:12" s="25" customFormat="1" ht="28.5" x14ac:dyDescent="0.25">
      <c r="A34" s="20">
        <v>5085</v>
      </c>
      <c r="B34" s="20" t="s">
        <v>165</v>
      </c>
      <c r="C34" s="20">
        <v>3</v>
      </c>
      <c r="D34" s="20" t="s">
        <v>274</v>
      </c>
      <c r="E34" s="19" t="s">
        <v>305</v>
      </c>
      <c r="F34" s="26" t="s">
        <v>680</v>
      </c>
      <c r="G34" s="20">
        <v>6</v>
      </c>
      <c r="H34" s="27">
        <v>10</v>
      </c>
      <c r="I34" s="29">
        <f>Tableau1[[#This Row],[Quantité]]*Tableau1[[#This Row],[Coût unitaire (hors taxes)]]</f>
        <v>60</v>
      </c>
      <c r="J34" s="22">
        <v>30</v>
      </c>
      <c r="K34" s="22" t="s">
        <v>553</v>
      </c>
      <c r="L34" s="22" t="s">
        <v>244</v>
      </c>
    </row>
    <row r="35" spans="1:12" s="25" customFormat="1" ht="28.5" x14ac:dyDescent="0.25">
      <c r="A35" s="20">
        <v>5085</v>
      </c>
      <c r="B35" s="20" t="s">
        <v>165</v>
      </c>
      <c r="C35" s="20">
        <v>3</v>
      </c>
      <c r="D35" s="20" t="s">
        <v>274</v>
      </c>
      <c r="E35" s="19" t="s">
        <v>306</v>
      </c>
      <c r="F35" s="26" t="s">
        <v>307</v>
      </c>
      <c r="G35" s="20">
        <v>18</v>
      </c>
      <c r="H35" s="27">
        <v>2.25</v>
      </c>
      <c r="I35" s="29">
        <f>Tableau1[[#This Row],[Quantité]]*Tableau1[[#This Row],[Coût unitaire (hors taxes)]]</f>
        <v>40.5</v>
      </c>
      <c r="J35" s="22">
        <v>90</v>
      </c>
      <c r="K35" s="22" t="s">
        <v>563</v>
      </c>
      <c r="L35" s="22" t="s">
        <v>262</v>
      </c>
    </row>
    <row r="36" spans="1:12" s="25" customFormat="1" ht="28.5" x14ac:dyDescent="0.25">
      <c r="A36" s="20">
        <v>5085</v>
      </c>
      <c r="B36" s="20" t="s">
        <v>165</v>
      </c>
      <c r="C36" s="20">
        <v>3</v>
      </c>
      <c r="D36" s="20" t="s">
        <v>274</v>
      </c>
      <c r="E36" s="19" t="s">
        <v>306</v>
      </c>
      <c r="F36" s="26" t="s">
        <v>308</v>
      </c>
      <c r="G36" s="20">
        <v>18</v>
      </c>
      <c r="H36" s="27">
        <v>2</v>
      </c>
      <c r="I36" s="29">
        <f>Tableau1[[#This Row],[Quantité]]*Tableau1[[#This Row],[Coût unitaire (hors taxes)]]</f>
        <v>36</v>
      </c>
      <c r="J36" s="22">
        <v>90</v>
      </c>
      <c r="K36" s="22" t="s">
        <v>563</v>
      </c>
      <c r="L36" s="22" t="s">
        <v>262</v>
      </c>
    </row>
    <row r="37" spans="1:12" s="25" customFormat="1" ht="28.5" x14ac:dyDescent="0.25">
      <c r="A37" s="20">
        <v>5085</v>
      </c>
      <c r="B37" s="20" t="s">
        <v>165</v>
      </c>
      <c r="C37" s="20">
        <v>3</v>
      </c>
      <c r="D37" s="20" t="s">
        <v>274</v>
      </c>
      <c r="E37" s="19" t="s">
        <v>306</v>
      </c>
      <c r="F37" s="26" t="s">
        <v>310</v>
      </c>
      <c r="G37" s="20">
        <v>18</v>
      </c>
      <c r="H37" s="27">
        <v>2.25</v>
      </c>
      <c r="I37" s="29">
        <f>Tableau1[[#This Row],[Quantité]]*Tableau1[[#This Row],[Coût unitaire (hors taxes)]]</f>
        <v>40.5</v>
      </c>
      <c r="J37" s="22">
        <v>90</v>
      </c>
      <c r="K37" s="22" t="s">
        <v>563</v>
      </c>
      <c r="L37" s="22" t="s">
        <v>262</v>
      </c>
    </row>
    <row r="38" spans="1:12" s="25" customFormat="1" ht="28.5" x14ac:dyDescent="0.25">
      <c r="A38" s="20">
        <v>5085</v>
      </c>
      <c r="B38" s="20" t="s">
        <v>165</v>
      </c>
      <c r="C38" s="20">
        <v>3</v>
      </c>
      <c r="D38" s="20" t="s">
        <v>274</v>
      </c>
      <c r="E38" s="19" t="s">
        <v>306</v>
      </c>
      <c r="F38" s="26" t="s">
        <v>309</v>
      </c>
      <c r="G38" s="20">
        <v>18</v>
      </c>
      <c r="H38" s="27">
        <v>2</v>
      </c>
      <c r="I38" s="29">
        <f>Tableau1[[#This Row],[Quantité]]*Tableau1[[#This Row],[Coût unitaire (hors taxes)]]</f>
        <v>36</v>
      </c>
      <c r="J38" s="22">
        <v>90</v>
      </c>
      <c r="K38" s="22" t="s">
        <v>563</v>
      </c>
      <c r="L38" s="22" t="s">
        <v>262</v>
      </c>
    </row>
    <row r="39" spans="1:12" s="25" customFormat="1" ht="28.5" x14ac:dyDescent="0.25">
      <c r="A39" s="20">
        <v>5085</v>
      </c>
      <c r="B39" s="20" t="s">
        <v>165</v>
      </c>
      <c r="C39" s="20">
        <v>3</v>
      </c>
      <c r="D39" s="20" t="s">
        <v>274</v>
      </c>
      <c r="E39" s="19" t="s">
        <v>306</v>
      </c>
      <c r="F39" s="26" t="s">
        <v>681</v>
      </c>
      <c r="G39" s="20">
        <v>42</v>
      </c>
      <c r="H39" s="27">
        <v>10</v>
      </c>
      <c r="I39" s="29">
        <f>Tableau1[[#This Row],[Quantité]]*Tableau1[[#This Row],[Coût unitaire (hors taxes)]]</f>
        <v>420</v>
      </c>
      <c r="J39" s="22">
        <v>90</v>
      </c>
      <c r="K39" s="22" t="s">
        <v>563</v>
      </c>
      <c r="L39" s="22" t="s">
        <v>244</v>
      </c>
    </row>
    <row r="40" spans="1:12" s="25" customFormat="1" ht="28.5" x14ac:dyDescent="0.25">
      <c r="A40" s="20">
        <v>5085</v>
      </c>
      <c r="B40" s="20" t="s">
        <v>165</v>
      </c>
      <c r="C40" s="20">
        <v>3</v>
      </c>
      <c r="D40" s="20" t="s">
        <v>274</v>
      </c>
      <c r="E40" s="19" t="s">
        <v>311</v>
      </c>
      <c r="F40" s="26" t="s">
        <v>312</v>
      </c>
      <c r="G40" s="20">
        <v>6</v>
      </c>
      <c r="H40" s="27">
        <v>2.5</v>
      </c>
      <c r="I40" s="29">
        <f>Tableau1[[#This Row],[Quantité]]*Tableau1[[#This Row],[Coût unitaire (hors taxes)]]</f>
        <v>15</v>
      </c>
      <c r="J40" s="22">
        <v>90</v>
      </c>
      <c r="K40" s="22" t="s">
        <v>551</v>
      </c>
      <c r="L40" s="22" t="s">
        <v>263</v>
      </c>
    </row>
    <row r="41" spans="1:12" s="25" customFormat="1" ht="28.5" x14ac:dyDescent="0.25">
      <c r="A41" s="20">
        <v>5085</v>
      </c>
      <c r="B41" s="20" t="s">
        <v>165</v>
      </c>
      <c r="C41" s="20">
        <v>3</v>
      </c>
      <c r="D41" s="20" t="s">
        <v>274</v>
      </c>
      <c r="E41" s="19" t="s">
        <v>311</v>
      </c>
      <c r="F41" s="26" t="s">
        <v>943</v>
      </c>
      <c r="G41" s="20">
        <v>42</v>
      </c>
      <c r="H41" s="27">
        <v>8</v>
      </c>
      <c r="I41" s="29">
        <f>Tableau1[[#This Row],[Quantité]]*Tableau1[[#This Row],[Coût unitaire (hors taxes)]]</f>
        <v>336</v>
      </c>
      <c r="J41" s="22">
        <v>90</v>
      </c>
      <c r="K41" s="22" t="s">
        <v>564</v>
      </c>
      <c r="L41" s="22" t="s">
        <v>244</v>
      </c>
    </row>
    <row r="42" spans="1:12" s="25" customFormat="1" ht="28.5" x14ac:dyDescent="0.25">
      <c r="A42" s="20">
        <v>5085</v>
      </c>
      <c r="B42" s="20" t="s">
        <v>165</v>
      </c>
      <c r="C42" s="20">
        <v>3</v>
      </c>
      <c r="D42" s="20" t="s">
        <v>274</v>
      </c>
      <c r="E42" s="19" t="s">
        <v>311</v>
      </c>
      <c r="F42" s="26" t="s">
        <v>313</v>
      </c>
      <c r="G42" s="20">
        <v>42</v>
      </c>
      <c r="H42" s="27">
        <v>6</v>
      </c>
      <c r="I42" s="29">
        <f>Tableau1[[#This Row],[Quantité]]*Tableau1[[#This Row],[Coût unitaire (hors taxes)]]</f>
        <v>252</v>
      </c>
      <c r="J42" s="22">
        <v>90</v>
      </c>
      <c r="K42" s="22" t="s">
        <v>564</v>
      </c>
      <c r="L42" s="22" t="s">
        <v>244</v>
      </c>
    </row>
    <row r="43" spans="1:12" s="25" customFormat="1" ht="28.5" x14ac:dyDescent="0.25">
      <c r="A43" s="20">
        <v>5085</v>
      </c>
      <c r="B43" s="20" t="s">
        <v>165</v>
      </c>
      <c r="C43" s="20">
        <v>3</v>
      </c>
      <c r="D43" s="20" t="s">
        <v>274</v>
      </c>
      <c r="E43" s="19" t="s">
        <v>314</v>
      </c>
      <c r="F43" s="26" t="s">
        <v>682</v>
      </c>
      <c r="G43" s="20">
        <v>24</v>
      </c>
      <c r="H43" s="27">
        <v>9</v>
      </c>
      <c r="I43" s="29">
        <f>Tableau1[[#This Row],[Quantité]]*Tableau1[[#This Row],[Coût unitaire (hors taxes)]]</f>
        <v>216</v>
      </c>
      <c r="J43" s="22">
        <v>90</v>
      </c>
      <c r="K43" s="22" t="s">
        <v>566</v>
      </c>
      <c r="L43" s="22" t="s">
        <v>244</v>
      </c>
    </row>
    <row r="44" spans="1:12" s="25" customFormat="1" ht="28.5" x14ac:dyDescent="0.25">
      <c r="A44" s="20">
        <v>5085</v>
      </c>
      <c r="B44" s="20" t="s">
        <v>165</v>
      </c>
      <c r="C44" s="20">
        <v>3</v>
      </c>
      <c r="D44" s="20" t="s">
        <v>274</v>
      </c>
      <c r="E44" s="19" t="s">
        <v>314</v>
      </c>
      <c r="F44" s="26" t="s">
        <v>315</v>
      </c>
      <c r="G44" s="20">
        <v>12</v>
      </c>
      <c r="H44" s="27">
        <v>8</v>
      </c>
      <c r="I44" s="29">
        <f>Tableau1[[#This Row],[Quantité]]*Tableau1[[#This Row],[Coût unitaire (hors taxes)]]</f>
        <v>96</v>
      </c>
      <c r="J44" s="22">
        <v>90</v>
      </c>
      <c r="K44" s="22" t="s">
        <v>566</v>
      </c>
      <c r="L44" s="22" t="s">
        <v>244</v>
      </c>
    </row>
    <row r="45" spans="1:12" s="25" customFormat="1" ht="28.5" x14ac:dyDescent="0.25">
      <c r="A45" s="20">
        <v>5085</v>
      </c>
      <c r="B45" s="20" t="s">
        <v>165</v>
      </c>
      <c r="C45" s="20">
        <v>3</v>
      </c>
      <c r="D45" s="20" t="s">
        <v>274</v>
      </c>
      <c r="E45" s="19" t="s">
        <v>314</v>
      </c>
      <c r="F45" s="26" t="s">
        <v>683</v>
      </c>
      <c r="G45" s="20">
        <v>24</v>
      </c>
      <c r="H45" s="27">
        <v>8.5</v>
      </c>
      <c r="I45" s="29">
        <f>Tableau1[[#This Row],[Quantité]]*Tableau1[[#This Row],[Coût unitaire (hors taxes)]]</f>
        <v>204</v>
      </c>
      <c r="J45" s="22">
        <v>90</v>
      </c>
      <c r="K45" s="22" t="s">
        <v>566</v>
      </c>
      <c r="L45" s="22" t="s">
        <v>244</v>
      </c>
    </row>
    <row r="46" spans="1:12" s="25" customFormat="1" ht="28.5" x14ac:dyDescent="0.25">
      <c r="A46" s="20">
        <v>5085</v>
      </c>
      <c r="B46" s="20" t="s">
        <v>165</v>
      </c>
      <c r="C46" s="20">
        <v>3</v>
      </c>
      <c r="D46" s="20" t="s">
        <v>274</v>
      </c>
      <c r="E46" s="19" t="s">
        <v>314</v>
      </c>
      <c r="F46" s="26" t="s">
        <v>684</v>
      </c>
      <c r="G46" s="20">
        <v>12</v>
      </c>
      <c r="H46" s="27">
        <v>18</v>
      </c>
      <c r="I46" s="29">
        <f>Tableau1[[#This Row],[Quantité]]*Tableau1[[#This Row],[Coût unitaire (hors taxes)]]</f>
        <v>216</v>
      </c>
      <c r="J46" s="22">
        <v>90</v>
      </c>
      <c r="K46" s="22" t="s">
        <v>566</v>
      </c>
      <c r="L46" s="22" t="s">
        <v>244</v>
      </c>
    </row>
    <row r="47" spans="1:12" s="25" customFormat="1" ht="28.5" x14ac:dyDescent="0.25">
      <c r="A47" s="20">
        <v>5085</v>
      </c>
      <c r="B47" s="20" t="s">
        <v>165</v>
      </c>
      <c r="C47" s="20">
        <v>3</v>
      </c>
      <c r="D47" s="20" t="s">
        <v>274</v>
      </c>
      <c r="E47" s="19" t="s">
        <v>314</v>
      </c>
      <c r="F47" s="26" t="s">
        <v>685</v>
      </c>
      <c r="G47" s="20">
        <v>12</v>
      </c>
      <c r="H47" s="27">
        <v>20</v>
      </c>
      <c r="I47" s="29">
        <f>Tableau1[[#This Row],[Quantité]]*Tableau1[[#This Row],[Coût unitaire (hors taxes)]]</f>
        <v>240</v>
      </c>
      <c r="J47" s="22">
        <v>90</v>
      </c>
      <c r="K47" s="22" t="s">
        <v>566</v>
      </c>
      <c r="L47" s="22" t="s">
        <v>244</v>
      </c>
    </row>
    <row r="48" spans="1:12" s="25" customFormat="1" x14ac:dyDescent="0.25">
      <c r="A48" s="20">
        <v>5085</v>
      </c>
      <c r="B48" s="20" t="s">
        <v>165</v>
      </c>
      <c r="C48" s="20">
        <v>3</v>
      </c>
      <c r="D48" s="20" t="s">
        <v>274</v>
      </c>
      <c r="E48" s="19" t="s">
        <v>316</v>
      </c>
      <c r="F48" s="26" t="s">
        <v>319</v>
      </c>
      <c r="G48" s="20">
        <v>21</v>
      </c>
      <c r="H48" s="27">
        <v>4</v>
      </c>
      <c r="I48" s="29">
        <f>Tableau1[[#This Row],[Quantité]]*Tableau1[[#This Row],[Coût unitaire (hors taxes)]]</f>
        <v>84</v>
      </c>
      <c r="J48" s="22">
        <v>30</v>
      </c>
      <c r="K48" s="22" t="s">
        <v>567</v>
      </c>
      <c r="L48" s="22" t="s">
        <v>244</v>
      </c>
    </row>
    <row r="49" spans="1:12" s="25" customFormat="1" ht="28.5" x14ac:dyDescent="0.25">
      <c r="A49" s="20">
        <v>5085</v>
      </c>
      <c r="B49" s="20" t="s">
        <v>165</v>
      </c>
      <c r="C49" s="20">
        <v>3</v>
      </c>
      <c r="D49" s="20" t="s">
        <v>274</v>
      </c>
      <c r="E49" s="19" t="s">
        <v>316</v>
      </c>
      <c r="F49" s="26" t="s">
        <v>317</v>
      </c>
      <c r="G49" s="20">
        <v>12</v>
      </c>
      <c r="H49" s="27">
        <v>15</v>
      </c>
      <c r="I49" s="29">
        <f>Tableau1[[#This Row],[Quantité]]*Tableau1[[#This Row],[Coût unitaire (hors taxes)]]</f>
        <v>180</v>
      </c>
      <c r="J49" s="22">
        <v>40</v>
      </c>
      <c r="K49" s="22" t="s">
        <v>551</v>
      </c>
      <c r="L49" s="22" t="s">
        <v>244</v>
      </c>
    </row>
    <row r="50" spans="1:12" s="25" customFormat="1" ht="28.5" x14ac:dyDescent="0.25">
      <c r="A50" s="20">
        <v>5085</v>
      </c>
      <c r="B50" s="20" t="s">
        <v>165</v>
      </c>
      <c r="C50" s="20">
        <v>3</v>
      </c>
      <c r="D50" s="20" t="s">
        <v>274</v>
      </c>
      <c r="E50" s="19" t="s">
        <v>316</v>
      </c>
      <c r="F50" s="26" t="s">
        <v>318</v>
      </c>
      <c r="G50" s="20">
        <v>42</v>
      </c>
      <c r="H50" s="27">
        <v>4</v>
      </c>
      <c r="I50" s="29">
        <f>Tableau1[[#This Row],[Quantité]]*Tableau1[[#This Row],[Coût unitaire (hors taxes)]]</f>
        <v>168</v>
      </c>
      <c r="J50" s="22">
        <v>30</v>
      </c>
      <c r="K50" s="22" t="s">
        <v>559</v>
      </c>
      <c r="L50" s="22" t="s">
        <v>244</v>
      </c>
    </row>
    <row r="51" spans="1:12" s="25" customFormat="1" ht="28.5" x14ac:dyDescent="0.25">
      <c r="A51" s="20">
        <v>5085</v>
      </c>
      <c r="B51" s="20" t="s">
        <v>165</v>
      </c>
      <c r="C51" s="20">
        <v>3</v>
      </c>
      <c r="D51" s="20" t="s">
        <v>274</v>
      </c>
      <c r="E51" s="19" t="s">
        <v>316</v>
      </c>
      <c r="F51" s="26" t="s">
        <v>686</v>
      </c>
      <c r="G51" s="20">
        <v>21</v>
      </c>
      <c r="H51" s="27">
        <v>5.5</v>
      </c>
      <c r="I51" s="29">
        <f>Tableau1[[#This Row],[Quantité]]*Tableau1[[#This Row],[Coût unitaire (hors taxes)]]</f>
        <v>115.5</v>
      </c>
      <c r="J51" s="22">
        <v>30</v>
      </c>
      <c r="K51" s="22" t="s">
        <v>568</v>
      </c>
      <c r="L51" s="22" t="s">
        <v>248</v>
      </c>
    </row>
    <row r="52" spans="1:12" s="25" customFormat="1" ht="28.5" x14ac:dyDescent="0.25">
      <c r="A52" s="20">
        <v>5085</v>
      </c>
      <c r="B52" s="20" t="s">
        <v>165</v>
      </c>
      <c r="C52" s="20">
        <v>3</v>
      </c>
      <c r="D52" s="20" t="s">
        <v>274</v>
      </c>
      <c r="E52" s="19" t="s">
        <v>316</v>
      </c>
      <c r="F52" s="26" t="s">
        <v>321</v>
      </c>
      <c r="G52" s="20">
        <v>42</v>
      </c>
      <c r="H52" s="27">
        <v>6.3</v>
      </c>
      <c r="I52" s="29">
        <f>Tableau1[[#This Row],[Quantité]]*Tableau1[[#This Row],[Coût unitaire (hors taxes)]]</f>
        <v>264.59999999999997</v>
      </c>
      <c r="J52" s="22">
        <v>80</v>
      </c>
      <c r="K52" s="22" t="s">
        <v>551</v>
      </c>
      <c r="L52" s="22" t="s">
        <v>244</v>
      </c>
    </row>
    <row r="53" spans="1:12" s="25" customFormat="1" ht="28.5" x14ac:dyDescent="0.25">
      <c r="A53" s="20">
        <v>5085</v>
      </c>
      <c r="B53" s="20" t="s">
        <v>165</v>
      </c>
      <c r="C53" s="20">
        <v>3</v>
      </c>
      <c r="D53" s="20" t="s">
        <v>274</v>
      </c>
      <c r="E53" s="19" t="s">
        <v>316</v>
      </c>
      <c r="F53" s="26" t="s">
        <v>320</v>
      </c>
      <c r="G53" s="20">
        <v>42</v>
      </c>
      <c r="H53" s="27">
        <v>7</v>
      </c>
      <c r="I53" s="29">
        <f>Tableau1[[#This Row],[Quantité]]*Tableau1[[#This Row],[Coût unitaire (hors taxes)]]</f>
        <v>294</v>
      </c>
      <c r="J53" s="22">
        <v>90</v>
      </c>
      <c r="K53" s="22" t="s">
        <v>551</v>
      </c>
      <c r="L53" s="22" t="s">
        <v>244</v>
      </c>
    </row>
    <row r="54" spans="1:12" s="25" customFormat="1" ht="28.5" x14ac:dyDescent="0.25">
      <c r="A54" s="20">
        <v>5085</v>
      </c>
      <c r="B54" s="20" t="s">
        <v>165</v>
      </c>
      <c r="C54" s="20">
        <v>3</v>
      </c>
      <c r="D54" s="20" t="s">
        <v>274</v>
      </c>
      <c r="E54" s="19" t="s">
        <v>316</v>
      </c>
      <c r="F54" s="26" t="s">
        <v>322</v>
      </c>
      <c r="G54" s="20">
        <v>42</v>
      </c>
      <c r="H54" s="27">
        <v>4</v>
      </c>
      <c r="I54" s="29">
        <f>Tableau1[[#This Row],[Quantité]]*Tableau1[[#This Row],[Coût unitaire (hors taxes)]]</f>
        <v>168</v>
      </c>
      <c r="J54" s="22">
        <v>80</v>
      </c>
      <c r="K54" s="22" t="s">
        <v>564</v>
      </c>
      <c r="L54" s="22" t="s">
        <v>244</v>
      </c>
    </row>
    <row r="55" spans="1:12" ht="28.5" x14ac:dyDescent="0.25">
      <c r="A55" s="20">
        <v>5085</v>
      </c>
      <c r="B55" s="20" t="s">
        <v>165</v>
      </c>
      <c r="C55" s="20">
        <v>3</v>
      </c>
      <c r="D55" s="20" t="s">
        <v>274</v>
      </c>
      <c r="E55" s="19" t="s">
        <v>323</v>
      </c>
      <c r="F55" s="26" t="s">
        <v>324</v>
      </c>
      <c r="G55" s="20">
        <v>42</v>
      </c>
      <c r="H55" s="27">
        <v>4.75</v>
      </c>
      <c r="I55" s="29">
        <f>Tableau1[[#This Row],[Quantité]]*Tableau1[[#This Row],[Coût unitaire (hors taxes)]]</f>
        <v>199.5</v>
      </c>
      <c r="J55" s="22">
        <v>40</v>
      </c>
      <c r="K55" s="22" t="s">
        <v>208</v>
      </c>
      <c r="L55" s="22" t="s">
        <v>244</v>
      </c>
    </row>
    <row r="56" spans="1:12" ht="28.5" x14ac:dyDescent="0.25">
      <c r="A56" s="20">
        <v>5085</v>
      </c>
      <c r="B56" s="20" t="s">
        <v>165</v>
      </c>
      <c r="C56" s="20">
        <v>3</v>
      </c>
      <c r="D56" s="20" t="s">
        <v>274</v>
      </c>
      <c r="E56" s="19" t="s">
        <v>325</v>
      </c>
      <c r="F56" s="26" t="s">
        <v>326</v>
      </c>
      <c r="G56" s="20">
        <v>126</v>
      </c>
      <c r="H56" s="27">
        <v>6.25</v>
      </c>
      <c r="I56" s="29">
        <f>Tableau1[[#This Row],[Quantité]]*Tableau1[[#This Row],[Coût unitaire (hors taxes)]]</f>
        <v>787.5</v>
      </c>
      <c r="J56" s="22">
        <v>80</v>
      </c>
      <c r="K56" s="22" t="s">
        <v>569</v>
      </c>
      <c r="L56" s="22" t="s">
        <v>244</v>
      </c>
    </row>
    <row r="57" spans="1:12" ht="28.5" x14ac:dyDescent="0.25">
      <c r="A57" s="20">
        <v>5085</v>
      </c>
      <c r="B57" s="20" t="s">
        <v>165</v>
      </c>
      <c r="C57" s="20">
        <v>3</v>
      </c>
      <c r="D57" s="20" t="s">
        <v>274</v>
      </c>
      <c r="E57" s="19" t="s">
        <v>327</v>
      </c>
      <c r="F57" s="26" t="s">
        <v>328</v>
      </c>
      <c r="G57" s="20">
        <v>126</v>
      </c>
      <c r="H57" s="27">
        <v>0.3</v>
      </c>
      <c r="I57" s="29">
        <f>Tableau1[[#This Row],[Quantité]]*Tableau1[[#This Row],[Coût unitaire (hors taxes)]]</f>
        <v>37.799999999999997</v>
      </c>
      <c r="J57" s="22">
        <v>90</v>
      </c>
      <c r="K57" s="22" t="s">
        <v>564</v>
      </c>
      <c r="L57" s="22" t="s">
        <v>244</v>
      </c>
    </row>
    <row r="58" spans="1:12" ht="28.5" x14ac:dyDescent="0.25">
      <c r="A58" s="20">
        <v>5085</v>
      </c>
      <c r="B58" s="20" t="s">
        <v>165</v>
      </c>
      <c r="C58" s="20">
        <v>3</v>
      </c>
      <c r="D58" s="20" t="s">
        <v>274</v>
      </c>
      <c r="E58" s="19" t="s">
        <v>329</v>
      </c>
      <c r="F58" s="26" t="s">
        <v>330</v>
      </c>
      <c r="G58" s="20">
        <v>12</v>
      </c>
      <c r="H58" s="27">
        <v>26</v>
      </c>
      <c r="I58" s="29">
        <f>Tableau1[[#This Row],[Quantité]]*Tableau1[[#This Row],[Coût unitaire (hors taxes)]]</f>
        <v>312</v>
      </c>
      <c r="J58" s="22">
        <v>90</v>
      </c>
      <c r="K58" s="22" t="s">
        <v>208</v>
      </c>
      <c r="L58" s="22" t="s">
        <v>244</v>
      </c>
    </row>
    <row r="59" spans="1:12" ht="28.5" x14ac:dyDescent="0.25">
      <c r="A59" s="20">
        <v>5085</v>
      </c>
      <c r="B59" s="20" t="s">
        <v>165</v>
      </c>
      <c r="C59" s="20">
        <v>3</v>
      </c>
      <c r="D59" s="20" t="s">
        <v>274</v>
      </c>
      <c r="E59" s="19" t="s">
        <v>331</v>
      </c>
      <c r="F59" s="26" t="s">
        <v>332</v>
      </c>
      <c r="G59" s="20">
        <v>42</v>
      </c>
      <c r="H59" s="27">
        <v>12.5</v>
      </c>
      <c r="I59" s="29">
        <f>Tableau1[[#This Row],[Quantité]]*Tableau1[[#This Row],[Coût unitaire (hors taxes)]]</f>
        <v>525</v>
      </c>
      <c r="J59" s="22">
        <v>100</v>
      </c>
      <c r="K59" s="22" t="s">
        <v>551</v>
      </c>
      <c r="L59" s="22" t="s">
        <v>244</v>
      </c>
    </row>
    <row r="60" spans="1:12" ht="28.5" x14ac:dyDescent="0.25">
      <c r="A60" s="20">
        <v>5085</v>
      </c>
      <c r="B60" s="20" t="s">
        <v>165</v>
      </c>
      <c r="C60" s="20">
        <v>3</v>
      </c>
      <c r="D60" s="20" t="s">
        <v>274</v>
      </c>
      <c r="E60" s="19" t="s">
        <v>333</v>
      </c>
      <c r="F60" s="26" t="s">
        <v>334</v>
      </c>
      <c r="G60" s="20">
        <v>50</v>
      </c>
      <c r="H60" s="27">
        <v>3</v>
      </c>
      <c r="I60" s="29">
        <f>Tableau1[[#This Row],[Quantité]]*Tableau1[[#This Row],[Coût unitaire (hors taxes)]]</f>
        <v>150</v>
      </c>
      <c r="J60" s="22">
        <v>90</v>
      </c>
      <c r="K60" s="22" t="s">
        <v>551</v>
      </c>
      <c r="L60" s="22" t="s">
        <v>244</v>
      </c>
    </row>
    <row r="61" spans="1:12" ht="28.5" x14ac:dyDescent="0.25">
      <c r="A61" s="20">
        <v>5085</v>
      </c>
      <c r="B61" s="20" t="s">
        <v>165</v>
      </c>
      <c r="C61" s="20">
        <v>3</v>
      </c>
      <c r="D61" s="20" t="s">
        <v>274</v>
      </c>
      <c r="E61" s="19" t="s">
        <v>335</v>
      </c>
      <c r="F61" s="26" t="s">
        <v>336</v>
      </c>
      <c r="G61" s="20">
        <v>42</v>
      </c>
      <c r="H61" s="27">
        <v>3</v>
      </c>
      <c r="I61" s="29">
        <f>Tableau1[[#This Row],[Quantité]]*Tableau1[[#This Row],[Coût unitaire (hors taxes)]]</f>
        <v>126</v>
      </c>
      <c r="J61" s="22">
        <v>100</v>
      </c>
      <c r="K61" s="22" t="s">
        <v>564</v>
      </c>
      <c r="L61" s="22" t="s">
        <v>244</v>
      </c>
    </row>
    <row r="62" spans="1:12" ht="28.5" x14ac:dyDescent="0.25">
      <c r="A62" s="20">
        <v>5085</v>
      </c>
      <c r="B62" s="20" t="s">
        <v>165</v>
      </c>
      <c r="C62" s="20">
        <v>3</v>
      </c>
      <c r="D62" s="20" t="s">
        <v>274</v>
      </c>
      <c r="E62" s="19" t="s">
        <v>337</v>
      </c>
      <c r="F62" s="26" t="s">
        <v>338</v>
      </c>
      <c r="G62" s="20">
        <v>24</v>
      </c>
      <c r="H62" s="27">
        <v>6.5</v>
      </c>
      <c r="I62" s="29">
        <f>Tableau1[[#This Row],[Quantité]]*Tableau1[[#This Row],[Coût unitaire (hors taxes)]]</f>
        <v>156</v>
      </c>
      <c r="J62" s="22">
        <v>90</v>
      </c>
      <c r="K62" s="22" t="s">
        <v>565</v>
      </c>
      <c r="L62" s="22" t="s">
        <v>257</v>
      </c>
    </row>
    <row r="63" spans="1:12" ht="28.5" x14ac:dyDescent="0.25">
      <c r="A63" s="20">
        <v>5085</v>
      </c>
      <c r="B63" s="20" t="s">
        <v>165</v>
      </c>
      <c r="C63" s="20">
        <v>3</v>
      </c>
      <c r="D63" s="20" t="s">
        <v>274</v>
      </c>
      <c r="E63" s="19" t="s">
        <v>337</v>
      </c>
      <c r="F63" s="26" t="s">
        <v>339</v>
      </c>
      <c r="G63" s="20">
        <v>20</v>
      </c>
      <c r="H63" s="27">
        <v>16</v>
      </c>
      <c r="I63" s="29">
        <f>Tableau1[[#This Row],[Quantité]]*Tableau1[[#This Row],[Coût unitaire (hors taxes)]]</f>
        <v>320</v>
      </c>
      <c r="J63" s="22">
        <v>90</v>
      </c>
      <c r="K63" s="22" t="s">
        <v>570</v>
      </c>
      <c r="L63" s="22" t="s">
        <v>244</v>
      </c>
    </row>
    <row r="64" spans="1:12" x14ac:dyDescent="0.25">
      <c r="A64" s="20">
        <v>5085</v>
      </c>
      <c r="B64" s="20" t="s">
        <v>165</v>
      </c>
      <c r="C64" s="20">
        <v>3</v>
      </c>
      <c r="D64" s="20" t="s">
        <v>274</v>
      </c>
      <c r="E64" s="19" t="s">
        <v>337</v>
      </c>
      <c r="F64" s="26" t="s">
        <v>340</v>
      </c>
      <c r="G64" s="20">
        <v>84</v>
      </c>
      <c r="H64" s="27">
        <v>12.5</v>
      </c>
      <c r="I64" s="29">
        <f>Tableau1[[#This Row],[Quantité]]*Tableau1[[#This Row],[Coût unitaire (hors taxes)]]</f>
        <v>1050</v>
      </c>
      <c r="J64" s="22">
        <v>90</v>
      </c>
      <c r="K64" s="22" t="s">
        <v>571</v>
      </c>
      <c r="L64" s="22" t="s">
        <v>244</v>
      </c>
    </row>
    <row r="65" spans="1:12" x14ac:dyDescent="0.25">
      <c r="A65" s="20">
        <v>5085</v>
      </c>
      <c r="B65" s="20" t="s">
        <v>165</v>
      </c>
      <c r="C65" s="20">
        <v>3</v>
      </c>
      <c r="D65" s="20" t="s">
        <v>274</v>
      </c>
      <c r="E65" s="19" t="s">
        <v>337</v>
      </c>
      <c r="F65" s="26" t="s">
        <v>341</v>
      </c>
      <c r="G65" s="20">
        <v>10</v>
      </c>
      <c r="H65" s="27">
        <v>1.5</v>
      </c>
      <c r="I65" s="29">
        <f>Tableau1[[#This Row],[Quantité]]*Tableau1[[#This Row],[Coût unitaire (hors taxes)]]</f>
        <v>15</v>
      </c>
      <c r="J65" s="22">
        <v>90</v>
      </c>
      <c r="K65" s="22" t="s">
        <v>233</v>
      </c>
      <c r="L65" s="22" t="s">
        <v>244</v>
      </c>
    </row>
    <row r="66" spans="1:12" ht="28.5" x14ac:dyDescent="0.25">
      <c r="A66" s="20">
        <v>5085</v>
      </c>
      <c r="B66" s="20" t="s">
        <v>165</v>
      </c>
      <c r="C66" s="20">
        <v>3</v>
      </c>
      <c r="D66" s="20" t="s">
        <v>274</v>
      </c>
      <c r="E66" s="19" t="s">
        <v>337</v>
      </c>
      <c r="F66" s="26" t="s">
        <v>687</v>
      </c>
      <c r="G66" s="20">
        <v>12</v>
      </c>
      <c r="H66" s="27">
        <v>7</v>
      </c>
      <c r="I66" s="29">
        <f>Tableau1[[#This Row],[Quantité]]*Tableau1[[#This Row],[Coût unitaire (hors taxes)]]</f>
        <v>84</v>
      </c>
      <c r="J66" s="22">
        <v>90</v>
      </c>
      <c r="K66" s="22" t="s">
        <v>571</v>
      </c>
      <c r="L66" s="22" t="s">
        <v>244</v>
      </c>
    </row>
    <row r="67" spans="1:12" ht="28.5" x14ac:dyDescent="0.25">
      <c r="A67" s="20">
        <v>5085</v>
      </c>
      <c r="B67" s="20" t="s">
        <v>165</v>
      </c>
      <c r="C67" s="20">
        <v>3</v>
      </c>
      <c r="D67" s="20" t="s">
        <v>274</v>
      </c>
      <c r="E67" s="19" t="s">
        <v>337</v>
      </c>
      <c r="F67" s="26" t="s">
        <v>342</v>
      </c>
      <c r="G67" s="20">
        <v>12</v>
      </c>
      <c r="H67" s="27">
        <v>8.5</v>
      </c>
      <c r="I67" s="29">
        <f>Tableau1[[#This Row],[Quantité]]*Tableau1[[#This Row],[Coût unitaire (hors taxes)]]</f>
        <v>102</v>
      </c>
      <c r="J67" s="22">
        <v>90</v>
      </c>
      <c r="K67" s="22" t="s">
        <v>571</v>
      </c>
      <c r="L67" s="22" t="s">
        <v>244</v>
      </c>
    </row>
    <row r="68" spans="1:12" ht="42.75" x14ac:dyDescent="0.25">
      <c r="A68" s="20">
        <v>5085</v>
      </c>
      <c r="B68" s="20" t="s">
        <v>165</v>
      </c>
      <c r="C68" s="20">
        <v>3</v>
      </c>
      <c r="D68" s="20" t="s">
        <v>274</v>
      </c>
      <c r="E68" s="19" t="s">
        <v>343</v>
      </c>
      <c r="F68" s="26" t="s">
        <v>345</v>
      </c>
      <c r="G68" s="20">
        <v>4</v>
      </c>
      <c r="H68" s="27">
        <v>30</v>
      </c>
      <c r="I68" s="29">
        <f>Tableau1[[#This Row],[Quantité]]*Tableau1[[#This Row],[Coût unitaire (hors taxes)]]</f>
        <v>120</v>
      </c>
      <c r="J68" s="22">
        <v>30</v>
      </c>
      <c r="K68" s="22" t="s">
        <v>565</v>
      </c>
      <c r="L68" s="22" t="s">
        <v>257</v>
      </c>
    </row>
    <row r="69" spans="1:12" ht="42.75" x14ac:dyDescent="0.25">
      <c r="A69" s="20">
        <v>5085</v>
      </c>
      <c r="B69" s="20" t="s">
        <v>165</v>
      </c>
      <c r="C69" s="20">
        <v>3</v>
      </c>
      <c r="D69" s="20" t="s">
        <v>274</v>
      </c>
      <c r="E69" s="19" t="s">
        <v>343</v>
      </c>
      <c r="F69" s="26" t="s">
        <v>344</v>
      </c>
      <c r="G69" s="20">
        <v>42</v>
      </c>
      <c r="H69" s="27">
        <v>12.5</v>
      </c>
      <c r="I69" s="29">
        <f>Tableau1[[#This Row],[Quantité]]*Tableau1[[#This Row],[Coût unitaire (hors taxes)]]</f>
        <v>525</v>
      </c>
      <c r="J69" s="22">
        <v>40</v>
      </c>
      <c r="K69" s="22" t="s">
        <v>551</v>
      </c>
      <c r="L69" s="22" t="s">
        <v>244</v>
      </c>
    </row>
    <row r="70" spans="1:12" x14ac:dyDescent="0.25">
      <c r="A70" s="20">
        <v>5085</v>
      </c>
      <c r="B70" s="20" t="s">
        <v>165</v>
      </c>
      <c r="C70" s="20">
        <v>3</v>
      </c>
      <c r="D70" s="20" t="s">
        <v>274</v>
      </c>
      <c r="E70" s="19" t="s">
        <v>346</v>
      </c>
      <c r="F70" s="26" t="s">
        <v>347</v>
      </c>
      <c r="G70" s="20">
        <v>1</v>
      </c>
      <c r="H70" s="27">
        <v>10</v>
      </c>
      <c r="I70" s="29">
        <f>Tableau1[[#This Row],[Quantité]]*Tableau1[[#This Row],[Coût unitaire (hors taxes)]]</f>
        <v>10</v>
      </c>
      <c r="J70" s="22">
        <v>20</v>
      </c>
      <c r="K70" s="22" t="s">
        <v>166</v>
      </c>
      <c r="L70" s="22" t="s">
        <v>605</v>
      </c>
    </row>
    <row r="71" spans="1:12" ht="28.5" x14ac:dyDescent="0.25">
      <c r="A71" s="20">
        <v>5085</v>
      </c>
      <c r="B71" s="20" t="s">
        <v>165</v>
      </c>
      <c r="C71" s="20">
        <v>3</v>
      </c>
      <c r="D71" s="20" t="s">
        <v>274</v>
      </c>
      <c r="E71" s="19" t="s">
        <v>944</v>
      </c>
      <c r="F71" s="26" t="s">
        <v>945</v>
      </c>
      <c r="G71" s="20">
        <v>42</v>
      </c>
      <c r="H71" s="27">
        <v>25</v>
      </c>
      <c r="I71" s="29">
        <f>Tableau1[[#This Row],[Quantité]]*Tableau1[[#This Row],[Coût unitaire (hors taxes)]]</f>
        <v>1050</v>
      </c>
      <c r="J71" s="22">
        <v>25</v>
      </c>
      <c r="K71" s="22" t="s">
        <v>564</v>
      </c>
      <c r="L71" s="22" t="s">
        <v>244</v>
      </c>
    </row>
    <row r="72" spans="1:12" x14ac:dyDescent="0.25">
      <c r="A72" s="20">
        <v>5085</v>
      </c>
      <c r="B72" s="20" t="s">
        <v>165</v>
      </c>
      <c r="C72" s="20">
        <v>3</v>
      </c>
      <c r="D72" s="20" t="s">
        <v>274</v>
      </c>
      <c r="E72" s="19" t="s">
        <v>348</v>
      </c>
      <c r="F72" s="26" t="s">
        <v>349</v>
      </c>
      <c r="G72" s="20">
        <v>24</v>
      </c>
      <c r="H72" s="27">
        <v>2</v>
      </c>
      <c r="I72" s="29">
        <f>Tableau1[[#This Row],[Quantité]]*Tableau1[[#This Row],[Coût unitaire (hors taxes)]]</f>
        <v>48</v>
      </c>
      <c r="J72" s="22">
        <v>90</v>
      </c>
      <c r="K72" s="22" t="s">
        <v>572</v>
      </c>
      <c r="L72" s="22" t="s">
        <v>244</v>
      </c>
    </row>
    <row r="73" spans="1:12" x14ac:dyDescent="0.25">
      <c r="A73" s="20">
        <v>5085</v>
      </c>
      <c r="B73" s="20" t="s">
        <v>165</v>
      </c>
      <c r="C73" s="20">
        <v>3</v>
      </c>
      <c r="D73" s="20" t="s">
        <v>274</v>
      </c>
      <c r="E73" s="19" t="s">
        <v>348</v>
      </c>
      <c r="F73" s="26" t="s">
        <v>350</v>
      </c>
      <c r="G73" s="20">
        <v>12</v>
      </c>
      <c r="H73" s="27">
        <v>3</v>
      </c>
      <c r="I73" s="29">
        <f>Tableau1[[#This Row],[Quantité]]*Tableau1[[#This Row],[Coût unitaire (hors taxes)]]</f>
        <v>36</v>
      </c>
      <c r="J73" s="22">
        <v>90</v>
      </c>
      <c r="K73" s="22" t="s">
        <v>572</v>
      </c>
      <c r="L73" s="22" t="s">
        <v>244</v>
      </c>
    </row>
    <row r="74" spans="1:12" x14ac:dyDescent="0.25">
      <c r="A74" s="20">
        <v>5085</v>
      </c>
      <c r="B74" s="20" t="s">
        <v>165</v>
      </c>
      <c r="C74" s="20">
        <v>3</v>
      </c>
      <c r="D74" s="20" t="s">
        <v>274</v>
      </c>
      <c r="E74" s="19" t="s">
        <v>348</v>
      </c>
      <c r="F74" s="26" t="s">
        <v>351</v>
      </c>
      <c r="G74" s="20">
        <v>24</v>
      </c>
      <c r="H74" s="27">
        <v>2.5</v>
      </c>
      <c r="I74" s="29">
        <f>Tableau1[[#This Row],[Quantité]]*Tableau1[[#This Row],[Coût unitaire (hors taxes)]]</f>
        <v>60</v>
      </c>
      <c r="J74" s="22">
        <v>90</v>
      </c>
      <c r="K74" s="22" t="s">
        <v>571</v>
      </c>
      <c r="L74" s="22" t="s">
        <v>244</v>
      </c>
    </row>
    <row r="75" spans="1:12" ht="28.5" x14ac:dyDescent="0.25">
      <c r="A75" s="20">
        <v>5085</v>
      </c>
      <c r="B75" s="20" t="s">
        <v>165</v>
      </c>
      <c r="C75" s="20">
        <v>3</v>
      </c>
      <c r="D75" s="20" t="s">
        <v>274</v>
      </c>
      <c r="E75" s="19" t="s">
        <v>352</v>
      </c>
      <c r="F75" s="26" t="s">
        <v>353</v>
      </c>
      <c r="G75" s="20">
        <v>42</v>
      </c>
      <c r="H75" s="27">
        <v>45</v>
      </c>
      <c r="I75" s="29">
        <f>Tableau1[[#This Row],[Quantité]]*Tableau1[[#This Row],[Coût unitaire (hors taxes)]]</f>
        <v>1890</v>
      </c>
      <c r="J75" s="22">
        <v>30</v>
      </c>
      <c r="K75" s="22" t="s">
        <v>208</v>
      </c>
      <c r="L75" s="22" t="s">
        <v>244</v>
      </c>
    </row>
    <row r="76" spans="1:12" ht="42.75" x14ac:dyDescent="0.25">
      <c r="A76" s="20">
        <v>5085</v>
      </c>
      <c r="B76" s="20" t="s">
        <v>165</v>
      </c>
      <c r="C76" s="20">
        <v>3</v>
      </c>
      <c r="D76" s="20" t="s">
        <v>274</v>
      </c>
      <c r="E76" s="19" t="s">
        <v>352</v>
      </c>
      <c r="F76" s="26" t="s">
        <v>688</v>
      </c>
      <c r="G76" s="20">
        <v>42</v>
      </c>
      <c r="H76" s="27">
        <v>26</v>
      </c>
      <c r="I76" s="29">
        <f>Tableau1[[#This Row],[Quantité]]*Tableau1[[#This Row],[Coût unitaire (hors taxes)]]</f>
        <v>1092</v>
      </c>
      <c r="J76" s="22">
        <v>30</v>
      </c>
      <c r="K76" s="22" t="s">
        <v>573</v>
      </c>
      <c r="L76" s="22" t="s">
        <v>244</v>
      </c>
    </row>
    <row r="77" spans="1:12" x14ac:dyDescent="0.25">
      <c r="A77" s="20">
        <v>5085</v>
      </c>
      <c r="B77" s="20" t="s">
        <v>165</v>
      </c>
      <c r="C77" s="20">
        <v>3</v>
      </c>
      <c r="D77" s="20" t="s">
        <v>274</v>
      </c>
      <c r="E77" s="19" t="s">
        <v>946</v>
      </c>
      <c r="F77" s="26" t="s">
        <v>947</v>
      </c>
      <c r="G77" s="20">
        <v>20</v>
      </c>
      <c r="H77" s="27">
        <v>6</v>
      </c>
      <c r="I77" s="29">
        <f>Tableau1[[#This Row],[Quantité]]*Tableau1[[#This Row],[Coût unitaire (hors taxes)]]</f>
        <v>120</v>
      </c>
      <c r="J77" s="22">
        <v>100</v>
      </c>
      <c r="K77" s="22" t="s">
        <v>391</v>
      </c>
      <c r="L77" s="22" t="s">
        <v>391</v>
      </c>
    </row>
    <row r="78" spans="1:12" ht="28.5" x14ac:dyDescent="0.25">
      <c r="A78" s="20">
        <v>5085</v>
      </c>
      <c r="B78" s="20" t="s">
        <v>165</v>
      </c>
      <c r="C78" s="20">
        <v>3</v>
      </c>
      <c r="D78" s="20" t="s">
        <v>274</v>
      </c>
      <c r="E78" s="19" t="s">
        <v>354</v>
      </c>
      <c r="F78" s="26" t="s">
        <v>948</v>
      </c>
      <c r="G78" s="20">
        <v>12</v>
      </c>
      <c r="H78" s="27">
        <v>28</v>
      </c>
      <c r="I78" s="29">
        <f>Tableau1[[#This Row],[Quantité]]*Tableau1[[#This Row],[Coût unitaire (hors taxes)]]</f>
        <v>336</v>
      </c>
      <c r="J78" s="22">
        <v>25</v>
      </c>
      <c r="K78" s="22" t="s">
        <v>574</v>
      </c>
      <c r="L78" s="22" t="s">
        <v>248</v>
      </c>
    </row>
    <row r="79" spans="1:12" ht="28.5" x14ac:dyDescent="0.25">
      <c r="A79" s="20">
        <v>5085</v>
      </c>
      <c r="B79" s="20" t="s">
        <v>165</v>
      </c>
      <c r="C79" s="20">
        <v>3</v>
      </c>
      <c r="D79" s="20" t="s">
        <v>274</v>
      </c>
      <c r="E79" s="19" t="s">
        <v>355</v>
      </c>
      <c r="F79" s="26" t="s">
        <v>356</v>
      </c>
      <c r="G79" s="20">
        <v>84</v>
      </c>
      <c r="H79" s="27">
        <v>5</v>
      </c>
      <c r="I79" s="29">
        <f>Tableau1[[#This Row],[Quantité]]*Tableau1[[#This Row],[Coût unitaire (hors taxes)]]</f>
        <v>420</v>
      </c>
      <c r="J79" s="22">
        <v>90</v>
      </c>
      <c r="K79" s="22" t="s">
        <v>208</v>
      </c>
      <c r="L79" s="22" t="s">
        <v>263</v>
      </c>
    </row>
    <row r="80" spans="1:12" ht="28.5" x14ac:dyDescent="0.25">
      <c r="A80" s="20">
        <v>5085</v>
      </c>
      <c r="B80" s="20" t="s">
        <v>165</v>
      </c>
      <c r="C80" s="20">
        <v>3</v>
      </c>
      <c r="D80" s="20" t="s">
        <v>274</v>
      </c>
      <c r="E80" s="19" t="s">
        <v>355</v>
      </c>
      <c r="F80" s="26" t="s">
        <v>357</v>
      </c>
      <c r="G80" s="20">
        <v>20</v>
      </c>
      <c r="H80" s="27">
        <v>8</v>
      </c>
      <c r="I80" s="29">
        <f>Tableau1[[#This Row],[Quantité]]*Tableau1[[#This Row],[Coût unitaire (hors taxes)]]</f>
        <v>160</v>
      </c>
      <c r="J80" s="22">
        <v>90</v>
      </c>
      <c r="K80" s="22" t="s">
        <v>565</v>
      </c>
      <c r="L80" s="22" t="s">
        <v>257</v>
      </c>
    </row>
    <row r="81" spans="1:12" ht="28.5" x14ac:dyDescent="0.25">
      <c r="A81" s="20">
        <v>5085</v>
      </c>
      <c r="B81" s="20" t="s">
        <v>165</v>
      </c>
      <c r="C81" s="20">
        <v>3</v>
      </c>
      <c r="D81" s="20" t="s">
        <v>274</v>
      </c>
      <c r="E81" s="19" t="s">
        <v>355</v>
      </c>
      <c r="F81" s="26" t="s">
        <v>358</v>
      </c>
      <c r="G81" s="20">
        <v>4</v>
      </c>
      <c r="H81" s="27">
        <v>40</v>
      </c>
      <c r="I81" s="29">
        <f>Tableau1[[#This Row],[Quantité]]*Tableau1[[#This Row],[Coût unitaire (hors taxes)]]</f>
        <v>160</v>
      </c>
      <c r="J81" s="22">
        <v>90</v>
      </c>
      <c r="K81" s="22" t="s">
        <v>208</v>
      </c>
      <c r="L81" s="22" t="s">
        <v>257</v>
      </c>
    </row>
    <row r="82" spans="1:12" x14ac:dyDescent="0.25">
      <c r="A82" s="20">
        <v>5085</v>
      </c>
      <c r="B82" s="20" t="s">
        <v>165</v>
      </c>
      <c r="C82" s="20">
        <v>3</v>
      </c>
      <c r="D82" s="20" t="s">
        <v>274</v>
      </c>
      <c r="E82" s="19" t="s">
        <v>359</v>
      </c>
      <c r="F82" s="26" t="s">
        <v>360</v>
      </c>
      <c r="G82" s="20">
        <v>6</v>
      </c>
      <c r="H82" s="27">
        <v>20</v>
      </c>
      <c r="I82" s="29">
        <f>Tableau1[[#This Row],[Quantité]]*Tableau1[[#This Row],[Coût unitaire (hors taxes)]]</f>
        <v>120</v>
      </c>
      <c r="J82" s="22">
        <v>90</v>
      </c>
      <c r="K82" s="22" t="s">
        <v>199</v>
      </c>
      <c r="L82" s="22" t="s">
        <v>257</v>
      </c>
    </row>
    <row r="83" spans="1:12" x14ac:dyDescent="0.25">
      <c r="A83" s="20">
        <v>5085</v>
      </c>
      <c r="B83" s="20" t="s">
        <v>165</v>
      </c>
      <c r="C83" s="20">
        <v>3</v>
      </c>
      <c r="D83" s="20" t="s">
        <v>274</v>
      </c>
      <c r="E83" s="19" t="s">
        <v>361</v>
      </c>
      <c r="F83" s="26" t="s">
        <v>362</v>
      </c>
      <c r="G83" s="20">
        <v>1</v>
      </c>
      <c r="H83" s="27">
        <v>150</v>
      </c>
      <c r="I83" s="29">
        <f>Tableau1[[#This Row],[Quantité]]*Tableau1[[#This Row],[Coût unitaire (hors taxes)]]</f>
        <v>150</v>
      </c>
      <c r="J83" s="22">
        <v>15</v>
      </c>
      <c r="K83" s="22" t="s">
        <v>391</v>
      </c>
      <c r="L83" s="22" t="s">
        <v>391</v>
      </c>
    </row>
    <row r="84" spans="1:12" ht="28.5" x14ac:dyDescent="0.25">
      <c r="A84" s="20">
        <v>5085</v>
      </c>
      <c r="B84" s="20" t="s">
        <v>165</v>
      </c>
      <c r="C84" s="20">
        <v>3</v>
      </c>
      <c r="D84" s="20" t="s">
        <v>274</v>
      </c>
      <c r="E84" s="19" t="s">
        <v>363</v>
      </c>
      <c r="F84" s="26" t="s">
        <v>364</v>
      </c>
      <c r="G84" s="20">
        <v>21</v>
      </c>
      <c r="H84" s="27">
        <v>16</v>
      </c>
      <c r="I84" s="29">
        <f>Tableau1[[#This Row],[Quantité]]*Tableau1[[#This Row],[Coût unitaire (hors taxes)]]</f>
        <v>336</v>
      </c>
      <c r="J84" s="22">
        <v>90</v>
      </c>
      <c r="K84" s="22" t="s">
        <v>563</v>
      </c>
      <c r="L84" s="22" t="s">
        <v>262</v>
      </c>
    </row>
    <row r="85" spans="1:12" ht="28.5" x14ac:dyDescent="0.25">
      <c r="A85" s="20">
        <v>5085</v>
      </c>
      <c r="B85" s="20" t="s">
        <v>165</v>
      </c>
      <c r="C85" s="20">
        <v>3</v>
      </c>
      <c r="D85" s="20" t="s">
        <v>274</v>
      </c>
      <c r="E85" s="19" t="s">
        <v>363</v>
      </c>
      <c r="F85" s="26" t="s">
        <v>689</v>
      </c>
      <c r="G85" s="20">
        <v>4</v>
      </c>
      <c r="H85" s="27">
        <v>8</v>
      </c>
      <c r="I85" s="29">
        <f>Tableau1[[#This Row],[Quantité]]*Tableau1[[#This Row],[Coût unitaire (hors taxes)]]</f>
        <v>32</v>
      </c>
      <c r="J85" s="22">
        <v>90</v>
      </c>
      <c r="K85" s="22" t="s">
        <v>208</v>
      </c>
      <c r="L85" s="22" t="s">
        <v>244</v>
      </c>
    </row>
    <row r="86" spans="1:12" ht="28.5" x14ac:dyDescent="0.25">
      <c r="A86" s="20">
        <v>5085</v>
      </c>
      <c r="B86" s="20" t="s">
        <v>165</v>
      </c>
      <c r="C86" s="20">
        <v>3</v>
      </c>
      <c r="D86" s="20" t="s">
        <v>274</v>
      </c>
      <c r="E86" s="19" t="s">
        <v>363</v>
      </c>
      <c r="F86" s="26" t="s">
        <v>365</v>
      </c>
      <c r="G86" s="20">
        <v>42</v>
      </c>
      <c r="H86" s="27">
        <v>8</v>
      </c>
      <c r="I86" s="29">
        <f>Tableau1[[#This Row],[Quantité]]*Tableau1[[#This Row],[Coût unitaire (hors taxes)]]</f>
        <v>336</v>
      </c>
      <c r="J86" s="22">
        <v>90</v>
      </c>
      <c r="K86" s="22" t="s">
        <v>208</v>
      </c>
      <c r="L86" s="22" t="s">
        <v>244</v>
      </c>
    </row>
    <row r="87" spans="1:12" ht="28.5" x14ac:dyDescent="0.25">
      <c r="A87" s="20">
        <v>5085</v>
      </c>
      <c r="B87" s="20" t="s">
        <v>165</v>
      </c>
      <c r="C87" s="20">
        <v>3</v>
      </c>
      <c r="D87" s="20" t="s">
        <v>274</v>
      </c>
      <c r="E87" s="19" t="s">
        <v>363</v>
      </c>
      <c r="F87" s="26" t="s">
        <v>367</v>
      </c>
      <c r="G87" s="20">
        <v>4</v>
      </c>
      <c r="H87" s="27">
        <v>62</v>
      </c>
      <c r="I87" s="29">
        <f>Tableau1[[#This Row],[Quantité]]*Tableau1[[#This Row],[Coût unitaire (hors taxes)]]</f>
        <v>248</v>
      </c>
      <c r="J87" s="22">
        <v>90</v>
      </c>
      <c r="K87" s="22" t="s">
        <v>575</v>
      </c>
      <c r="L87" s="22" t="s">
        <v>262</v>
      </c>
    </row>
    <row r="88" spans="1:12" ht="28.5" x14ac:dyDescent="0.25">
      <c r="A88" s="20">
        <v>5085</v>
      </c>
      <c r="B88" s="20" t="s">
        <v>165</v>
      </c>
      <c r="C88" s="20">
        <v>3</v>
      </c>
      <c r="D88" s="20" t="s">
        <v>274</v>
      </c>
      <c r="E88" s="19" t="s">
        <v>363</v>
      </c>
      <c r="F88" s="26" t="s">
        <v>366</v>
      </c>
      <c r="G88" s="20">
        <v>4</v>
      </c>
      <c r="H88" s="27">
        <v>58</v>
      </c>
      <c r="I88" s="29">
        <f>Tableau1[[#This Row],[Quantité]]*Tableau1[[#This Row],[Coût unitaire (hors taxes)]]</f>
        <v>232</v>
      </c>
      <c r="J88" s="22">
        <v>90</v>
      </c>
      <c r="K88" s="22" t="s">
        <v>575</v>
      </c>
      <c r="L88" s="22" t="s">
        <v>262</v>
      </c>
    </row>
    <row r="89" spans="1:12" ht="28.5" x14ac:dyDescent="0.25">
      <c r="A89" s="20">
        <v>5085</v>
      </c>
      <c r="B89" s="20" t="s">
        <v>165</v>
      </c>
      <c r="C89" s="20">
        <v>3</v>
      </c>
      <c r="D89" s="20" t="s">
        <v>274</v>
      </c>
      <c r="E89" s="19" t="s">
        <v>368</v>
      </c>
      <c r="F89" s="26" t="s">
        <v>369</v>
      </c>
      <c r="G89" s="20">
        <v>100</v>
      </c>
      <c r="H89" s="27">
        <v>3</v>
      </c>
      <c r="I89" s="29">
        <f>Tableau1[[#This Row],[Quantité]]*Tableau1[[#This Row],[Coût unitaire (hors taxes)]]</f>
        <v>300</v>
      </c>
      <c r="J89" s="22">
        <v>90</v>
      </c>
      <c r="K89" s="22" t="s">
        <v>166</v>
      </c>
      <c r="L89" s="22" t="s">
        <v>606</v>
      </c>
    </row>
    <row r="90" spans="1:12" ht="28.5" x14ac:dyDescent="0.25">
      <c r="A90" s="20">
        <v>5085</v>
      </c>
      <c r="B90" s="20" t="s">
        <v>165</v>
      </c>
      <c r="C90" s="20">
        <v>3</v>
      </c>
      <c r="D90" s="20" t="s">
        <v>274</v>
      </c>
      <c r="E90" s="19" t="s">
        <v>949</v>
      </c>
      <c r="F90" s="26" t="s">
        <v>371</v>
      </c>
      <c r="G90" s="20">
        <v>21</v>
      </c>
      <c r="H90" s="27">
        <v>4</v>
      </c>
      <c r="I90" s="29">
        <f>Tableau1[[#This Row],[Quantité]]*Tableau1[[#This Row],[Coût unitaire (hors taxes)]]</f>
        <v>84</v>
      </c>
      <c r="J90" s="22">
        <v>90</v>
      </c>
      <c r="K90" s="22" t="s">
        <v>575</v>
      </c>
      <c r="L90" s="22" t="s">
        <v>262</v>
      </c>
    </row>
    <row r="91" spans="1:12" ht="28.5" x14ac:dyDescent="0.25">
      <c r="A91" s="20">
        <v>5085</v>
      </c>
      <c r="B91" s="20" t="s">
        <v>165</v>
      </c>
      <c r="C91" s="20">
        <v>3</v>
      </c>
      <c r="D91" s="20" t="s">
        <v>274</v>
      </c>
      <c r="E91" s="19" t="s">
        <v>949</v>
      </c>
      <c r="F91" s="26" t="s">
        <v>370</v>
      </c>
      <c r="G91" s="20">
        <v>21</v>
      </c>
      <c r="H91" s="27">
        <v>4.75</v>
      </c>
      <c r="I91" s="29">
        <f>Tableau1[[#This Row],[Quantité]]*Tableau1[[#This Row],[Coût unitaire (hors taxes)]]</f>
        <v>99.75</v>
      </c>
      <c r="J91" s="22">
        <v>90</v>
      </c>
      <c r="K91" s="22" t="s">
        <v>575</v>
      </c>
      <c r="L91" s="22" t="s">
        <v>262</v>
      </c>
    </row>
    <row r="92" spans="1:12" x14ac:dyDescent="0.25">
      <c r="A92" s="20">
        <v>5085</v>
      </c>
      <c r="B92" s="20" t="s">
        <v>165</v>
      </c>
      <c r="C92" s="20">
        <v>3</v>
      </c>
      <c r="D92" s="20" t="s">
        <v>274</v>
      </c>
      <c r="E92" s="19" t="s">
        <v>372</v>
      </c>
      <c r="F92" s="26" t="s">
        <v>373</v>
      </c>
      <c r="G92" s="20">
        <v>126</v>
      </c>
      <c r="H92" s="27">
        <v>6.25</v>
      </c>
      <c r="I92" s="29">
        <f>Tableau1[[#This Row],[Quantité]]*Tableau1[[#This Row],[Coût unitaire (hors taxes)]]</f>
        <v>787.5</v>
      </c>
      <c r="J92" s="22">
        <v>100</v>
      </c>
      <c r="K92" s="22" t="s">
        <v>569</v>
      </c>
      <c r="L92" s="22" t="s">
        <v>244</v>
      </c>
    </row>
    <row r="93" spans="1:12" ht="28.5" x14ac:dyDescent="0.25">
      <c r="A93" s="20">
        <v>5085</v>
      </c>
      <c r="B93" s="20" t="s">
        <v>165</v>
      </c>
      <c r="C93" s="20">
        <v>3</v>
      </c>
      <c r="D93" s="20" t="s">
        <v>274</v>
      </c>
      <c r="E93" s="19" t="s">
        <v>77</v>
      </c>
      <c r="F93" s="26" t="s">
        <v>375</v>
      </c>
      <c r="G93" s="20">
        <v>6</v>
      </c>
      <c r="H93" s="27">
        <v>5</v>
      </c>
      <c r="I93" s="29">
        <f>Tableau1[[#This Row],[Quantité]]*Tableau1[[#This Row],[Coût unitaire (hors taxes)]]</f>
        <v>30</v>
      </c>
      <c r="J93" s="22">
        <v>100</v>
      </c>
      <c r="K93" s="22" t="s">
        <v>577</v>
      </c>
      <c r="L93" s="22" t="s">
        <v>244</v>
      </c>
    </row>
    <row r="94" spans="1:12" ht="28.5" x14ac:dyDescent="0.25">
      <c r="A94" s="20">
        <v>5085</v>
      </c>
      <c r="B94" s="20" t="s">
        <v>165</v>
      </c>
      <c r="C94" s="20">
        <v>3</v>
      </c>
      <c r="D94" s="20" t="s">
        <v>274</v>
      </c>
      <c r="E94" s="19" t="s">
        <v>77</v>
      </c>
      <c r="F94" s="26" t="s">
        <v>374</v>
      </c>
      <c r="G94" s="20">
        <v>1</v>
      </c>
      <c r="H94" s="27">
        <v>5</v>
      </c>
      <c r="I94" s="29">
        <f>Tableau1[[#This Row],[Quantité]]*Tableau1[[#This Row],[Coût unitaire (hors taxes)]]</f>
        <v>5</v>
      </c>
      <c r="J94" s="22">
        <v>100</v>
      </c>
      <c r="K94" s="22" t="s">
        <v>577</v>
      </c>
      <c r="L94" s="22" t="s">
        <v>244</v>
      </c>
    </row>
    <row r="95" spans="1:12" x14ac:dyDescent="0.25">
      <c r="A95" s="20">
        <v>5085</v>
      </c>
      <c r="B95" s="20" t="s">
        <v>165</v>
      </c>
      <c r="C95" s="20">
        <v>3</v>
      </c>
      <c r="D95" s="20" t="s">
        <v>274</v>
      </c>
      <c r="E95" s="19" t="s">
        <v>376</v>
      </c>
      <c r="F95" s="26" t="s">
        <v>377</v>
      </c>
      <c r="G95" s="20">
        <v>2</v>
      </c>
      <c r="H95" s="27">
        <v>25</v>
      </c>
      <c r="I95" s="29">
        <f>Tableau1[[#This Row],[Quantité]]*Tableau1[[#This Row],[Coût unitaire (hors taxes)]]</f>
        <v>50</v>
      </c>
      <c r="J95" s="22">
        <v>90</v>
      </c>
      <c r="K95" s="22" t="s">
        <v>578</v>
      </c>
      <c r="L95" s="22" t="s">
        <v>604</v>
      </c>
    </row>
    <row r="96" spans="1:12" x14ac:dyDescent="0.25">
      <c r="A96" s="20">
        <v>5085</v>
      </c>
      <c r="B96" s="20" t="s">
        <v>165</v>
      </c>
      <c r="C96" s="20">
        <v>3</v>
      </c>
      <c r="D96" s="20" t="s">
        <v>274</v>
      </c>
      <c r="E96" s="19" t="s">
        <v>950</v>
      </c>
      <c r="F96" s="26" t="s">
        <v>347</v>
      </c>
      <c r="G96" s="20">
        <v>6</v>
      </c>
      <c r="H96" s="27">
        <v>24</v>
      </c>
      <c r="I96" s="29">
        <f>Tableau1[[#This Row],[Quantité]]*Tableau1[[#This Row],[Coût unitaire (hors taxes)]]</f>
        <v>144</v>
      </c>
      <c r="J96" s="22">
        <v>50</v>
      </c>
      <c r="K96" s="22" t="s">
        <v>576</v>
      </c>
      <c r="L96" s="22" t="s">
        <v>244</v>
      </c>
    </row>
    <row r="97" spans="1:12" ht="28.5" x14ac:dyDescent="0.25">
      <c r="A97" s="20">
        <v>5085</v>
      </c>
      <c r="B97" s="20" t="s">
        <v>165</v>
      </c>
      <c r="C97" s="20">
        <v>3</v>
      </c>
      <c r="D97" s="20" t="s">
        <v>274</v>
      </c>
      <c r="E97" s="19" t="s">
        <v>82</v>
      </c>
      <c r="F97" s="26" t="s">
        <v>378</v>
      </c>
      <c r="G97" s="20">
        <v>21</v>
      </c>
      <c r="H97" s="27">
        <v>5.4</v>
      </c>
      <c r="I97" s="29">
        <f>Tableau1[[#This Row],[Quantité]]*Tableau1[[#This Row],[Coût unitaire (hors taxes)]]</f>
        <v>113.4</v>
      </c>
      <c r="J97" s="22">
        <v>25</v>
      </c>
      <c r="K97" s="22" t="s">
        <v>208</v>
      </c>
      <c r="L97" s="22" t="s">
        <v>244</v>
      </c>
    </row>
    <row r="98" spans="1:12" ht="28.5" x14ac:dyDescent="0.25">
      <c r="A98" s="20">
        <v>5085</v>
      </c>
      <c r="B98" s="20" t="s">
        <v>165</v>
      </c>
      <c r="C98" s="20">
        <v>3</v>
      </c>
      <c r="D98" s="20" t="s">
        <v>274</v>
      </c>
      <c r="E98" s="19" t="s">
        <v>82</v>
      </c>
      <c r="F98" s="26" t="s">
        <v>379</v>
      </c>
      <c r="G98" s="20">
        <v>21</v>
      </c>
      <c r="H98" s="27">
        <v>16</v>
      </c>
      <c r="I98" s="29">
        <f>Tableau1[[#This Row],[Quantité]]*Tableau1[[#This Row],[Coût unitaire (hors taxes)]]</f>
        <v>336</v>
      </c>
      <c r="J98" s="22">
        <v>25</v>
      </c>
      <c r="K98" s="22" t="s">
        <v>208</v>
      </c>
      <c r="L98" s="22" t="s">
        <v>244</v>
      </c>
    </row>
    <row r="99" spans="1:12" ht="28.5" x14ac:dyDescent="0.25">
      <c r="A99" s="20">
        <v>5085</v>
      </c>
      <c r="B99" s="20" t="s">
        <v>165</v>
      </c>
      <c r="C99" s="20">
        <v>3</v>
      </c>
      <c r="D99" s="20" t="s">
        <v>274</v>
      </c>
      <c r="E99" s="19" t="s">
        <v>380</v>
      </c>
      <c r="F99" s="26" t="s">
        <v>381</v>
      </c>
      <c r="G99" s="20">
        <v>12</v>
      </c>
      <c r="H99" s="27">
        <v>20</v>
      </c>
      <c r="I99" s="29">
        <f>Tableau1[[#This Row],[Quantité]]*Tableau1[[#This Row],[Coût unitaire (hors taxes)]]</f>
        <v>240</v>
      </c>
      <c r="J99" s="22">
        <v>25</v>
      </c>
      <c r="K99" s="22" t="s">
        <v>208</v>
      </c>
      <c r="L99" s="22" t="s">
        <v>244</v>
      </c>
    </row>
    <row r="100" spans="1:12" ht="28.5" x14ac:dyDescent="0.25">
      <c r="A100" s="20">
        <v>5085</v>
      </c>
      <c r="B100" s="20" t="s">
        <v>165</v>
      </c>
      <c r="C100" s="20">
        <v>3</v>
      </c>
      <c r="D100" s="20" t="s">
        <v>274</v>
      </c>
      <c r="E100" s="19" t="s">
        <v>382</v>
      </c>
      <c r="F100" s="26" t="s">
        <v>383</v>
      </c>
      <c r="G100" s="20">
        <v>21</v>
      </c>
      <c r="H100" s="27">
        <v>11</v>
      </c>
      <c r="I100" s="29">
        <f>Tableau1[[#This Row],[Quantité]]*Tableau1[[#This Row],[Coût unitaire (hors taxes)]]</f>
        <v>231</v>
      </c>
      <c r="J100" s="22">
        <v>90</v>
      </c>
      <c r="K100" s="22" t="s">
        <v>208</v>
      </c>
      <c r="L100" s="22" t="s">
        <v>244</v>
      </c>
    </row>
    <row r="101" spans="1:12" ht="28.5" x14ac:dyDescent="0.25">
      <c r="A101" s="20">
        <v>5085</v>
      </c>
      <c r="B101" s="20" t="s">
        <v>165</v>
      </c>
      <c r="C101" s="20">
        <v>3</v>
      </c>
      <c r="D101" s="20" t="s">
        <v>274</v>
      </c>
      <c r="E101" s="19" t="s">
        <v>382</v>
      </c>
      <c r="F101" s="26" t="s">
        <v>384</v>
      </c>
      <c r="G101" s="20">
        <v>96</v>
      </c>
      <c r="H101" s="27">
        <v>6</v>
      </c>
      <c r="I101" s="29">
        <f>Tableau1[[#This Row],[Quantité]]*Tableau1[[#This Row],[Coût unitaire (hors taxes)]]</f>
        <v>576</v>
      </c>
      <c r="J101" s="22">
        <v>90</v>
      </c>
      <c r="K101" s="22" t="s">
        <v>208</v>
      </c>
      <c r="L101" s="22" t="s">
        <v>244</v>
      </c>
    </row>
    <row r="102" spans="1:12" x14ac:dyDescent="0.25">
      <c r="A102" s="20">
        <v>5085</v>
      </c>
      <c r="B102" s="20" t="s">
        <v>165</v>
      </c>
      <c r="C102" s="20">
        <v>3</v>
      </c>
      <c r="D102" s="20" t="s">
        <v>274</v>
      </c>
      <c r="E102" s="19" t="s">
        <v>951</v>
      </c>
      <c r="F102" s="26" t="s">
        <v>952</v>
      </c>
      <c r="G102" s="20">
        <v>12</v>
      </c>
      <c r="H102" s="27">
        <v>7</v>
      </c>
      <c r="I102" s="29">
        <f>Tableau1[[#This Row],[Quantité]]*Tableau1[[#This Row],[Coût unitaire (hors taxes)]]</f>
        <v>84</v>
      </c>
      <c r="J102" s="22">
        <v>40</v>
      </c>
      <c r="K102" s="22" t="s">
        <v>579</v>
      </c>
      <c r="L102" s="22" t="s">
        <v>244</v>
      </c>
    </row>
    <row r="103" spans="1:12" ht="28.5" x14ac:dyDescent="0.25">
      <c r="A103" s="20">
        <v>5085</v>
      </c>
      <c r="B103" s="20" t="s">
        <v>165</v>
      </c>
      <c r="C103" s="20">
        <v>3</v>
      </c>
      <c r="D103" s="20" t="s">
        <v>274</v>
      </c>
      <c r="E103" s="19" t="s">
        <v>953</v>
      </c>
      <c r="F103" s="26" t="s">
        <v>954</v>
      </c>
      <c r="G103" s="20">
        <v>3</v>
      </c>
      <c r="H103" s="27">
        <v>59</v>
      </c>
      <c r="I103" s="29">
        <f>Tableau1[[#This Row],[Quantité]]*Tableau1[[#This Row],[Coût unitaire (hors taxes)]]</f>
        <v>177</v>
      </c>
      <c r="J103" s="22">
        <v>90</v>
      </c>
      <c r="K103" s="22" t="s">
        <v>551</v>
      </c>
      <c r="L103" s="22" t="s">
        <v>244</v>
      </c>
    </row>
    <row r="104" spans="1:12" ht="28.5" x14ac:dyDescent="0.25">
      <c r="A104" s="20">
        <v>5085</v>
      </c>
      <c r="B104" s="20" t="s">
        <v>165</v>
      </c>
      <c r="C104" s="20">
        <v>3</v>
      </c>
      <c r="D104" s="20" t="s">
        <v>274</v>
      </c>
      <c r="E104" s="19" t="s">
        <v>953</v>
      </c>
      <c r="F104" s="26" t="s">
        <v>955</v>
      </c>
      <c r="G104" s="20">
        <v>2</v>
      </c>
      <c r="H104" s="27">
        <v>24</v>
      </c>
      <c r="I104" s="29">
        <f>Tableau1[[#This Row],[Quantité]]*Tableau1[[#This Row],[Coût unitaire (hors taxes)]]</f>
        <v>48</v>
      </c>
      <c r="J104" s="22">
        <v>90</v>
      </c>
      <c r="K104" s="22" t="s">
        <v>551</v>
      </c>
      <c r="L104" s="22" t="s">
        <v>244</v>
      </c>
    </row>
    <row r="105" spans="1:12" ht="28.5" x14ac:dyDescent="0.25">
      <c r="A105" s="20">
        <v>5085</v>
      </c>
      <c r="B105" s="20" t="s">
        <v>165</v>
      </c>
      <c r="C105" s="20">
        <v>3</v>
      </c>
      <c r="D105" s="20" t="s">
        <v>274</v>
      </c>
      <c r="E105" s="19" t="s">
        <v>385</v>
      </c>
      <c r="F105" s="26" t="s">
        <v>386</v>
      </c>
      <c r="G105" s="20">
        <v>156</v>
      </c>
      <c r="H105" s="27">
        <v>1.45</v>
      </c>
      <c r="I105" s="29">
        <f>Tableau1[[#This Row],[Quantité]]*Tableau1[[#This Row],[Coût unitaire (hors taxes)]]</f>
        <v>226.2</v>
      </c>
      <c r="J105" s="22">
        <v>90</v>
      </c>
      <c r="K105" s="22" t="s">
        <v>580</v>
      </c>
      <c r="L105" s="22" t="s">
        <v>244</v>
      </c>
    </row>
    <row r="106" spans="1:12" ht="28.5" x14ac:dyDescent="0.25">
      <c r="A106" s="20">
        <v>5085</v>
      </c>
      <c r="B106" s="20" t="s">
        <v>165</v>
      </c>
      <c r="C106" s="20">
        <v>3</v>
      </c>
      <c r="D106" s="20" t="s">
        <v>274</v>
      </c>
      <c r="E106" s="19" t="s">
        <v>385</v>
      </c>
      <c r="F106" s="26" t="s">
        <v>387</v>
      </c>
      <c r="G106" s="20">
        <v>132</v>
      </c>
      <c r="H106" s="27">
        <v>1.35</v>
      </c>
      <c r="I106" s="29">
        <f>Tableau1[[#This Row],[Quantité]]*Tableau1[[#This Row],[Coût unitaire (hors taxes)]]</f>
        <v>178.20000000000002</v>
      </c>
      <c r="J106" s="22">
        <v>90</v>
      </c>
      <c r="K106" s="22" t="s">
        <v>580</v>
      </c>
      <c r="L106" s="22" t="s">
        <v>244</v>
      </c>
    </row>
    <row r="107" spans="1:12" ht="28.5" x14ac:dyDescent="0.25">
      <c r="A107" s="20">
        <v>5085</v>
      </c>
      <c r="B107" s="20" t="s">
        <v>165</v>
      </c>
      <c r="C107" s="20">
        <v>3</v>
      </c>
      <c r="D107" s="20" t="s">
        <v>274</v>
      </c>
      <c r="E107" s="19" t="s">
        <v>385</v>
      </c>
      <c r="F107" s="26" t="s">
        <v>388</v>
      </c>
      <c r="G107" s="20">
        <v>96</v>
      </c>
      <c r="H107" s="27">
        <v>1.25</v>
      </c>
      <c r="I107" s="29">
        <f>Tableau1[[#This Row],[Quantité]]*Tableau1[[#This Row],[Coût unitaire (hors taxes)]]</f>
        <v>120</v>
      </c>
      <c r="J107" s="22">
        <v>90</v>
      </c>
      <c r="K107" s="22" t="s">
        <v>580</v>
      </c>
      <c r="L107" s="22" t="s">
        <v>244</v>
      </c>
    </row>
    <row r="108" spans="1:12" ht="28.5" x14ac:dyDescent="0.25">
      <c r="A108" s="20">
        <v>5085</v>
      </c>
      <c r="B108" s="20" t="s">
        <v>165</v>
      </c>
      <c r="C108" s="20">
        <v>3</v>
      </c>
      <c r="D108" s="20" t="s">
        <v>274</v>
      </c>
      <c r="E108" s="19" t="s">
        <v>385</v>
      </c>
      <c r="F108" s="26" t="s">
        <v>389</v>
      </c>
      <c r="G108" s="20">
        <v>96</v>
      </c>
      <c r="H108" s="27">
        <v>1.1000000000000001</v>
      </c>
      <c r="I108" s="29">
        <f>Tableau1[[#This Row],[Quantité]]*Tableau1[[#This Row],[Coût unitaire (hors taxes)]]</f>
        <v>105.60000000000001</v>
      </c>
      <c r="J108" s="22">
        <v>90</v>
      </c>
      <c r="K108" s="22" t="s">
        <v>580</v>
      </c>
      <c r="L108" s="22" t="s">
        <v>244</v>
      </c>
    </row>
    <row r="109" spans="1:12" x14ac:dyDescent="0.25">
      <c r="A109" s="20">
        <v>5085</v>
      </c>
      <c r="B109" s="20" t="s">
        <v>165</v>
      </c>
      <c r="C109" s="20">
        <v>3</v>
      </c>
      <c r="D109" s="20" t="s">
        <v>274</v>
      </c>
      <c r="E109" s="19" t="s">
        <v>385</v>
      </c>
      <c r="F109" s="26" t="s">
        <v>390</v>
      </c>
      <c r="G109" s="20">
        <v>1</v>
      </c>
      <c r="H109" s="27">
        <v>46</v>
      </c>
      <c r="I109" s="29">
        <f>Tableau1[[#This Row],[Quantité]]*Tableau1[[#This Row],[Coût unitaire (hors taxes)]]</f>
        <v>46</v>
      </c>
      <c r="J109" s="22">
        <v>90</v>
      </c>
      <c r="K109" s="22" t="s">
        <v>166</v>
      </c>
      <c r="L109" s="22" t="s">
        <v>260</v>
      </c>
    </row>
    <row r="110" spans="1:12" x14ac:dyDescent="0.25">
      <c r="A110" s="20">
        <v>5085</v>
      </c>
      <c r="B110" s="20" t="s">
        <v>165</v>
      </c>
      <c r="C110" s="20">
        <v>3</v>
      </c>
      <c r="D110" s="20" t="s">
        <v>274</v>
      </c>
      <c r="E110" s="19" t="s">
        <v>956</v>
      </c>
      <c r="F110" s="26" t="s">
        <v>957</v>
      </c>
      <c r="G110" s="20">
        <v>1</v>
      </c>
      <c r="H110" s="27">
        <v>500</v>
      </c>
      <c r="I110" s="29">
        <f>Tableau1[[#This Row],[Quantité]]*Tableau1[[#This Row],[Coût unitaire (hors taxes)]]</f>
        <v>500</v>
      </c>
      <c r="J110" s="22">
        <v>100</v>
      </c>
      <c r="K110" s="22" t="s">
        <v>391</v>
      </c>
      <c r="L110" s="22" t="s">
        <v>391</v>
      </c>
    </row>
    <row r="111" spans="1:12" ht="28.5" x14ac:dyDescent="0.25">
      <c r="A111" s="20">
        <v>5085</v>
      </c>
      <c r="B111" s="20" t="s">
        <v>165</v>
      </c>
      <c r="C111" s="20">
        <v>3</v>
      </c>
      <c r="D111" s="20" t="s">
        <v>274</v>
      </c>
      <c r="E111" s="19" t="s">
        <v>392</v>
      </c>
      <c r="F111" s="26" t="s">
        <v>958</v>
      </c>
      <c r="G111" s="20">
        <v>21</v>
      </c>
      <c r="H111" s="27">
        <v>20</v>
      </c>
      <c r="I111" s="29">
        <f>Tableau1[[#This Row],[Quantité]]*Tableau1[[#This Row],[Coût unitaire (hors taxes)]]</f>
        <v>420</v>
      </c>
      <c r="J111" s="22">
        <v>90</v>
      </c>
      <c r="K111" s="22" t="s">
        <v>564</v>
      </c>
      <c r="L111" s="22" t="s">
        <v>244</v>
      </c>
    </row>
    <row r="112" spans="1:12" ht="28.5" x14ac:dyDescent="0.25">
      <c r="A112" s="20">
        <v>5085</v>
      </c>
      <c r="B112" s="20" t="s">
        <v>165</v>
      </c>
      <c r="C112" s="20">
        <v>3</v>
      </c>
      <c r="D112" s="20" t="s">
        <v>274</v>
      </c>
      <c r="E112" s="19" t="s">
        <v>392</v>
      </c>
      <c r="F112" s="26" t="s">
        <v>959</v>
      </c>
      <c r="G112" s="20">
        <v>42</v>
      </c>
      <c r="H112" s="27">
        <v>22</v>
      </c>
      <c r="I112" s="29">
        <f>Tableau1[[#This Row],[Quantité]]*Tableau1[[#This Row],[Coût unitaire (hors taxes)]]</f>
        <v>924</v>
      </c>
      <c r="J112" s="22">
        <v>90</v>
      </c>
      <c r="K112" s="22" t="s">
        <v>564</v>
      </c>
      <c r="L112" s="22" t="s">
        <v>244</v>
      </c>
    </row>
    <row r="113" spans="1:12" ht="28.5" x14ac:dyDescent="0.25">
      <c r="A113" s="20">
        <v>5085</v>
      </c>
      <c r="B113" s="20" t="s">
        <v>165</v>
      </c>
      <c r="C113" s="20">
        <v>3</v>
      </c>
      <c r="D113" s="20" t="s">
        <v>274</v>
      </c>
      <c r="E113" s="19" t="s">
        <v>392</v>
      </c>
      <c r="F113" s="26" t="s">
        <v>960</v>
      </c>
      <c r="G113" s="20">
        <v>8</v>
      </c>
      <c r="H113" s="27">
        <v>53</v>
      </c>
      <c r="I113" s="29">
        <f>Tableau1[[#This Row],[Quantité]]*Tableau1[[#This Row],[Coût unitaire (hors taxes)]]</f>
        <v>424</v>
      </c>
      <c r="J113" s="22">
        <v>90</v>
      </c>
      <c r="K113" s="22" t="s">
        <v>580</v>
      </c>
      <c r="L113" s="22" t="s">
        <v>244</v>
      </c>
    </row>
    <row r="114" spans="1:12" ht="28.5" x14ac:dyDescent="0.25">
      <c r="A114" s="20">
        <v>5085</v>
      </c>
      <c r="B114" s="20" t="s">
        <v>165</v>
      </c>
      <c r="C114" s="20">
        <v>3</v>
      </c>
      <c r="D114" s="20" t="s">
        <v>274</v>
      </c>
      <c r="E114" s="19" t="s">
        <v>392</v>
      </c>
      <c r="F114" s="26" t="s">
        <v>961</v>
      </c>
      <c r="G114" s="20">
        <v>8</v>
      </c>
      <c r="H114" s="27">
        <v>23.75</v>
      </c>
      <c r="I114" s="29">
        <f>Tableau1[[#This Row],[Quantité]]*Tableau1[[#This Row],[Coût unitaire (hors taxes)]]</f>
        <v>190</v>
      </c>
      <c r="J114" s="22">
        <v>90</v>
      </c>
      <c r="K114" s="22" t="s">
        <v>580</v>
      </c>
      <c r="L114" s="22" t="s">
        <v>244</v>
      </c>
    </row>
    <row r="115" spans="1:12" ht="28.5" x14ac:dyDescent="0.25">
      <c r="A115" s="20">
        <v>5085</v>
      </c>
      <c r="B115" s="20" t="s">
        <v>165</v>
      </c>
      <c r="C115" s="20">
        <v>3</v>
      </c>
      <c r="D115" s="20" t="s">
        <v>274</v>
      </c>
      <c r="E115" s="19" t="s">
        <v>392</v>
      </c>
      <c r="F115" s="26" t="s">
        <v>962</v>
      </c>
      <c r="G115" s="20">
        <v>8</v>
      </c>
      <c r="H115" s="27">
        <v>40</v>
      </c>
      <c r="I115" s="29">
        <f>Tableau1[[#This Row],[Quantité]]*Tableau1[[#This Row],[Coût unitaire (hors taxes)]]</f>
        <v>320</v>
      </c>
      <c r="J115" s="22">
        <v>90</v>
      </c>
      <c r="K115" s="22" t="s">
        <v>580</v>
      </c>
      <c r="L115" s="22" t="s">
        <v>244</v>
      </c>
    </row>
    <row r="116" spans="1:12" ht="28.5" x14ac:dyDescent="0.25">
      <c r="A116" s="20">
        <v>5085</v>
      </c>
      <c r="B116" s="20" t="s">
        <v>165</v>
      </c>
      <c r="C116" s="20">
        <v>3</v>
      </c>
      <c r="D116" s="20" t="s">
        <v>274</v>
      </c>
      <c r="E116" s="19" t="s">
        <v>392</v>
      </c>
      <c r="F116" s="26" t="s">
        <v>963</v>
      </c>
      <c r="G116" s="20">
        <v>8</v>
      </c>
      <c r="H116" s="27">
        <v>20.5</v>
      </c>
      <c r="I116" s="29">
        <f>Tableau1[[#This Row],[Quantité]]*Tableau1[[#This Row],[Coût unitaire (hors taxes)]]</f>
        <v>164</v>
      </c>
      <c r="J116" s="22">
        <v>90</v>
      </c>
      <c r="K116" s="22" t="s">
        <v>580</v>
      </c>
      <c r="L116" s="22" t="s">
        <v>244</v>
      </c>
    </row>
    <row r="117" spans="1:12" ht="28.5" x14ac:dyDescent="0.25">
      <c r="A117" s="20">
        <v>5085</v>
      </c>
      <c r="B117" s="20" t="s">
        <v>165</v>
      </c>
      <c r="C117" s="20">
        <v>3</v>
      </c>
      <c r="D117" s="20" t="s">
        <v>274</v>
      </c>
      <c r="E117" s="19" t="s">
        <v>392</v>
      </c>
      <c r="F117" s="26" t="s">
        <v>964</v>
      </c>
      <c r="G117" s="20">
        <v>8</v>
      </c>
      <c r="H117" s="27">
        <v>29.5</v>
      </c>
      <c r="I117" s="29">
        <f>Tableau1[[#This Row],[Quantité]]*Tableau1[[#This Row],[Coût unitaire (hors taxes)]]</f>
        <v>236</v>
      </c>
      <c r="J117" s="22">
        <v>90</v>
      </c>
      <c r="K117" s="22" t="s">
        <v>580</v>
      </c>
      <c r="L117" s="22" t="s">
        <v>244</v>
      </c>
    </row>
    <row r="118" spans="1:12" ht="28.5" x14ac:dyDescent="0.25">
      <c r="A118" s="20">
        <v>5085</v>
      </c>
      <c r="B118" s="20" t="s">
        <v>165</v>
      </c>
      <c r="C118" s="20">
        <v>3</v>
      </c>
      <c r="D118" s="20" t="s">
        <v>274</v>
      </c>
      <c r="E118" s="19" t="s">
        <v>392</v>
      </c>
      <c r="F118" s="26" t="s">
        <v>965</v>
      </c>
      <c r="G118" s="20">
        <v>8</v>
      </c>
      <c r="H118" s="27">
        <v>38</v>
      </c>
      <c r="I118" s="29">
        <f>Tableau1[[#This Row],[Quantité]]*Tableau1[[#This Row],[Coût unitaire (hors taxes)]]</f>
        <v>304</v>
      </c>
      <c r="J118" s="22">
        <v>90</v>
      </c>
      <c r="K118" s="22" t="s">
        <v>580</v>
      </c>
      <c r="L118" s="22" t="s">
        <v>244</v>
      </c>
    </row>
    <row r="119" spans="1:12" ht="28.5" x14ac:dyDescent="0.25">
      <c r="A119" s="20">
        <v>5085</v>
      </c>
      <c r="B119" s="20" t="s">
        <v>165</v>
      </c>
      <c r="C119" s="20">
        <v>3</v>
      </c>
      <c r="D119" s="20" t="s">
        <v>274</v>
      </c>
      <c r="E119" s="19" t="s">
        <v>392</v>
      </c>
      <c r="F119" s="26" t="s">
        <v>966</v>
      </c>
      <c r="G119" s="20">
        <v>8</v>
      </c>
      <c r="H119" s="27">
        <v>47.5</v>
      </c>
      <c r="I119" s="29">
        <f>Tableau1[[#This Row],[Quantité]]*Tableau1[[#This Row],[Coût unitaire (hors taxes)]]</f>
        <v>380</v>
      </c>
      <c r="J119" s="22">
        <v>90</v>
      </c>
      <c r="K119" s="22" t="s">
        <v>580</v>
      </c>
      <c r="L119" s="22" t="s">
        <v>244</v>
      </c>
    </row>
    <row r="120" spans="1:12" ht="57" x14ac:dyDescent="0.25">
      <c r="A120" s="20">
        <v>5085</v>
      </c>
      <c r="B120" s="20" t="s">
        <v>165</v>
      </c>
      <c r="C120" s="20">
        <v>3</v>
      </c>
      <c r="D120" s="20" t="s">
        <v>274</v>
      </c>
      <c r="E120" s="19" t="s">
        <v>392</v>
      </c>
      <c r="F120" s="26" t="s">
        <v>967</v>
      </c>
      <c r="G120" s="20">
        <v>16</v>
      </c>
      <c r="H120" s="27">
        <v>15.5</v>
      </c>
      <c r="I120" s="29">
        <f>Tableau1[[#This Row],[Quantité]]*Tableau1[[#This Row],[Coût unitaire (hors taxes)]]</f>
        <v>248</v>
      </c>
      <c r="J120" s="22">
        <v>90</v>
      </c>
      <c r="K120" s="22" t="s">
        <v>580</v>
      </c>
      <c r="L120" s="22" t="s">
        <v>244</v>
      </c>
    </row>
    <row r="121" spans="1:12" ht="57" x14ac:dyDescent="0.25">
      <c r="A121" s="20">
        <v>5085</v>
      </c>
      <c r="B121" s="20" t="s">
        <v>165</v>
      </c>
      <c r="C121" s="20">
        <v>3</v>
      </c>
      <c r="D121" s="20" t="s">
        <v>274</v>
      </c>
      <c r="E121" s="19" t="s">
        <v>392</v>
      </c>
      <c r="F121" s="26" t="s">
        <v>968</v>
      </c>
      <c r="G121" s="20">
        <v>16</v>
      </c>
      <c r="H121" s="27">
        <v>23.75</v>
      </c>
      <c r="I121" s="29">
        <f>Tableau1[[#This Row],[Quantité]]*Tableau1[[#This Row],[Coût unitaire (hors taxes)]]</f>
        <v>380</v>
      </c>
      <c r="J121" s="22">
        <v>90</v>
      </c>
      <c r="K121" s="22" t="s">
        <v>580</v>
      </c>
      <c r="L121" s="22" t="s">
        <v>244</v>
      </c>
    </row>
    <row r="122" spans="1:12" ht="28.5" x14ac:dyDescent="0.25">
      <c r="A122" s="20">
        <v>5085</v>
      </c>
      <c r="B122" s="20" t="s">
        <v>165</v>
      </c>
      <c r="C122" s="20">
        <v>3</v>
      </c>
      <c r="D122" s="20" t="s">
        <v>274</v>
      </c>
      <c r="E122" s="19" t="s">
        <v>392</v>
      </c>
      <c r="F122" s="26" t="s">
        <v>969</v>
      </c>
      <c r="G122" s="20">
        <v>8</v>
      </c>
      <c r="H122" s="27">
        <v>11</v>
      </c>
      <c r="I122" s="29">
        <f>Tableau1[[#This Row],[Quantité]]*Tableau1[[#This Row],[Coût unitaire (hors taxes)]]</f>
        <v>88</v>
      </c>
      <c r="J122" s="22">
        <v>90</v>
      </c>
      <c r="K122" s="22" t="s">
        <v>580</v>
      </c>
      <c r="L122" s="22" t="s">
        <v>244</v>
      </c>
    </row>
    <row r="123" spans="1:12" ht="28.5" x14ac:dyDescent="0.25">
      <c r="A123" s="20">
        <v>5085</v>
      </c>
      <c r="B123" s="20" t="s">
        <v>165</v>
      </c>
      <c r="C123" s="20">
        <v>3</v>
      </c>
      <c r="D123" s="20" t="s">
        <v>274</v>
      </c>
      <c r="E123" s="19" t="s">
        <v>392</v>
      </c>
      <c r="F123" s="26" t="s">
        <v>970</v>
      </c>
      <c r="G123" s="20">
        <v>42</v>
      </c>
      <c r="H123" s="27">
        <v>11</v>
      </c>
      <c r="I123" s="29">
        <f>Tableau1[[#This Row],[Quantité]]*Tableau1[[#This Row],[Coût unitaire (hors taxes)]]</f>
        <v>462</v>
      </c>
      <c r="J123" s="22">
        <v>90</v>
      </c>
      <c r="K123" s="22" t="s">
        <v>580</v>
      </c>
      <c r="L123" s="22" t="s">
        <v>244</v>
      </c>
    </row>
    <row r="124" spans="1:12" ht="28.5" x14ac:dyDescent="0.25">
      <c r="A124" s="20">
        <v>5085</v>
      </c>
      <c r="B124" s="20" t="s">
        <v>165</v>
      </c>
      <c r="C124" s="20">
        <v>3</v>
      </c>
      <c r="D124" s="20" t="s">
        <v>274</v>
      </c>
      <c r="E124" s="19" t="s">
        <v>392</v>
      </c>
      <c r="F124" s="26" t="s">
        <v>971</v>
      </c>
      <c r="G124" s="20">
        <v>8</v>
      </c>
      <c r="H124" s="27">
        <v>10</v>
      </c>
      <c r="I124" s="29">
        <f>Tableau1[[#This Row],[Quantité]]*Tableau1[[#This Row],[Coût unitaire (hors taxes)]]</f>
        <v>80</v>
      </c>
      <c r="J124" s="22">
        <v>90</v>
      </c>
      <c r="K124" s="22" t="s">
        <v>580</v>
      </c>
      <c r="L124" s="22" t="s">
        <v>244</v>
      </c>
    </row>
    <row r="125" spans="1:12" ht="28.5" x14ac:dyDescent="0.25">
      <c r="A125" s="20">
        <v>5085</v>
      </c>
      <c r="B125" s="20" t="s">
        <v>165</v>
      </c>
      <c r="C125" s="20">
        <v>3</v>
      </c>
      <c r="D125" s="20" t="s">
        <v>274</v>
      </c>
      <c r="E125" s="19" t="s">
        <v>392</v>
      </c>
      <c r="F125" s="26" t="s">
        <v>972</v>
      </c>
      <c r="G125" s="20">
        <v>8</v>
      </c>
      <c r="H125" s="27">
        <v>11.5</v>
      </c>
      <c r="I125" s="29">
        <f>Tableau1[[#This Row],[Quantité]]*Tableau1[[#This Row],[Coût unitaire (hors taxes)]]</f>
        <v>92</v>
      </c>
      <c r="J125" s="22">
        <v>90</v>
      </c>
      <c r="K125" s="22" t="s">
        <v>580</v>
      </c>
      <c r="L125" s="22" t="s">
        <v>244</v>
      </c>
    </row>
    <row r="126" spans="1:12" ht="28.5" x14ac:dyDescent="0.25">
      <c r="A126" s="20">
        <v>5085</v>
      </c>
      <c r="B126" s="20" t="s">
        <v>165</v>
      </c>
      <c r="C126" s="20">
        <v>3</v>
      </c>
      <c r="D126" s="20" t="s">
        <v>274</v>
      </c>
      <c r="E126" s="19" t="s">
        <v>392</v>
      </c>
      <c r="F126" s="26" t="s">
        <v>973</v>
      </c>
      <c r="G126" s="20">
        <v>8</v>
      </c>
      <c r="H126" s="27">
        <v>13.75</v>
      </c>
      <c r="I126" s="29">
        <f>Tableau1[[#This Row],[Quantité]]*Tableau1[[#This Row],[Coût unitaire (hors taxes)]]</f>
        <v>110</v>
      </c>
      <c r="J126" s="22">
        <v>90</v>
      </c>
      <c r="K126" s="22" t="s">
        <v>580</v>
      </c>
      <c r="L126" s="22" t="s">
        <v>244</v>
      </c>
    </row>
    <row r="127" spans="1:12" ht="28.5" x14ac:dyDescent="0.25">
      <c r="A127" s="20">
        <v>5085</v>
      </c>
      <c r="B127" s="20" t="s">
        <v>165</v>
      </c>
      <c r="C127" s="20">
        <v>3</v>
      </c>
      <c r="D127" s="20" t="s">
        <v>274</v>
      </c>
      <c r="E127" s="19" t="s">
        <v>392</v>
      </c>
      <c r="F127" s="26" t="s">
        <v>974</v>
      </c>
      <c r="G127" s="20">
        <v>8</v>
      </c>
      <c r="H127" s="27">
        <v>16</v>
      </c>
      <c r="I127" s="29">
        <f>Tableau1[[#This Row],[Quantité]]*Tableau1[[#This Row],[Coût unitaire (hors taxes)]]</f>
        <v>128</v>
      </c>
      <c r="J127" s="22">
        <v>90</v>
      </c>
      <c r="K127" s="22" t="s">
        <v>580</v>
      </c>
      <c r="L127" s="22" t="s">
        <v>244</v>
      </c>
    </row>
    <row r="128" spans="1:12" ht="57" x14ac:dyDescent="0.25">
      <c r="A128" s="20">
        <v>5085</v>
      </c>
      <c r="B128" s="20" t="s">
        <v>165</v>
      </c>
      <c r="C128" s="20">
        <v>3</v>
      </c>
      <c r="D128" s="20" t="s">
        <v>274</v>
      </c>
      <c r="E128" s="19" t="s">
        <v>392</v>
      </c>
      <c r="F128" s="26" t="s">
        <v>975</v>
      </c>
      <c r="G128" s="20">
        <v>16</v>
      </c>
      <c r="H128" s="27">
        <v>29.5</v>
      </c>
      <c r="I128" s="29">
        <f>Tableau1[[#This Row],[Quantité]]*Tableau1[[#This Row],[Coût unitaire (hors taxes)]]</f>
        <v>472</v>
      </c>
      <c r="J128" s="22">
        <v>90</v>
      </c>
      <c r="K128" s="22" t="s">
        <v>580</v>
      </c>
      <c r="L128" s="22" t="s">
        <v>244</v>
      </c>
    </row>
    <row r="129" spans="1:12" ht="57" x14ac:dyDescent="0.25">
      <c r="A129" s="20">
        <v>5085</v>
      </c>
      <c r="B129" s="20" t="s">
        <v>165</v>
      </c>
      <c r="C129" s="20">
        <v>3</v>
      </c>
      <c r="D129" s="20" t="s">
        <v>274</v>
      </c>
      <c r="E129" s="19" t="s">
        <v>392</v>
      </c>
      <c r="F129" s="26" t="s">
        <v>976</v>
      </c>
      <c r="G129" s="20">
        <v>16</v>
      </c>
      <c r="H129" s="27">
        <v>7.5</v>
      </c>
      <c r="I129" s="29">
        <f>Tableau1[[#This Row],[Quantité]]*Tableau1[[#This Row],[Coût unitaire (hors taxes)]]</f>
        <v>120</v>
      </c>
      <c r="J129" s="22">
        <v>90</v>
      </c>
      <c r="K129" s="22" t="s">
        <v>580</v>
      </c>
      <c r="L129" s="22" t="s">
        <v>244</v>
      </c>
    </row>
    <row r="130" spans="1:12" x14ac:dyDescent="0.25">
      <c r="A130" s="20">
        <v>5085</v>
      </c>
      <c r="B130" s="20" t="s">
        <v>165</v>
      </c>
      <c r="C130" s="20">
        <v>3</v>
      </c>
      <c r="D130" s="20" t="s">
        <v>274</v>
      </c>
      <c r="E130" s="19" t="s">
        <v>977</v>
      </c>
      <c r="F130" s="26" t="s">
        <v>393</v>
      </c>
      <c r="G130" s="20">
        <v>6</v>
      </c>
      <c r="H130" s="27">
        <v>30</v>
      </c>
      <c r="I130" s="29">
        <f>Tableau1[[#This Row],[Quantité]]*Tableau1[[#This Row],[Coût unitaire (hors taxes)]]</f>
        <v>180</v>
      </c>
      <c r="J130" s="22">
        <v>100</v>
      </c>
      <c r="K130" s="22" t="s">
        <v>581</v>
      </c>
      <c r="L130" s="22" t="s">
        <v>257</v>
      </c>
    </row>
    <row r="131" spans="1:12" ht="28.5" x14ac:dyDescent="0.25">
      <c r="A131" s="20">
        <v>5085</v>
      </c>
      <c r="B131" s="20" t="s">
        <v>165</v>
      </c>
      <c r="C131" s="20">
        <v>3</v>
      </c>
      <c r="D131" s="20" t="s">
        <v>274</v>
      </c>
      <c r="E131" s="19" t="s">
        <v>978</v>
      </c>
      <c r="F131" s="26" t="s">
        <v>979</v>
      </c>
      <c r="G131" s="20">
        <v>1</v>
      </c>
      <c r="H131" s="27">
        <v>4000</v>
      </c>
      <c r="I131" s="29">
        <f>Tableau1[[#This Row],[Quantité]]*Tableau1[[#This Row],[Coût unitaire (hors taxes)]]</f>
        <v>4000</v>
      </c>
      <c r="J131" s="22">
        <v>100</v>
      </c>
      <c r="K131" s="22" t="s">
        <v>561</v>
      </c>
      <c r="L131" s="22" t="s">
        <v>263</v>
      </c>
    </row>
    <row r="132" spans="1:12" x14ac:dyDescent="0.25">
      <c r="A132" s="20">
        <v>5085</v>
      </c>
      <c r="B132" s="20" t="s">
        <v>165</v>
      </c>
      <c r="C132" s="20">
        <v>3</v>
      </c>
      <c r="D132" s="20" t="s">
        <v>274</v>
      </c>
      <c r="E132" s="19" t="s">
        <v>978</v>
      </c>
      <c r="F132" s="26" t="s">
        <v>515</v>
      </c>
      <c r="G132" s="20">
        <v>36</v>
      </c>
      <c r="H132" s="27">
        <v>55</v>
      </c>
      <c r="I132" s="29">
        <f>Tableau1[[#This Row],[Quantité]]*Tableau1[[#This Row],[Coût unitaire (hors taxes)]]</f>
        <v>1980</v>
      </c>
      <c r="J132" s="22">
        <v>90</v>
      </c>
      <c r="K132" s="22" t="s">
        <v>565</v>
      </c>
      <c r="L132" s="22" t="s">
        <v>263</v>
      </c>
    </row>
    <row r="133" spans="1:12" x14ac:dyDescent="0.25">
      <c r="A133" s="20">
        <v>5085</v>
      </c>
      <c r="B133" s="20" t="s">
        <v>165</v>
      </c>
      <c r="C133" s="20">
        <v>3</v>
      </c>
      <c r="D133" s="20" t="s">
        <v>274</v>
      </c>
      <c r="E133" s="19" t="s">
        <v>394</v>
      </c>
      <c r="F133" s="26" t="s">
        <v>395</v>
      </c>
      <c r="G133" s="20">
        <v>2</v>
      </c>
      <c r="H133" s="27">
        <v>15</v>
      </c>
      <c r="I133" s="29">
        <f>Tableau1[[#This Row],[Quantité]]*Tableau1[[#This Row],[Coût unitaire (hors taxes)]]</f>
        <v>30</v>
      </c>
      <c r="J133" s="22">
        <v>90</v>
      </c>
      <c r="K133" s="22" t="s">
        <v>582</v>
      </c>
      <c r="L133" s="22" t="s">
        <v>244</v>
      </c>
    </row>
    <row r="134" spans="1:12" x14ac:dyDescent="0.25">
      <c r="A134" s="20">
        <v>5085</v>
      </c>
      <c r="B134" s="20" t="s">
        <v>165</v>
      </c>
      <c r="C134" s="20">
        <v>3</v>
      </c>
      <c r="D134" s="20" t="s">
        <v>274</v>
      </c>
      <c r="E134" s="19" t="s">
        <v>396</v>
      </c>
      <c r="F134" s="26"/>
      <c r="G134" s="20">
        <v>21</v>
      </c>
      <c r="H134" s="27">
        <v>7</v>
      </c>
      <c r="I134" s="29">
        <f>Tableau1[[#This Row],[Quantité]]*Tableau1[[#This Row],[Coût unitaire (hors taxes)]]</f>
        <v>147</v>
      </c>
      <c r="J134" s="22">
        <v>25</v>
      </c>
      <c r="K134" s="22" t="s">
        <v>583</v>
      </c>
      <c r="L134" s="22" t="s">
        <v>244</v>
      </c>
    </row>
    <row r="135" spans="1:12" ht="28.5" x14ac:dyDescent="0.25">
      <c r="A135" s="20">
        <v>5085</v>
      </c>
      <c r="B135" s="20" t="s">
        <v>165</v>
      </c>
      <c r="C135" s="20">
        <v>3</v>
      </c>
      <c r="D135" s="20" t="s">
        <v>274</v>
      </c>
      <c r="E135" s="19" t="s">
        <v>980</v>
      </c>
      <c r="F135" s="26" t="s">
        <v>981</v>
      </c>
      <c r="G135" s="20">
        <v>42</v>
      </c>
      <c r="H135" s="27">
        <v>5.7</v>
      </c>
      <c r="I135" s="29">
        <f>Tableau1[[#This Row],[Quantité]]*Tableau1[[#This Row],[Coût unitaire (hors taxes)]]</f>
        <v>239.4</v>
      </c>
      <c r="J135" s="22">
        <v>50</v>
      </c>
      <c r="K135" s="22" t="s">
        <v>551</v>
      </c>
      <c r="L135" s="22" t="s">
        <v>244</v>
      </c>
    </row>
    <row r="136" spans="1:12" ht="28.5" x14ac:dyDescent="0.25">
      <c r="A136" s="20">
        <v>5085</v>
      </c>
      <c r="B136" s="20" t="s">
        <v>165</v>
      </c>
      <c r="C136" s="20">
        <v>3</v>
      </c>
      <c r="D136" s="20" t="s">
        <v>274</v>
      </c>
      <c r="E136" s="19" t="s">
        <v>982</v>
      </c>
      <c r="F136" s="26" t="s">
        <v>983</v>
      </c>
      <c r="G136" s="20">
        <v>12</v>
      </c>
      <c r="H136" s="27">
        <v>5</v>
      </c>
      <c r="I136" s="29">
        <f>Tableau1[[#This Row],[Quantité]]*Tableau1[[#This Row],[Coût unitaire (hors taxes)]]</f>
        <v>60</v>
      </c>
      <c r="J136" s="22">
        <v>90</v>
      </c>
      <c r="K136" s="22" t="s">
        <v>208</v>
      </c>
      <c r="L136" s="22" t="s">
        <v>607</v>
      </c>
    </row>
    <row r="137" spans="1:12" x14ac:dyDescent="0.25">
      <c r="A137" s="20">
        <v>5085</v>
      </c>
      <c r="B137" s="20" t="s">
        <v>165</v>
      </c>
      <c r="C137" s="20">
        <v>3</v>
      </c>
      <c r="D137" s="20" t="s">
        <v>274</v>
      </c>
      <c r="E137" s="19" t="s">
        <v>397</v>
      </c>
      <c r="F137" s="26" t="s">
        <v>398</v>
      </c>
      <c r="G137" s="20">
        <v>4000</v>
      </c>
      <c r="H137" s="27">
        <v>0.02</v>
      </c>
      <c r="I137" s="29">
        <f>Tableau1[[#This Row],[Quantité]]*Tableau1[[#This Row],[Coût unitaire (hors taxes)]]</f>
        <v>80</v>
      </c>
      <c r="J137" s="22">
        <v>100</v>
      </c>
      <c r="K137" s="22" t="s">
        <v>391</v>
      </c>
      <c r="L137" s="22" t="s">
        <v>391</v>
      </c>
    </row>
    <row r="138" spans="1:12" ht="42.75" x14ac:dyDescent="0.25">
      <c r="A138" s="20">
        <v>5085</v>
      </c>
      <c r="B138" s="20" t="s">
        <v>165</v>
      </c>
      <c r="C138" s="20">
        <v>3</v>
      </c>
      <c r="D138" s="20" t="s">
        <v>274</v>
      </c>
      <c r="E138" s="19" t="s">
        <v>984</v>
      </c>
      <c r="F138" s="26" t="s">
        <v>985</v>
      </c>
      <c r="G138" s="20">
        <v>60</v>
      </c>
      <c r="H138" s="27">
        <v>7</v>
      </c>
      <c r="I138" s="29">
        <f>Tableau1[[#This Row],[Quantité]]*Tableau1[[#This Row],[Coût unitaire (hors taxes)]]</f>
        <v>420</v>
      </c>
      <c r="J138" s="22">
        <v>25</v>
      </c>
      <c r="K138" s="22" t="s">
        <v>571</v>
      </c>
      <c r="L138" s="22" t="s">
        <v>244</v>
      </c>
    </row>
    <row r="139" spans="1:12" ht="28.5" x14ac:dyDescent="0.25">
      <c r="A139" s="20">
        <v>5085</v>
      </c>
      <c r="B139" s="20" t="s">
        <v>165</v>
      </c>
      <c r="C139" s="20">
        <v>3</v>
      </c>
      <c r="D139" s="20" t="s">
        <v>274</v>
      </c>
      <c r="E139" s="19" t="s">
        <v>399</v>
      </c>
      <c r="F139" s="26" t="s">
        <v>400</v>
      </c>
      <c r="G139" s="20">
        <v>4</v>
      </c>
      <c r="H139" s="27">
        <v>20.75</v>
      </c>
      <c r="I139" s="29">
        <f>Tableau1[[#This Row],[Quantité]]*Tableau1[[#This Row],[Coût unitaire (hors taxes)]]</f>
        <v>83</v>
      </c>
      <c r="J139" s="22">
        <v>90</v>
      </c>
      <c r="K139" s="22" t="s">
        <v>584</v>
      </c>
      <c r="L139" s="22" t="s">
        <v>244</v>
      </c>
    </row>
    <row r="140" spans="1:12" ht="28.5" x14ac:dyDescent="0.25">
      <c r="A140" s="20">
        <v>5085</v>
      </c>
      <c r="B140" s="20" t="s">
        <v>165</v>
      </c>
      <c r="C140" s="20">
        <v>3</v>
      </c>
      <c r="D140" s="20" t="s">
        <v>274</v>
      </c>
      <c r="E140" s="19" t="s">
        <v>399</v>
      </c>
      <c r="F140" s="26" t="s">
        <v>986</v>
      </c>
      <c r="G140" s="20">
        <v>3</v>
      </c>
      <c r="H140" s="27">
        <v>18</v>
      </c>
      <c r="I140" s="29">
        <f>Tableau1[[#This Row],[Quantité]]*Tableau1[[#This Row],[Coût unitaire (hors taxes)]]</f>
        <v>54</v>
      </c>
      <c r="J140" s="22">
        <v>100</v>
      </c>
      <c r="K140" s="22" t="s">
        <v>564</v>
      </c>
      <c r="L140" s="22" t="s">
        <v>257</v>
      </c>
    </row>
    <row r="141" spans="1:12" ht="28.5" x14ac:dyDescent="0.25">
      <c r="A141" s="20">
        <v>5085</v>
      </c>
      <c r="B141" s="20" t="s">
        <v>165</v>
      </c>
      <c r="C141" s="20">
        <v>3</v>
      </c>
      <c r="D141" s="20" t="s">
        <v>274</v>
      </c>
      <c r="E141" s="19" t="s">
        <v>987</v>
      </c>
      <c r="F141" s="26" t="s">
        <v>988</v>
      </c>
      <c r="G141" s="20">
        <v>12</v>
      </c>
      <c r="H141" s="27">
        <v>2.5</v>
      </c>
      <c r="I141" s="29">
        <f>Tableau1[[#This Row],[Quantité]]*Tableau1[[#This Row],[Coût unitaire (hors taxes)]]</f>
        <v>30</v>
      </c>
      <c r="J141" s="22">
        <v>90</v>
      </c>
      <c r="K141" s="22" t="s">
        <v>208</v>
      </c>
      <c r="L141" s="22" t="s">
        <v>260</v>
      </c>
    </row>
    <row r="142" spans="1:12" x14ac:dyDescent="0.25">
      <c r="A142" s="20">
        <v>5085</v>
      </c>
      <c r="B142" s="20" t="s">
        <v>165</v>
      </c>
      <c r="C142" s="20">
        <v>3</v>
      </c>
      <c r="D142" s="20" t="s">
        <v>274</v>
      </c>
      <c r="E142" s="19" t="s">
        <v>987</v>
      </c>
      <c r="F142" s="26" t="s">
        <v>989</v>
      </c>
      <c r="G142" s="20">
        <v>24</v>
      </c>
      <c r="H142" s="27">
        <v>3</v>
      </c>
      <c r="I142" s="29">
        <f>Tableau1[[#This Row],[Quantité]]*Tableau1[[#This Row],[Coût unitaire (hors taxes)]]</f>
        <v>72</v>
      </c>
      <c r="J142" s="22">
        <v>90</v>
      </c>
      <c r="K142" s="22" t="s">
        <v>571</v>
      </c>
      <c r="L142" s="22" t="s">
        <v>244</v>
      </c>
    </row>
    <row r="143" spans="1:12" ht="28.5" x14ac:dyDescent="0.25">
      <c r="A143" s="20">
        <v>5085</v>
      </c>
      <c r="B143" s="20" t="s">
        <v>165</v>
      </c>
      <c r="C143" s="20">
        <v>3</v>
      </c>
      <c r="D143" s="20" t="s">
        <v>274</v>
      </c>
      <c r="E143" s="19" t="s">
        <v>987</v>
      </c>
      <c r="F143" s="26" t="s">
        <v>990</v>
      </c>
      <c r="G143" s="20">
        <v>24</v>
      </c>
      <c r="H143" s="27">
        <v>23</v>
      </c>
      <c r="I143" s="29">
        <f>Tableau1[[#This Row],[Quantité]]*Tableau1[[#This Row],[Coût unitaire (hors taxes)]]</f>
        <v>552</v>
      </c>
      <c r="J143" s="22">
        <v>90</v>
      </c>
      <c r="K143" s="22" t="s">
        <v>585</v>
      </c>
      <c r="L143" s="22" t="s">
        <v>244</v>
      </c>
    </row>
    <row r="144" spans="1:12" ht="28.5" x14ac:dyDescent="0.25">
      <c r="A144" s="20">
        <v>5085</v>
      </c>
      <c r="B144" s="20" t="s">
        <v>165</v>
      </c>
      <c r="C144" s="20">
        <v>3</v>
      </c>
      <c r="D144" s="20" t="s">
        <v>274</v>
      </c>
      <c r="E144" s="19" t="s">
        <v>987</v>
      </c>
      <c r="F144" s="26" t="s">
        <v>991</v>
      </c>
      <c r="G144" s="20">
        <v>48</v>
      </c>
      <c r="H144" s="27">
        <v>19.5</v>
      </c>
      <c r="I144" s="29">
        <f>Tableau1[[#This Row],[Quantité]]*Tableau1[[#This Row],[Coût unitaire (hors taxes)]]</f>
        <v>936</v>
      </c>
      <c r="J144" s="22">
        <v>90</v>
      </c>
      <c r="K144" s="22" t="s">
        <v>585</v>
      </c>
      <c r="L144" s="22" t="s">
        <v>244</v>
      </c>
    </row>
    <row r="145" spans="1:12" ht="28.5" x14ac:dyDescent="0.25">
      <c r="A145" s="20">
        <v>5085</v>
      </c>
      <c r="B145" s="20" t="s">
        <v>165</v>
      </c>
      <c r="C145" s="20">
        <v>3</v>
      </c>
      <c r="D145" s="20" t="s">
        <v>274</v>
      </c>
      <c r="E145" s="19" t="s">
        <v>401</v>
      </c>
      <c r="F145" s="26" t="s">
        <v>402</v>
      </c>
      <c r="G145" s="20">
        <v>12</v>
      </c>
      <c r="H145" s="27">
        <v>70</v>
      </c>
      <c r="I145" s="29">
        <f>Tableau1[[#This Row],[Quantité]]*Tableau1[[#This Row],[Coût unitaire (hors taxes)]]</f>
        <v>840</v>
      </c>
      <c r="J145" s="22">
        <v>90</v>
      </c>
      <c r="K145" s="22" t="s">
        <v>571</v>
      </c>
      <c r="L145" s="22" t="s">
        <v>263</v>
      </c>
    </row>
    <row r="146" spans="1:12" ht="28.5" x14ac:dyDescent="0.25">
      <c r="A146" s="20">
        <v>5085</v>
      </c>
      <c r="B146" s="20" t="s">
        <v>165</v>
      </c>
      <c r="C146" s="20">
        <v>3</v>
      </c>
      <c r="D146" s="20" t="s">
        <v>274</v>
      </c>
      <c r="E146" s="19" t="s">
        <v>403</v>
      </c>
      <c r="F146" s="26" t="s">
        <v>404</v>
      </c>
      <c r="G146" s="20">
        <v>126</v>
      </c>
      <c r="H146" s="27">
        <v>16</v>
      </c>
      <c r="I146" s="29">
        <f>Tableau1[[#This Row],[Quantité]]*Tableau1[[#This Row],[Coût unitaire (hors taxes)]]</f>
        <v>2016</v>
      </c>
      <c r="J146" s="22">
        <v>100</v>
      </c>
      <c r="K146" s="22" t="s">
        <v>586</v>
      </c>
      <c r="L146" s="22" t="s">
        <v>244</v>
      </c>
    </row>
    <row r="147" spans="1:12" ht="28.5" x14ac:dyDescent="0.25">
      <c r="A147" s="20">
        <v>5085</v>
      </c>
      <c r="B147" s="20" t="s">
        <v>165</v>
      </c>
      <c r="C147" s="20">
        <v>3</v>
      </c>
      <c r="D147" s="20" t="s">
        <v>274</v>
      </c>
      <c r="E147" s="19" t="s">
        <v>403</v>
      </c>
      <c r="F147" s="26" t="s">
        <v>405</v>
      </c>
      <c r="G147" s="20">
        <v>126</v>
      </c>
      <c r="H147" s="27">
        <v>11</v>
      </c>
      <c r="I147" s="29">
        <f>Tableau1[[#This Row],[Quantité]]*Tableau1[[#This Row],[Coût unitaire (hors taxes)]]</f>
        <v>1386</v>
      </c>
      <c r="J147" s="22">
        <v>100</v>
      </c>
      <c r="K147" s="22" t="s">
        <v>586</v>
      </c>
      <c r="L147" s="22" t="s">
        <v>244</v>
      </c>
    </row>
    <row r="148" spans="1:12" ht="28.5" x14ac:dyDescent="0.25">
      <c r="A148" s="20">
        <v>5085</v>
      </c>
      <c r="B148" s="20" t="s">
        <v>165</v>
      </c>
      <c r="C148" s="20">
        <v>3</v>
      </c>
      <c r="D148" s="20" t="s">
        <v>274</v>
      </c>
      <c r="E148" s="19" t="s">
        <v>403</v>
      </c>
      <c r="F148" s="26" t="s">
        <v>406</v>
      </c>
      <c r="G148" s="20">
        <v>84</v>
      </c>
      <c r="H148" s="27">
        <v>20</v>
      </c>
      <c r="I148" s="29">
        <f>Tableau1[[#This Row],[Quantité]]*Tableau1[[#This Row],[Coût unitaire (hors taxes)]]</f>
        <v>1680</v>
      </c>
      <c r="J148" s="22">
        <v>100</v>
      </c>
      <c r="K148" s="22" t="s">
        <v>586</v>
      </c>
      <c r="L148" s="22" t="s">
        <v>244</v>
      </c>
    </row>
    <row r="149" spans="1:12" ht="28.5" x14ac:dyDescent="0.25">
      <c r="A149" s="20">
        <v>5085</v>
      </c>
      <c r="B149" s="20" t="s">
        <v>165</v>
      </c>
      <c r="C149" s="20">
        <v>3</v>
      </c>
      <c r="D149" s="20" t="s">
        <v>274</v>
      </c>
      <c r="E149" s="19" t="s">
        <v>403</v>
      </c>
      <c r="F149" s="26" t="s">
        <v>698</v>
      </c>
      <c r="G149" s="20">
        <v>84</v>
      </c>
      <c r="H149" s="27">
        <v>6.75</v>
      </c>
      <c r="I149" s="29">
        <f>Tableau1[[#This Row],[Quantité]]*Tableau1[[#This Row],[Coût unitaire (hors taxes)]]</f>
        <v>567</v>
      </c>
      <c r="J149" s="22">
        <v>100</v>
      </c>
      <c r="K149" s="22" t="s">
        <v>586</v>
      </c>
      <c r="L149" s="22" t="s">
        <v>244</v>
      </c>
    </row>
    <row r="150" spans="1:12" ht="28.5" x14ac:dyDescent="0.25">
      <c r="A150" s="20">
        <v>5085</v>
      </c>
      <c r="B150" s="20" t="s">
        <v>165</v>
      </c>
      <c r="C150" s="20">
        <v>3</v>
      </c>
      <c r="D150" s="20" t="s">
        <v>274</v>
      </c>
      <c r="E150" s="19" t="s">
        <v>403</v>
      </c>
      <c r="F150" s="26" t="s">
        <v>690</v>
      </c>
      <c r="G150" s="20">
        <v>84</v>
      </c>
      <c r="H150" s="27">
        <v>6.75</v>
      </c>
      <c r="I150" s="29">
        <f>Tableau1[[#This Row],[Quantité]]*Tableau1[[#This Row],[Coût unitaire (hors taxes)]]</f>
        <v>567</v>
      </c>
      <c r="J150" s="22">
        <v>100</v>
      </c>
      <c r="K150" s="22" t="s">
        <v>586</v>
      </c>
      <c r="L150" s="22" t="s">
        <v>244</v>
      </c>
    </row>
    <row r="151" spans="1:12" ht="28.5" x14ac:dyDescent="0.25">
      <c r="A151" s="20">
        <v>5085</v>
      </c>
      <c r="B151" s="20" t="s">
        <v>165</v>
      </c>
      <c r="C151" s="20">
        <v>3</v>
      </c>
      <c r="D151" s="20" t="s">
        <v>274</v>
      </c>
      <c r="E151" s="19" t="s">
        <v>403</v>
      </c>
      <c r="F151" s="26" t="s">
        <v>691</v>
      </c>
      <c r="G151" s="20">
        <v>84</v>
      </c>
      <c r="H151" s="27">
        <v>6.75</v>
      </c>
      <c r="I151" s="29">
        <f>Tableau1[[#This Row],[Quantité]]*Tableau1[[#This Row],[Coût unitaire (hors taxes)]]</f>
        <v>567</v>
      </c>
      <c r="J151" s="22">
        <v>100</v>
      </c>
      <c r="K151" s="22" t="s">
        <v>586</v>
      </c>
      <c r="L151" s="22" t="s">
        <v>244</v>
      </c>
    </row>
    <row r="152" spans="1:12" ht="28.5" x14ac:dyDescent="0.25">
      <c r="A152" s="20">
        <v>5085</v>
      </c>
      <c r="B152" s="20" t="s">
        <v>165</v>
      </c>
      <c r="C152" s="20">
        <v>3</v>
      </c>
      <c r="D152" s="20" t="s">
        <v>274</v>
      </c>
      <c r="E152" s="19" t="s">
        <v>403</v>
      </c>
      <c r="F152" s="26" t="s">
        <v>692</v>
      </c>
      <c r="G152" s="20">
        <v>84</v>
      </c>
      <c r="H152" s="27">
        <v>6.75</v>
      </c>
      <c r="I152" s="29">
        <f>Tableau1[[#This Row],[Quantité]]*Tableau1[[#This Row],[Coût unitaire (hors taxes)]]</f>
        <v>567</v>
      </c>
      <c r="J152" s="22">
        <v>100</v>
      </c>
      <c r="K152" s="22" t="s">
        <v>586</v>
      </c>
      <c r="L152" s="22" t="s">
        <v>244</v>
      </c>
    </row>
    <row r="153" spans="1:12" ht="28.5" x14ac:dyDescent="0.25">
      <c r="A153" s="20">
        <v>5085</v>
      </c>
      <c r="B153" s="20" t="s">
        <v>165</v>
      </c>
      <c r="C153" s="20">
        <v>3</v>
      </c>
      <c r="D153" s="20" t="s">
        <v>274</v>
      </c>
      <c r="E153" s="19" t="s">
        <v>403</v>
      </c>
      <c r="F153" s="26" t="s">
        <v>693</v>
      </c>
      <c r="G153" s="20">
        <v>84</v>
      </c>
      <c r="H153" s="27">
        <v>6.75</v>
      </c>
      <c r="I153" s="29">
        <f>Tableau1[[#This Row],[Quantité]]*Tableau1[[#This Row],[Coût unitaire (hors taxes)]]</f>
        <v>567</v>
      </c>
      <c r="J153" s="22">
        <v>100</v>
      </c>
      <c r="K153" s="22" t="s">
        <v>586</v>
      </c>
      <c r="L153" s="22" t="s">
        <v>244</v>
      </c>
    </row>
    <row r="154" spans="1:12" ht="28.5" x14ac:dyDescent="0.25">
      <c r="A154" s="20">
        <v>5085</v>
      </c>
      <c r="B154" s="20" t="s">
        <v>165</v>
      </c>
      <c r="C154" s="20">
        <v>3</v>
      </c>
      <c r="D154" s="20" t="s">
        <v>274</v>
      </c>
      <c r="E154" s="19" t="s">
        <v>403</v>
      </c>
      <c r="F154" s="26" t="s">
        <v>694</v>
      </c>
      <c r="G154" s="20">
        <v>84</v>
      </c>
      <c r="H154" s="27">
        <v>6.75</v>
      </c>
      <c r="I154" s="29">
        <f>Tableau1[[#This Row],[Quantité]]*Tableau1[[#This Row],[Coût unitaire (hors taxes)]]</f>
        <v>567</v>
      </c>
      <c r="J154" s="22">
        <v>100</v>
      </c>
      <c r="K154" s="22" t="s">
        <v>586</v>
      </c>
      <c r="L154" s="22" t="s">
        <v>244</v>
      </c>
    </row>
    <row r="155" spans="1:12" ht="28.5" x14ac:dyDescent="0.25">
      <c r="A155" s="20">
        <v>5085</v>
      </c>
      <c r="B155" s="20" t="s">
        <v>165</v>
      </c>
      <c r="C155" s="20">
        <v>3</v>
      </c>
      <c r="D155" s="20" t="s">
        <v>274</v>
      </c>
      <c r="E155" s="19" t="s">
        <v>403</v>
      </c>
      <c r="F155" s="26" t="s">
        <v>695</v>
      </c>
      <c r="G155" s="20">
        <v>84</v>
      </c>
      <c r="H155" s="27">
        <v>6.75</v>
      </c>
      <c r="I155" s="29">
        <f>Tableau1[[#This Row],[Quantité]]*Tableau1[[#This Row],[Coût unitaire (hors taxes)]]</f>
        <v>567</v>
      </c>
      <c r="J155" s="22">
        <v>100</v>
      </c>
      <c r="K155" s="22" t="s">
        <v>586</v>
      </c>
      <c r="L155" s="22" t="s">
        <v>244</v>
      </c>
    </row>
    <row r="156" spans="1:12" ht="28.5" x14ac:dyDescent="0.25">
      <c r="A156" s="20">
        <v>5085</v>
      </c>
      <c r="B156" s="20" t="s">
        <v>165</v>
      </c>
      <c r="C156" s="20">
        <v>3</v>
      </c>
      <c r="D156" s="20" t="s">
        <v>274</v>
      </c>
      <c r="E156" s="19" t="s">
        <v>403</v>
      </c>
      <c r="F156" s="26" t="s">
        <v>696</v>
      </c>
      <c r="G156" s="20">
        <v>84</v>
      </c>
      <c r="H156" s="27">
        <v>6.75</v>
      </c>
      <c r="I156" s="29">
        <f>Tableau1[[#This Row],[Quantité]]*Tableau1[[#This Row],[Coût unitaire (hors taxes)]]</f>
        <v>567</v>
      </c>
      <c r="J156" s="22">
        <v>100</v>
      </c>
      <c r="K156" s="22" t="s">
        <v>586</v>
      </c>
      <c r="L156" s="22" t="s">
        <v>244</v>
      </c>
    </row>
    <row r="157" spans="1:12" ht="28.5" x14ac:dyDescent="0.25">
      <c r="A157" s="20">
        <v>5085</v>
      </c>
      <c r="B157" s="20" t="s">
        <v>165</v>
      </c>
      <c r="C157" s="20">
        <v>3</v>
      </c>
      <c r="D157" s="20" t="s">
        <v>274</v>
      </c>
      <c r="E157" s="19" t="s">
        <v>403</v>
      </c>
      <c r="F157" s="26" t="s">
        <v>697</v>
      </c>
      <c r="G157" s="20">
        <v>84</v>
      </c>
      <c r="H157" s="27">
        <v>6.75</v>
      </c>
      <c r="I157" s="29">
        <f>Tableau1[[#This Row],[Quantité]]*Tableau1[[#This Row],[Coût unitaire (hors taxes)]]</f>
        <v>567</v>
      </c>
      <c r="J157" s="22">
        <v>100</v>
      </c>
      <c r="K157" s="22" t="s">
        <v>586</v>
      </c>
      <c r="L157" s="22" t="s">
        <v>244</v>
      </c>
    </row>
    <row r="158" spans="1:12" ht="28.5" x14ac:dyDescent="0.25">
      <c r="A158" s="20">
        <v>5085</v>
      </c>
      <c r="B158" s="20" t="s">
        <v>165</v>
      </c>
      <c r="C158" s="20">
        <v>3</v>
      </c>
      <c r="D158" s="20" t="s">
        <v>274</v>
      </c>
      <c r="E158" s="19" t="s">
        <v>403</v>
      </c>
      <c r="F158" s="26" t="s">
        <v>699</v>
      </c>
      <c r="G158" s="20">
        <v>84</v>
      </c>
      <c r="H158" s="27">
        <v>6.75</v>
      </c>
      <c r="I158" s="29">
        <f>Tableau1[[#This Row],[Quantité]]*Tableau1[[#This Row],[Coût unitaire (hors taxes)]]</f>
        <v>567</v>
      </c>
      <c r="J158" s="22">
        <v>100</v>
      </c>
      <c r="K158" s="22" t="s">
        <v>586</v>
      </c>
      <c r="L158" s="22" t="s">
        <v>244</v>
      </c>
    </row>
    <row r="159" spans="1:12" ht="42.75" x14ac:dyDescent="0.25">
      <c r="A159" s="20">
        <v>5085</v>
      </c>
      <c r="B159" s="20" t="s">
        <v>165</v>
      </c>
      <c r="C159" s="20">
        <v>3</v>
      </c>
      <c r="D159" s="20" t="s">
        <v>274</v>
      </c>
      <c r="E159" s="19" t="s">
        <v>407</v>
      </c>
      <c r="F159" s="26" t="s">
        <v>408</v>
      </c>
      <c r="G159" s="20">
        <v>12</v>
      </c>
      <c r="H159" s="27">
        <v>4</v>
      </c>
      <c r="I159" s="29">
        <f>Tableau1[[#This Row],[Quantité]]*Tableau1[[#This Row],[Coût unitaire (hors taxes)]]</f>
        <v>48</v>
      </c>
      <c r="J159" s="22">
        <v>90</v>
      </c>
      <c r="K159" s="22" t="s">
        <v>587</v>
      </c>
      <c r="L159" s="22" t="s">
        <v>604</v>
      </c>
    </row>
    <row r="160" spans="1:12" x14ac:dyDescent="0.25">
      <c r="A160" s="20">
        <v>5085</v>
      </c>
      <c r="B160" s="20" t="s">
        <v>165</v>
      </c>
      <c r="C160" s="20">
        <v>3</v>
      </c>
      <c r="D160" s="20" t="s">
        <v>274</v>
      </c>
      <c r="E160" s="19" t="s">
        <v>409</v>
      </c>
      <c r="F160" s="26" t="s">
        <v>410</v>
      </c>
      <c r="G160" s="20">
        <v>1</v>
      </c>
      <c r="H160" s="27">
        <v>175</v>
      </c>
      <c r="I160" s="29">
        <f>Tableau1[[#This Row],[Quantité]]*Tableau1[[#This Row],[Coût unitaire (hors taxes)]]</f>
        <v>175</v>
      </c>
      <c r="J160" s="22">
        <v>20</v>
      </c>
      <c r="K160" s="22" t="s">
        <v>588</v>
      </c>
      <c r="L160" s="22" t="s">
        <v>248</v>
      </c>
    </row>
    <row r="161" spans="1:12" x14ac:dyDescent="0.25">
      <c r="A161" s="20">
        <v>5085</v>
      </c>
      <c r="B161" s="20" t="s">
        <v>165</v>
      </c>
      <c r="C161" s="20">
        <v>3</v>
      </c>
      <c r="D161" s="20" t="s">
        <v>274</v>
      </c>
      <c r="E161" s="19" t="s">
        <v>411</v>
      </c>
      <c r="F161" s="26" t="s">
        <v>432</v>
      </c>
      <c r="G161" s="20">
        <v>1</v>
      </c>
      <c r="H161" s="27">
        <v>120</v>
      </c>
      <c r="I161" s="29">
        <f>Tableau1[[#This Row],[Quantité]]*Tableau1[[#This Row],[Coût unitaire (hors taxes)]]</f>
        <v>120</v>
      </c>
      <c r="J161" s="22">
        <v>15</v>
      </c>
      <c r="K161" s="22" t="s">
        <v>391</v>
      </c>
      <c r="L161" s="22" t="s">
        <v>391</v>
      </c>
    </row>
    <row r="162" spans="1:12" x14ac:dyDescent="0.25">
      <c r="A162" s="20">
        <v>5085</v>
      </c>
      <c r="B162" s="20" t="s">
        <v>165</v>
      </c>
      <c r="C162" s="20">
        <v>3</v>
      </c>
      <c r="D162" s="20" t="s">
        <v>274</v>
      </c>
      <c r="E162" s="19" t="s">
        <v>411</v>
      </c>
      <c r="F162" s="26" t="s">
        <v>433</v>
      </c>
      <c r="G162" s="20">
        <v>1</v>
      </c>
      <c r="H162" s="27">
        <v>130</v>
      </c>
      <c r="I162" s="29">
        <f>Tableau1[[#This Row],[Quantité]]*Tableau1[[#This Row],[Coût unitaire (hors taxes)]]</f>
        <v>130</v>
      </c>
      <c r="J162" s="22">
        <v>15</v>
      </c>
      <c r="K162" s="22" t="s">
        <v>391</v>
      </c>
      <c r="L162" s="22" t="s">
        <v>391</v>
      </c>
    </row>
    <row r="163" spans="1:12" x14ac:dyDescent="0.25">
      <c r="A163" s="20">
        <v>5085</v>
      </c>
      <c r="B163" s="20" t="s">
        <v>165</v>
      </c>
      <c r="C163" s="20">
        <v>3</v>
      </c>
      <c r="D163" s="20" t="s">
        <v>274</v>
      </c>
      <c r="E163" s="19" t="s">
        <v>411</v>
      </c>
      <c r="F163" s="26" t="s">
        <v>362</v>
      </c>
      <c r="G163" s="20">
        <v>1</v>
      </c>
      <c r="H163" s="27">
        <v>150</v>
      </c>
      <c r="I163" s="29">
        <f>Tableau1[[#This Row],[Quantité]]*Tableau1[[#This Row],[Coût unitaire (hors taxes)]]</f>
        <v>150</v>
      </c>
      <c r="J163" s="22">
        <v>15</v>
      </c>
      <c r="K163" s="22" t="s">
        <v>391</v>
      </c>
      <c r="L163" s="22" t="s">
        <v>391</v>
      </c>
    </row>
    <row r="164" spans="1:12" ht="28.5" x14ac:dyDescent="0.25">
      <c r="A164" s="20">
        <v>5085</v>
      </c>
      <c r="B164" s="20" t="s">
        <v>165</v>
      </c>
      <c r="C164" s="20">
        <v>3</v>
      </c>
      <c r="D164" s="20" t="s">
        <v>274</v>
      </c>
      <c r="E164" s="19" t="s">
        <v>411</v>
      </c>
      <c r="F164" s="26" t="s">
        <v>412</v>
      </c>
      <c r="G164" s="20">
        <v>2</v>
      </c>
      <c r="H164" s="27">
        <v>30</v>
      </c>
      <c r="I164" s="29">
        <f>Tableau1[[#This Row],[Quantité]]*Tableau1[[#This Row],[Coût unitaire (hors taxes)]]</f>
        <v>60</v>
      </c>
      <c r="J164" s="22">
        <v>30</v>
      </c>
      <c r="K164" s="22" t="s">
        <v>391</v>
      </c>
      <c r="L164" s="22" t="s">
        <v>391</v>
      </c>
    </row>
    <row r="165" spans="1:12" x14ac:dyDescent="0.25">
      <c r="A165" s="20">
        <v>5085</v>
      </c>
      <c r="B165" s="20" t="s">
        <v>165</v>
      </c>
      <c r="C165" s="20">
        <v>3</v>
      </c>
      <c r="D165" s="20" t="s">
        <v>274</v>
      </c>
      <c r="E165" s="19" t="s">
        <v>411</v>
      </c>
      <c r="F165" s="26" t="s">
        <v>413</v>
      </c>
      <c r="G165" s="20">
        <v>1</v>
      </c>
      <c r="H165" s="27">
        <v>180</v>
      </c>
      <c r="I165" s="29">
        <f>Tableau1[[#This Row],[Quantité]]*Tableau1[[#This Row],[Coût unitaire (hors taxes)]]</f>
        <v>180</v>
      </c>
      <c r="J165" s="22">
        <v>15</v>
      </c>
      <c r="K165" s="22" t="s">
        <v>391</v>
      </c>
      <c r="L165" s="22" t="s">
        <v>391</v>
      </c>
    </row>
    <row r="166" spans="1:12" x14ac:dyDescent="0.25">
      <c r="A166" s="20">
        <v>5085</v>
      </c>
      <c r="B166" s="20" t="s">
        <v>165</v>
      </c>
      <c r="C166" s="20">
        <v>3</v>
      </c>
      <c r="D166" s="20" t="s">
        <v>274</v>
      </c>
      <c r="E166" s="19" t="s">
        <v>411</v>
      </c>
      <c r="F166" s="26" t="s">
        <v>414</v>
      </c>
      <c r="G166" s="20">
        <v>1</v>
      </c>
      <c r="H166" s="27">
        <v>25</v>
      </c>
      <c r="I166" s="29">
        <f>Tableau1[[#This Row],[Quantité]]*Tableau1[[#This Row],[Coût unitaire (hors taxes)]]</f>
        <v>25</v>
      </c>
      <c r="J166" s="22">
        <v>15</v>
      </c>
      <c r="K166" s="22" t="s">
        <v>391</v>
      </c>
      <c r="L166" s="22" t="s">
        <v>391</v>
      </c>
    </row>
    <row r="167" spans="1:12" x14ac:dyDescent="0.25">
      <c r="A167" s="20">
        <v>5085</v>
      </c>
      <c r="B167" s="20" t="s">
        <v>165</v>
      </c>
      <c r="C167" s="20">
        <v>3</v>
      </c>
      <c r="D167" s="20" t="s">
        <v>274</v>
      </c>
      <c r="E167" s="19" t="s">
        <v>411</v>
      </c>
      <c r="F167" s="26" t="s">
        <v>415</v>
      </c>
      <c r="G167" s="20">
        <v>2</v>
      </c>
      <c r="H167" s="27">
        <v>52</v>
      </c>
      <c r="I167" s="29">
        <f>Tableau1[[#This Row],[Quantité]]*Tableau1[[#This Row],[Coût unitaire (hors taxes)]]</f>
        <v>104</v>
      </c>
      <c r="J167" s="22">
        <v>30</v>
      </c>
      <c r="K167" s="22" t="s">
        <v>391</v>
      </c>
      <c r="L167" s="22" t="s">
        <v>391</v>
      </c>
    </row>
    <row r="168" spans="1:12" x14ac:dyDescent="0.25">
      <c r="A168" s="20">
        <v>5085</v>
      </c>
      <c r="B168" s="20" t="s">
        <v>165</v>
      </c>
      <c r="C168" s="20">
        <v>3</v>
      </c>
      <c r="D168" s="20" t="s">
        <v>274</v>
      </c>
      <c r="E168" s="19" t="s">
        <v>411</v>
      </c>
      <c r="F168" s="26" t="s">
        <v>416</v>
      </c>
      <c r="G168" s="20">
        <v>2</v>
      </c>
      <c r="H168" s="27">
        <v>45</v>
      </c>
      <c r="I168" s="29">
        <f>Tableau1[[#This Row],[Quantité]]*Tableau1[[#This Row],[Coût unitaire (hors taxes)]]</f>
        <v>90</v>
      </c>
      <c r="J168" s="22">
        <v>30</v>
      </c>
      <c r="K168" s="22" t="s">
        <v>391</v>
      </c>
      <c r="L168" s="22" t="s">
        <v>391</v>
      </c>
    </row>
    <row r="169" spans="1:12" x14ac:dyDescent="0.25">
      <c r="A169" s="20">
        <v>5085</v>
      </c>
      <c r="B169" s="20" t="s">
        <v>165</v>
      </c>
      <c r="C169" s="20">
        <v>3</v>
      </c>
      <c r="D169" s="20" t="s">
        <v>274</v>
      </c>
      <c r="E169" s="19" t="s">
        <v>411</v>
      </c>
      <c r="F169" s="26" t="s">
        <v>417</v>
      </c>
      <c r="G169" s="20">
        <v>1</v>
      </c>
      <c r="H169" s="27">
        <v>800</v>
      </c>
      <c r="I169" s="29">
        <f>Tableau1[[#This Row],[Quantité]]*Tableau1[[#This Row],[Coût unitaire (hors taxes)]]</f>
        <v>800</v>
      </c>
      <c r="J169" s="22">
        <v>7</v>
      </c>
      <c r="K169" s="22" t="s">
        <v>391</v>
      </c>
      <c r="L169" s="22" t="s">
        <v>391</v>
      </c>
    </row>
    <row r="170" spans="1:12" x14ac:dyDescent="0.25">
      <c r="A170" s="20">
        <v>5085</v>
      </c>
      <c r="B170" s="20" t="s">
        <v>165</v>
      </c>
      <c r="C170" s="20">
        <v>3</v>
      </c>
      <c r="D170" s="20" t="s">
        <v>274</v>
      </c>
      <c r="E170" s="19" t="s">
        <v>411</v>
      </c>
      <c r="F170" s="26" t="s">
        <v>700</v>
      </c>
      <c r="G170" s="20">
        <v>1</v>
      </c>
      <c r="H170" s="27">
        <v>35</v>
      </c>
      <c r="I170" s="29">
        <f>Tableau1[[#This Row],[Quantité]]*Tableau1[[#This Row],[Coût unitaire (hors taxes)]]</f>
        <v>35</v>
      </c>
      <c r="J170" s="22">
        <v>15</v>
      </c>
      <c r="K170" s="22" t="s">
        <v>391</v>
      </c>
      <c r="L170" s="22" t="s">
        <v>391</v>
      </c>
    </row>
    <row r="171" spans="1:12" x14ac:dyDescent="0.25">
      <c r="A171" s="20">
        <v>5085</v>
      </c>
      <c r="B171" s="20" t="s">
        <v>165</v>
      </c>
      <c r="C171" s="20">
        <v>3</v>
      </c>
      <c r="D171" s="20" t="s">
        <v>274</v>
      </c>
      <c r="E171" s="19" t="s">
        <v>411</v>
      </c>
      <c r="F171" s="26" t="s">
        <v>418</v>
      </c>
      <c r="G171" s="20">
        <v>2</v>
      </c>
      <c r="H171" s="27">
        <v>75</v>
      </c>
      <c r="I171" s="29">
        <f>Tableau1[[#This Row],[Quantité]]*Tableau1[[#This Row],[Coût unitaire (hors taxes)]]</f>
        <v>150</v>
      </c>
      <c r="J171" s="22">
        <v>15</v>
      </c>
      <c r="K171" s="22" t="s">
        <v>391</v>
      </c>
      <c r="L171" s="22" t="s">
        <v>391</v>
      </c>
    </row>
    <row r="172" spans="1:12" x14ac:dyDescent="0.25">
      <c r="A172" s="20">
        <v>5085</v>
      </c>
      <c r="B172" s="20" t="s">
        <v>165</v>
      </c>
      <c r="C172" s="20">
        <v>3</v>
      </c>
      <c r="D172" s="20" t="s">
        <v>274</v>
      </c>
      <c r="E172" s="19" t="s">
        <v>411</v>
      </c>
      <c r="F172" s="26" t="s">
        <v>418</v>
      </c>
      <c r="G172" s="20">
        <v>42</v>
      </c>
      <c r="H172" s="27">
        <v>75</v>
      </c>
      <c r="I172" s="29">
        <f>Tableau1[[#This Row],[Quantité]]*Tableau1[[#This Row],[Coût unitaire (hors taxes)]]</f>
        <v>3150</v>
      </c>
      <c r="J172" s="22">
        <v>20</v>
      </c>
      <c r="K172" s="22" t="s">
        <v>391</v>
      </c>
      <c r="L172" s="22" t="s">
        <v>391</v>
      </c>
    </row>
    <row r="173" spans="1:12" x14ac:dyDescent="0.25">
      <c r="A173" s="20">
        <v>5085</v>
      </c>
      <c r="B173" s="20" t="s">
        <v>165</v>
      </c>
      <c r="C173" s="20">
        <v>3</v>
      </c>
      <c r="D173" s="20" t="s">
        <v>274</v>
      </c>
      <c r="E173" s="19" t="s">
        <v>411</v>
      </c>
      <c r="F173" s="26" t="s">
        <v>419</v>
      </c>
      <c r="G173" s="20">
        <v>1</v>
      </c>
      <c r="H173" s="27">
        <v>80</v>
      </c>
      <c r="I173" s="29">
        <f>Tableau1[[#This Row],[Quantité]]*Tableau1[[#This Row],[Coût unitaire (hors taxes)]]</f>
        <v>80</v>
      </c>
      <c r="J173" s="22">
        <v>15</v>
      </c>
      <c r="K173" s="22" t="s">
        <v>391</v>
      </c>
      <c r="L173" s="22" t="s">
        <v>391</v>
      </c>
    </row>
    <row r="174" spans="1:12" x14ac:dyDescent="0.25">
      <c r="A174" s="20">
        <v>5085</v>
      </c>
      <c r="B174" s="20" t="s">
        <v>165</v>
      </c>
      <c r="C174" s="20">
        <v>3</v>
      </c>
      <c r="D174" s="20" t="s">
        <v>274</v>
      </c>
      <c r="E174" s="19" t="s">
        <v>411</v>
      </c>
      <c r="F174" s="26" t="s">
        <v>420</v>
      </c>
      <c r="G174" s="20">
        <v>3</v>
      </c>
      <c r="H174" s="27">
        <v>130</v>
      </c>
      <c r="I174" s="29">
        <f>Tableau1[[#This Row],[Quantité]]*Tableau1[[#This Row],[Coût unitaire (hors taxes)]]</f>
        <v>390</v>
      </c>
      <c r="J174" s="22">
        <v>30</v>
      </c>
      <c r="K174" s="22" t="s">
        <v>391</v>
      </c>
      <c r="L174" s="22" t="s">
        <v>391</v>
      </c>
    </row>
    <row r="175" spans="1:12" ht="28.5" x14ac:dyDescent="0.25">
      <c r="A175" s="20">
        <v>5085</v>
      </c>
      <c r="B175" s="20" t="s">
        <v>165</v>
      </c>
      <c r="C175" s="20">
        <v>3</v>
      </c>
      <c r="D175" s="20" t="s">
        <v>274</v>
      </c>
      <c r="E175" s="19" t="s">
        <v>411</v>
      </c>
      <c r="F175" s="26" t="s">
        <v>421</v>
      </c>
      <c r="G175" s="20">
        <v>2</v>
      </c>
      <c r="H175" s="27">
        <v>30</v>
      </c>
      <c r="I175" s="29">
        <f>Tableau1[[#This Row],[Quantité]]*Tableau1[[#This Row],[Coût unitaire (hors taxes)]]</f>
        <v>60</v>
      </c>
      <c r="J175" s="22">
        <v>30</v>
      </c>
      <c r="K175" s="22" t="s">
        <v>391</v>
      </c>
      <c r="L175" s="22" t="s">
        <v>391</v>
      </c>
    </row>
    <row r="176" spans="1:12" x14ac:dyDescent="0.25">
      <c r="A176" s="20">
        <v>5085</v>
      </c>
      <c r="B176" s="20" t="s">
        <v>165</v>
      </c>
      <c r="C176" s="20">
        <v>3</v>
      </c>
      <c r="D176" s="20" t="s">
        <v>274</v>
      </c>
      <c r="E176" s="19" t="s">
        <v>411</v>
      </c>
      <c r="F176" s="26" t="s">
        <v>422</v>
      </c>
      <c r="G176" s="20">
        <v>1</v>
      </c>
      <c r="H176" s="27">
        <v>90</v>
      </c>
      <c r="I176" s="29">
        <f>Tableau1[[#This Row],[Quantité]]*Tableau1[[#This Row],[Coût unitaire (hors taxes)]]</f>
        <v>90</v>
      </c>
      <c r="J176" s="22">
        <v>15</v>
      </c>
      <c r="K176" s="22" t="s">
        <v>391</v>
      </c>
      <c r="L176" s="22" t="s">
        <v>391</v>
      </c>
    </row>
    <row r="177" spans="1:12" x14ac:dyDescent="0.25">
      <c r="A177" s="20">
        <v>5085</v>
      </c>
      <c r="B177" s="20" t="s">
        <v>165</v>
      </c>
      <c r="C177" s="20">
        <v>3</v>
      </c>
      <c r="D177" s="20" t="s">
        <v>274</v>
      </c>
      <c r="E177" s="19" t="s">
        <v>411</v>
      </c>
      <c r="F177" s="26" t="s">
        <v>423</v>
      </c>
      <c r="G177" s="20">
        <v>1</v>
      </c>
      <c r="H177" s="27">
        <v>140</v>
      </c>
      <c r="I177" s="29">
        <f>Tableau1[[#This Row],[Quantité]]*Tableau1[[#This Row],[Coût unitaire (hors taxes)]]</f>
        <v>140</v>
      </c>
      <c r="J177" s="22">
        <v>15</v>
      </c>
      <c r="K177" s="22" t="s">
        <v>391</v>
      </c>
      <c r="L177" s="22" t="s">
        <v>391</v>
      </c>
    </row>
    <row r="178" spans="1:12" x14ac:dyDescent="0.25">
      <c r="A178" s="20">
        <v>5085</v>
      </c>
      <c r="B178" s="20" t="s">
        <v>165</v>
      </c>
      <c r="C178" s="20">
        <v>3</v>
      </c>
      <c r="D178" s="20" t="s">
        <v>274</v>
      </c>
      <c r="E178" s="19" t="s">
        <v>411</v>
      </c>
      <c r="F178" s="26" t="s">
        <v>424</v>
      </c>
      <c r="G178" s="20">
        <v>1</v>
      </c>
      <c r="H178" s="27">
        <v>90</v>
      </c>
      <c r="I178" s="29">
        <f>Tableau1[[#This Row],[Quantité]]*Tableau1[[#This Row],[Coût unitaire (hors taxes)]]</f>
        <v>90</v>
      </c>
      <c r="J178" s="22">
        <v>15</v>
      </c>
      <c r="K178" s="22" t="s">
        <v>391</v>
      </c>
      <c r="L178" s="22" t="s">
        <v>391</v>
      </c>
    </row>
    <row r="179" spans="1:12" x14ac:dyDescent="0.25">
      <c r="A179" s="20">
        <v>5085</v>
      </c>
      <c r="B179" s="20" t="s">
        <v>165</v>
      </c>
      <c r="C179" s="20">
        <v>3</v>
      </c>
      <c r="D179" s="20" t="s">
        <v>274</v>
      </c>
      <c r="E179" s="19" t="s">
        <v>411</v>
      </c>
      <c r="F179" s="26" t="s">
        <v>425</v>
      </c>
      <c r="G179" s="20">
        <v>1</v>
      </c>
      <c r="H179" s="27">
        <v>25</v>
      </c>
      <c r="I179" s="29">
        <f>Tableau1[[#This Row],[Quantité]]*Tableau1[[#This Row],[Coût unitaire (hors taxes)]]</f>
        <v>25</v>
      </c>
      <c r="J179" s="22">
        <v>15</v>
      </c>
      <c r="K179" s="22" t="s">
        <v>391</v>
      </c>
      <c r="L179" s="22" t="s">
        <v>391</v>
      </c>
    </row>
    <row r="180" spans="1:12" x14ac:dyDescent="0.25">
      <c r="A180" s="20">
        <v>5085</v>
      </c>
      <c r="B180" s="20" t="s">
        <v>165</v>
      </c>
      <c r="C180" s="20">
        <v>3</v>
      </c>
      <c r="D180" s="20" t="s">
        <v>274</v>
      </c>
      <c r="E180" s="19" t="s">
        <v>411</v>
      </c>
      <c r="F180" s="26" t="s">
        <v>426</v>
      </c>
      <c r="G180" s="20">
        <v>2</v>
      </c>
      <c r="H180" s="27">
        <v>7</v>
      </c>
      <c r="I180" s="29">
        <f>Tableau1[[#This Row],[Quantité]]*Tableau1[[#This Row],[Coût unitaire (hors taxes)]]</f>
        <v>14</v>
      </c>
      <c r="J180" s="22">
        <v>15</v>
      </c>
      <c r="K180" s="22" t="s">
        <v>391</v>
      </c>
      <c r="L180" s="22" t="s">
        <v>391</v>
      </c>
    </row>
    <row r="181" spans="1:12" x14ac:dyDescent="0.25">
      <c r="A181" s="20">
        <v>5085</v>
      </c>
      <c r="B181" s="20" t="s">
        <v>165</v>
      </c>
      <c r="C181" s="20">
        <v>3</v>
      </c>
      <c r="D181" s="20" t="s">
        <v>274</v>
      </c>
      <c r="E181" s="19" t="s">
        <v>411</v>
      </c>
      <c r="F181" s="26" t="s">
        <v>428</v>
      </c>
      <c r="G181" s="20">
        <v>1</v>
      </c>
      <c r="H181" s="27">
        <v>150</v>
      </c>
      <c r="I181" s="29">
        <f>Tableau1[[#This Row],[Quantité]]*Tableau1[[#This Row],[Coût unitaire (hors taxes)]]</f>
        <v>150</v>
      </c>
      <c r="J181" s="22">
        <v>15</v>
      </c>
      <c r="K181" s="22" t="s">
        <v>391</v>
      </c>
      <c r="L181" s="22" t="s">
        <v>391</v>
      </c>
    </row>
    <row r="182" spans="1:12" x14ac:dyDescent="0.25">
      <c r="A182" s="20">
        <v>5085</v>
      </c>
      <c r="B182" s="20" t="s">
        <v>165</v>
      </c>
      <c r="C182" s="20">
        <v>3</v>
      </c>
      <c r="D182" s="20" t="s">
        <v>274</v>
      </c>
      <c r="E182" s="19" t="s">
        <v>411</v>
      </c>
      <c r="F182" s="26" t="s">
        <v>429</v>
      </c>
      <c r="G182" s="20">
        <v>1</v>
      </c>
      <c r="H182" s="27">
        <v>150</v>
      </c>
      <c r="I182" s="29">
        <f>Tableau1[[#This Row],[Quantité]]*Tableau1[[#This Row],[Coût unitaire (hors taxes)]]</f>
        <v>150</v>
      </c>
      <c r="J182" s="22">
        <v>15</v>
      </c>
      <c r="K182" s="22" t="s">
        <v>391</v>
      </c>
      <c r="L182" s="22" t="s">
        <v>391</v>
      </c>
    </row>
    <row r="183" spans="1:12" ht="28.5" x14ac:dyDescent="0.25">
      <c r="A183" s="20">
        <v>5085</v>
      </c>
      <c r="B183" s="20" t="s">
        <v>165</v>
      </c>
      <c r="C183" s="20">
        <v>3</v>
      </c>
      <c r="D183" s="20" t="s">
        <v>274</v>
      </c>
      <c r="E183" s="19" t="s">
        <v>411</v>
      </c>
      <c r="F183" s="26" t="s">
        <v>430</v>
      </c>
      <c r="G183" s="20">
        <v>1</v>
      </c>
      <c r="H183" s="27">
        <v>90</v>
      </c>
      <c r="I183" s="29">
        <f>Tableau1[[#This Row],[Quantité]]*Tableau1[[#This Row],[Coût unitaire (hors taxes)]]</f>
        <v>90</v>
      </c>
      <c r="J183" s="22">
        <v>15</v>
      </c>
      <c r="K183" s="22" t="s">
        <v>391</v>
      </c>
      <c r="L183" s="22" t="s">
        <v>391</v>
      </c>
    </row>
    <row r="184" spans="1:12" x14ac:dyDescent="0.25">
      <c r="A184" s="20">
        <v>5085</v>
      </c>
      <c r="B184" s="20" t="s">
        <v>165</v>
      </c>
      <c r="C184" s="20">
        <v>3</v>
      </c>
      <c r="D184" s="20" t="s">
        <v>274</v>
      </c>
      <c r="E184" s="19" t="s">
        <v>411</v>
      </c>
      <c r="F184" s="26" t="s">
        <v>431</v>
      </c>
      <c r="G184" s="20">
        <v>2</v>
      </c>
      <c r="H184" s="27">
        <v>30</v>
      </c>
      <c r="I184" s="29">
        <f>Tableau1[[#This Row],[Quantité]]*Tableau1[[#This Row],[Coût unitaire (hors taxes)]]</f>
        <v>60</v>
      </c>
      <c r="J184" s="22">
        <v>30</v>
      </c>
      <c r="K184" s="22" t="s">
        <v>391</v>
      </c>
      <c r="L184" s="22" t="s">
        <v>391</v>
      </c>
    </row>
    <row r="185" spans="1:12" x14ac:dyDescent="0.25">
      <c r="A185" s="20">
        <v>5085</v>
      </c>
      <c r="B185" s="20" t="s">
        <v>165</v>
      </c>
      <c r="C185" s="20">
        <v>3</v>
      </c>
      <c r="D185" s="20" t="s">
        <v>274</v>
      </c>
      <c r="E185" s="19" t="s">
        <v>411</v>
      </c>
      <c r="F185" s="26" t="s">
        <v>434</v>
      </c>
      <c r="G185" s="20">
        <v>2</v>
      </c>
      <c r="H185" s="27">
        <v>40</v>
      </c>
      <c r="I185" s="29">
        <f>Tableau1[[#This Row],[Quantité]]*Tableau1[[#This Row],[Coût unitaire (hors taxes)]]</f>
        <v>80</v>
      </c>
      <c r="J185" s="22">
        <v>15</v>
      </c>
      <c r="K185" s="22" t="s">
        <v>391</v>
      </c>
      <c r="L185" s="22" t="s">
        <v>391</v>
      </c>
    </row>
    <row r="186" spans="1:12" x14ac:dyDescent="0.25">
      <c r="A186" s="20">
        <v>5085</v>
      </c>
      <c r="B186" s="20" t="s">
        <v>165</v>
      </c>
      <c r="C186" s="20">
        <v>3</v>
      </c>
      <c r="D186" s="20" t="s">
        <v>274</v>
      </c>
      <c r="E186" s="19" t="s">
        <v>411</v>
      </c>
      <c r="F186" s="26" t="s">
        <v>550</v>
      </c>
      <c r="G186" s="20">
        <v>1</v>
      </c>
      <c r="H186" s="27">
        <v>45</v>
      </c>
      <c r="I186" s="29">
        <f>Tableau1[[#This Row],[Quantité]]*Tableau1[[#This Row],[Coût unitaire (hors taxes)]]</f>
        <v>45</v>
      </c>
      <c r="J186" s="22">
        <v>30</v>
      </c>
      <c r="K186" s="22" t="s">
        <v>391</v>
      </c>
      <c r="L186" s="22" t="s">
        <v>391</v>
      </c>
    </row>
    <row r="187" spans="1:12" x14ac:dyDescent="0.25">
      <c r="A187" s="20">
        <v>5085</v>
      </c>
      <c r="B187" s="20" t="s">
        <v>165</v>
      </c>
      <c r="C187" s="20">
        <v>3</v>
      </c>
      <c r="D187" s="20" t="s">
        <v>274</v>
      </c>
      <c r="E187" s="19" t="s">
        <v>411</v>
      </c>
      <c r="F187" s="26" t="s">
        <v>435</v>
      </c>
      <c r="G187" s="20">
        <v>42</v>
      </c>
      <c r="H187" s="27">
        <v>30</v>
      </c>
      <c r="I187" s="29">
        <f>Tableau1[[#This Row],[Quantité]]*Tableau1[[#This Row],[Coût unitaire (hors taxes)]]</f>
        <v>1260</v>
      </c>
      <c r="J187" s="22">
        <v>20</v>
      </c>
      <c r="K187" s="22" t="s">
        <v>391</v>
      </c>
      <c r="L187" s="22" t="s">
        <v>391</v>
      </c>
    </row>
    <row r="188" spans="1:12" x14ac:dyDescent="0.25">
      <c r="A188" s="20">
        <v>5085</v>
      </c>
      <c r="B188" s="20" t="s">
        <v>165</v>
      </c>
      <c r="C188" s="20">
        <v>3</v>
      </c>
      <c r="D188" s="20" t="s">
        <v>274</v>
      </c>
      <c r="E188" s="19" t="s">
        <v>411</v>
      </c>
      <c r="F188" s="26" t="s">
        <v>435</v>
      </c>
      <c r="G188" s="20">
        <v>2</v>
      </c>
      <c r="H188" s="27">
        <v>30</v>
      </c>
      <c r="I188" s="29">
        <f>Tableau1[[#This Row],[Quantité]]*Tableau1[[#This Row],[Coût unitaire (hors taxes)]]</f>
        <v>60</v>
      </c>
      <c r="J188" s="22">
        <v>15</v>
      </c>
      <c r="K188" s="22" t="s">
        <v>391</v>
      </c>
      <c r="L188" s="22" t="s">
        <v>391</v>
      </c>
    </row>
    <row r="189" spans="1:12" x14ac:dyDescent="0.25">
      <c r="A189" s="20">
        <v>5085</v>
      </c>
      <c r="B189" s="20" t="s">
        <v>165</v>
      </c>
      <c r="C189" s="20">
        <v>3</v>
      </c>
      <c r="D189" s="20" t="s">
        <v>274</v>
      </c>
      <c r="E189" s="19" t="s">
        <v>411</v>
      </c>
      <c r="F189" s="26" t="s">
        <v>436</v>
      </c>
      <c r="G189" s="20">
        <v>1</v>
      </c>
      <c r="H189" s="27">
        <v>30</v>
      </c>
      <c r="I189" s="29">
        <f>Tableau1[[#This Row],[Quantité]]*Tableau1[[#This Row],[Coût unitaire (hors taxes)]]</f>
        <v>30</v>
      </c>
      <c r="J189" s="22">
        <v>30</v>
      </c>
      <c r="K189" s="22" t="s">
        <v>391</v>
      </c>
      <c r="L189" s="22" t="s">
        <v>391</v>
      </c>
    </row>
    <row r="190" spans="1:12" x14ac:dyDescent="0.25">
      <c r="A190" s="20">
        <v>5085</v>
      </c>
      <c r="B190" s="20" t="s">
        <v>165</v>
      </c>
      <c r="C190" s="20">
        <v>3</v>
      </c>
      <c r="D190" s="20" t="s">
        <v>274</v>
      </c>
      <c r="E190" s="19" t="s">
        <v>411</v>
      </c>
      <c r="F190" s="26" t="s">
        <v>437</v>
      </c>
      <c r="G190" s="20">
        <v>1</v>
      </c>
      <c r="H190" s="27">
        <v>110</v>
      </c>
      <c r="I190" s="29">
        <f>Tableau1[[#This Row],[Quantité]]*Tableau1[[#This Row],[Coût unitaire (hors taxes)]]</f>
        <v>110</v>
      </c>
      <c r="J190" s="22">
        <v>15</v>
      </c>
      <c r="K190" s="22" t="s">
        <v>391</v>
      </c>
      <c r="L190" s="22" t="s">
        <v>391</v>
      </c>
    </row>
    <row r="191" spans="1:12" x14ac:dyDescent="0.25">
      <c r="A191" s="20">
        <v>5085</v>
      </c>
      <c r="B191" s="20" t="s">
        <v>165</v>
      </c>
      <c r="C191" s="20">
        <v>3</v>
      </c>
      <c r="D191" s="20" t="s">
        <v>274</v>
      </c>
      <c r="E191" s="19" t="s">
        <v>411</v>
      </c>
      <c r="F191" s="26" t="s">
        <v>438</v>
      </c>
      <c r="G191" s="20">
        <v>2</v>
      </c>
      <c r="H191" s="27">
        <v>20</v>
      </c>
      <c r="I191" s="29">
        <f>Tableau1[[#This Row],[Quantité]]*Tableau1[[#This Row],[Coût unitaire (hors taxes)]]</f>
        <v>40</v>
      </c>
      <c r="J191" s="22">
        <v>30</v>
      </c>
      <c r="K191" s="22" t="s">
        <v>391</v>
      </c>
      <c r="L191" s="22" t="s">
        <v>391</v>
      </c>
    </row>
    <row r="192" spans="1:12" x14ac:dyDescent="0.25">
      <c r="A192" s="20">
        <v>5085</v>
      </c>
      <c r="B192" s="20" t="s">
        <v>165</v>
      </c>
      <c r="C192" s="20">
        <v>3</v>
      </c>
      <c r="D192" s="20" t="s">
        <v>274</v>
      </c>
      <c r="E192" s="19" t="s">
        <v>411</v>
      </c>
      <c r="F192" s="26" t="s">
        <v>439</v>
      </c>
      <c r="G192" s="20">
        <v>1</v>
      </c>
      <c r="H192" s="27">
        <v>45</v>
      </c>
      <c r="I192" s="29">
        <f>Tableau1[[#This Row],[Quantité]]*Tableau1[[#This Row],[Coût unitaire (hors taxes)]]</f>
        <v>45</v>
      </c>
      <c r="J192" s="22">
        <v>30</v>
      </c>
      <c r="K192" s="22" t="s">
        <v>391</v>
      </c>
      <c r="L192" s="22" t="s">
        <v>391</v>
      </c>
    </row>
    <row r="193" spans="1:12" ht="28.5" x14ac:dyDescent="0.25">
      <c r="A193" s="20">
        <v>5085</v>
      </c>
      <c r="B193" s="20" t="s">
        <v>165</v>
      </c>
      <c r="C193" s="20">
        <v>3</v>
      </c>
      <c r="D193" s="20" t="s">
        <v>274</v>
      </c>
      <c r="E193" s="19" t="s">
        <v>411</v>
      </c>
      <c r="F193" s="26" t="s">
        <v>427</v>
      </c>
      <c r="G193" s="20">
        <v>2</v>
      </c>
      <c r="H193" s="27">
        <v>5</v>
      </c>
      <c r="I193" s="29">
        <f>Tableau1[[#This Row],[Quantité]]*Tableau1[[#This Row],[Coût unitaire (hors taxes)]]</f>
        <v>10</v>
      </c>
      <c r="J193" s="22">
        <v>15</v>
      </c>
      <c r="K193" s="22" t="s">
        <v>391</v>
      </c>
      <c r="L193" s="22" t="s">
        <v>391</v>
      </c>
    </row>
    <row r="194" spans="1:12" ht="28.5" x14ac:dyDescent="0.25">
      <c r="A194" s="20">
        <v>5085</v>
      </c>
      <c r="B194" s="20" t="s">
        <v>165</v>
      </c>
      <c r="C194" s="20">
        <v>3</v>
      </c>
      <c r="D194" s="20" t="s">
        <v>274</v>
      </c>
      <c r="E194" s="19" t="s">
        <v>440</v>
      </c>
      <c r="F194" s="26" t="s">
        <v>441</v>
      </c>
      <c r="G194" s="20">
        <v>42</v>
      </c>
      <c r="H194" s="27">
        <v>45</v>
      </c>
      <c r="I194" s="29">
        <f>Tableau1[[#This Row],[Quantité]]*Tableau1[[#This Row],[Coût unitaire (hors taxes)]]</f>
        <v>1890</v>
      </c>
      <c r="J194" s="22">
        <v>30</v>
      </c>
      <c r="K194" s="22" t="s">
        <v>589</v>
      </c>
      <c r="L194" s="22" t="s">
        <v>604</v>
      </c>
    </row>
    <row r="195" spans="1:12" ht="42.75" x14ac:dyDescent="0.25">
      <c r="A195" s="20">
        <v>5085</v>
      </c>
      <c r="B195" s="20" t="s">
        <v>165</v>
      </c>
      <c r="C195" s="20">
        <v>3</v>
      </c>
      <c r="D195" s="20" t="s">
        <v>274</v>
      </c>
      <c r="E195" s="19" t="s">
        <v>440</v>
      </c>
      <c r="F195" s="26" t="s">
        <v>701</v>
      </c>
      <c r="G195" s="20">
        <v>42</v>
      </c>
      <c r="H195" s="27">
        <v>30</v>
      </c>
      <c r="I195" s="29">
        <f>Tableau1[[#This Row],[Quantité]]*Tableau1[[#This Row],[Coût unitaire (hors taxes)]]</f>
        <v>1260</v>
      </c>
      <c r="J195" s="22">
        <v>30</v>
      </c>
      <c r="K195" s="22" t="s">
        <v>208</v>
      </c>
      <c r="L195" s="22" t="s">
        <v>244</v>
      </c>
    </row>
    <row r="196" spans="1:12" ht="28.5" x14ac:dyDescent="0.25">
      <c r="A196" s="20">
        <v>5085</v>
      </c>
      <c r="B196" s="20" t="s">
        <v>165</v>
      </c>
      <c r="C196" s="20">
        <v>3</v>
      </c>
      <c r="D196" s="20" t="s">
        <v>274</v>
      </c>
      <c r="E196" s="19" t="s">
        <v>442</v>
      </c>
      <c r="F196" s="26" t="s">
        <v>443</v>
      </c>
      <c r="G196" s="20">
        <v>42</v>
      </c>
      <c r="H196" s="27">
        <v>5</v>
      </c>
      <c r="I196" s="29">
        <f>Tableau1[[#This Row],[Quantité]]*Tableau1[[#This Row],[Coût unitaire (hors taxes)]]</f>
        <v>210</v>
      </c>
      <c r="J196" s="22">
        <v>90</v>
      </c>
      <c r="K196" s="22" t="s">
        <v>208</v>
      </c>
      <c r="L196" s="22" t="s">
        <v>244</v>
      </c>
    </row>
    <row r="197" spans="1:12" ht="28.5" x14ac:dyDescent="0.25">
      <c r="A197" s="20">
        <v>5085</v>
      </c>
      <c r="B197" s="20" t="s">
        <v>165</v>
      </c>
      <c r="C197" s="20">
        <v>3</v>
      </c>
      <c r="D197" s="20" t="s">
        <v>274</v>
      </c>
      <c r="E197" s="19" t="s">
        <v>116</v>
      </c>
      <c r="F197" s="26" t="s">
        <v>992</v>
      </c>
      <c r="G197" s="20">
        <v>42</v>
      </c>
      <c r="H197" s="27">
        <v>8</v>
      </c>
      <c r="I197" s="29">
        <f>Tableau1[[#This Row],[Quantité]]*Tableau1[[#This Row],[Coût unitaire (hors taxes)]]</f>
        <v>336</v>
      </c>
      <c r="J197" s="22">
        <v>60</v>
      </c>
      <c r="K197" s="22" t="s">
        <v>558</v>
      </c>
      <c r="L197" s="22" t="s">
        <v>244</v>
      </c>
    </row>
    <row r="198" spans="1:12" ht="28.5" x14ac:dyDescent="0.25">
      <c r="A198" s="20">
        <v>5085</v>
      </c>
      <c r="B198" s="20" t="s">
        <v>165</v>
      </c>
      <c r="C198" s="20">
        <v>3</v>
      </c>
      <c r="D198" s="20" t="s">
        <v>274</v>
      </c>
      <c r="E198" s="19" t="s">
        <v>444</v>
      </c>
      <c r="F198" s="26" t="s">
        <v>445</v>
      </c>
      <c r="G198" s="20">
        <v>18</v>
      </c>
      <c r="H198" s="27">
        <v>20</v>
      </c>
      <c r="I198" s="29">
        <f>Tableau1[[#This Row],[Quantité]]*Tableau1[[#This Row],[Coût unitaire (hors taxes)]]</f>
        <v>360</v>
      </c>
      <c r="J198" s="22">
        <v>30</v>
      </c>
      <c r="K198" s="22" t="s">
        <v>566</v>
      </c>
      <c r="L198" s="22" t="s">
        <v>244</v>
      </c>
    </row>
    <row r="199" spans="1:12" ht="28.5" x14ac:dyDescent="0.25">
      <c r="A199" s="20">
        <v>5085</v>
      </c>
      <c r="B199" s="20" t="s">
        <v>165</v>
      </c>
      <c r="C199" s="20">
        <v>3</v>
      </c>
      <c r="D199" s="20" t="s">
        <v>274</v>
      </c>
      <c r="E199" s="19" t="s">
        <v>444</v>
      </c>
      <c r="F199" s="26" t="s">
        <v>446</v>
      </c>
      <c r="G199" s="20">
        <v>18</v>
      </c>
      <c r="H199" s="27">
        <v>8</v>
      </c>
      <c r="I199" s="29">
        <f>Tableau1[[#This Row],[Quantité]]*Tableau1[[#This Row],[Coût unitaire (hors taxes)]]</f>
        <v>144</v>
      </c>
      <c r="J199" s="22">
        <v>30</v>
      </c>
      <c r="K199" s="22" t="s">
        <v>208</v>
      </c>
      <c r="L199" s="22" t="s">
        <v>244</v>
      </c>
    </row>
    <row r="200" spans="1:12" ht="28.5" x14ac:dyDescent="0.25">
      <c r="A200" s="20">
        <v>5085</v>
      </c>
      <c r="B200" s="20" t="s">
        <v>165</v>
      </c>
      <c r="C200" s="20">
        <v>3</v>
      </c>
      <c r="D200" s="20" t="s">
        <v>274</v>
      </c>
      <c r="E200" s="19" t="s">
        <v>447</v>
      </c>
      <c r="F200" s="26" t="s">
        <v>448</v>
      </c>
      <c r="G200" s="20">
        <v>378</v>
      </c>
      <c r="H200" s="27">
        <v>1.5</v>
      </c>
      <c r="I200" s="29">
        <f>Tableau1[[#This Row],[Quantité]]*Tableau1[[#This Row],[Coût unitaire (hors taxes)]]</f>
        <v>567</v>
      </c>
      <c r="J200" s="22">
        <v>100</v>
      </c>
      <c r="K200" s="22" t="s">
        <v>208</v>
      </c>
      <c r="L200" s="22" t="s">
        <v>244</v>
      </c>
    </row>
    <row r="201" spans="1:12" x14ac:dyDescent="0.25">
      <c r="A201" s="20">
        <v>5085</v>
      </c>
      <c r="B201" s="20" t="s">
        <v>165</v>
      </c>
      <c r="C201" s="20">
        <v>3</v>
      </c>
      <c r="D201" s="20" t="s">
        <v>274</v>
      </c>
      <c r="E201" s="19" t="s">
        <v>447</v>
      </c>
      <c r="F201" s="26" t="s">
        <v>702</v>
      </c>
      <c r="G201" s="20">
        <v>18</v>
      </c>
      <c r="H201" s="27">
        <v>25</v>
      </c>
      <c r="I201" s="29">
        <f>Tableau1[[#This Row],[Quantité]]*Tableau1[[#This Row],[Coût unitaire (hors taxes)]]</f>
        <v>450</v>
      </c>
      <c r="J201" s="22">
        <v>50</v>
      </c>
      <c r="K201" s="22" t="s">
        <v>590</v>
      </c>
      <c r="L201" s="22" t="s">
        <v>244</v>
      </c>
    </row>
    <row r="202" spans="1:12" ht="28.5" x14ac:dyDescent="0.25">
      <c r="A202" s="20">
        <v>5085</v>
      </c>
      <c r="B202" s="20" t="s">
        <v>165</v>
      </c>
      <c r="C202" s="20">
        <v>3</v>
      </c>
      <c r="D202" s="20" t="s">
        <v>274</v>
      </c>
      <c r="E202" s="19" t="s">
        <v>447</v>
      </c>
      <c r="F202" s="26" t="s">
        <v>449</v>
      </c>
      <c r="G202" s="20">
        <v>336</v>
      </c>
      <c r="H202" s="27">
        <v>2.25</v>
      </c>
      <c r="I202" s="29">
        <f>Tableau1[[#This Row],[Quantité]]*Tableau1[[#This Row],[Coût unitaire (hors taxes)]]</f>
        <v>756</v>
      </c>
      <c r="J202" s="22">
        <v>50</v>
      </c>
      <c r="K202" s="22" t="s">
        <v>208</v>
      </c>
      <c r="L202" s="22" t="s">
        <v>244</v>
      </c>
    </row>
    <row r="203" spans="1:12" x14ac:dyDescent="0.25">
      <c r="A203" s="20">
        <v>5085</v>
      </c>
      <c r="B203" s="20" t="s">
        <v>165</v>
      </c>
      <c r="C203" s="20">
        <v>3</v>
      </c>
      <c r="D203" s="20" t="s">
        <v>274</v>
      </c>
      <c r="E203" s="19" t="s">
        <v>993</v>
      </c>
      <c r="F203" s="26" t="s">
        <v>994</v>
      </c>
      <c r="G203" s="20">
        <v>2</v>
      </c>
      <c r="H203" s="27">
        <v>120</v>
      </c>
      <c r="I203" s="29">
        <f>Tableau1[[#This Row],[Quantité]]*Tableau1[[#This Row],[Coût unitaire (hors taxes)]]</f>
        <v>240</v>
      </c>
      <c r="J203" s="22">
        <v>15</v>
      </c>
      <c r="K203" s="22" t="s">
        <v>391</v>
      </c>
      <c r="L203" s="22" t="s">
        <v>391</v>
      </c>
    </row>
    <row r="204" spans="1:12" x14ac:dyDescent="0.25">
      <c r="A204" s="20">
        <v>5085</v>
      </c>
      <c r="B204" s="20" t="s">
        <v>165</v>
      </c>
      <c r="C204" s="20">
        <v>3</v>
      </c>
      <c r="D204" s="20" t="s">
        <v>274</v>
      </c>
      <c r="E204" s="19" t="s">
        <v>993</v>
      </c>
      <c r="F204" s="26" t="s">
        <v>994</v>
      </c>
      <c r="G204" s="20">
        <v>42</v>
      </c>
      <c r="H204" s="27">
        <v>120</v>
      </c>
      <c r="I204" s="29">
        <f>Tableau1[[#This Row],[Quantité]]*Tableau1[[#This Row],[Coût unitaire (hors taxes)]]</f>
        <v>5040</v>
      </c>
      <c r="J204" s="22">
        <v>20</v>
      </c>
      <c r="K204" s="22" t="s">
        <v>391</v>
      </c>
      <c r="L204" s="22" t="s">
        <v>391</v>
      </c>
    </row>
    <row r="205" spans="1:12" x14ac:dyDescent="0.25">
      <c r="A205" s="20">
        <v>5085</v>
      </c>
      <c r="B205" s="20" t="s">
        <v>165</v>
      </c>
      <c r="C205" s="20">
        <v>3</v>
      </c>
      <c r="D205" s="20" t="s">
        <v>274</v>
      </c>
      <c r="E205" s="19" t="s">
        <v>993</v>
      </c>
      <c r="F205" s="26" t="s">
        <v>995</v>
      </c>
      <c r="G205" s="20">
        <v>2</v>
      </c>
      <c r="H205" s="27">
        <v>50</v>
      </c>
      <c r="I205" s="29">
        <f>Tableau1[[#This Row],[Quantité]]*Tableau1[[#This Row],[Coût unitaire (hors taxes)]]</f>
        <v>100</v>
      </c>
      <c r="J205" s="22">
        <v>30</v>
      </c>
      <c r="K205" s="22" t="s">
        <v>391</v>
      </c>
      <c r="L205" s="22" t="s">
        <v>391</v>
      </c>
    </row>
    <row r="206" spans="1:12" ht="28.5" x14ac:dyDescent="0.25">
      <c r="A206" s="20">
        <v>5085</v>
      </c>
      <c r="B206" s="20" t="s">
        <v>165</v>
      </c>
      <c r="C206" s="20">
        <v>3</v>
      </c>
      <c r="D206" s="20" t="s">
        <v>274</v>
      </c>
      <c r="E206" s="19" t="s">
        <v>996</v>
      </c>
      <c r="F206" s="26" t="s">
        <v>997</v>
      </c>
      <c r="G206" s="20">
        <v>288</v>
      </c>
      <c r="H206" s="27">
        <v>0.5</v>
      </c>
      <c r="I206" s="29">
        <f>Tableau1[[#This Row],[Quantité]]*Tableau1[[#This Row],[Coût unitaire (hors taxes)]]</f>
        <v>144</v>
      </c>
      <c r="J206" s="22">
        <v>90</v>
      </c>
      <c r="K206" s="22" t="s">
        <v>563</v>
      </c>
      <c r="L206" s="22" t="s">
        <v>251</v>
      </c>
    </row>
    <row r="207" spans="1:12" ht="28.5" x14ac:dyDescent="0.25">
      <c r="A207" s="20">
        <v>5085</v>
      </c>
      <c r="B207" s="20" t="s">
        <v>165</v>
      </c>
      <c r="C207" s="20">
        <v>3</v>
      </c>
      <c r="D207" s="20" t="s">
        <v>274</v>
      </c>
      <c r="E207" s="19" t="s">
        <v>450</v>
      </c>
      <c r="F207" s="26" t="s">
        <v>451</v>
      </c>
      <c r="G207" s="20">
        <v>1</v>
      </c>
      <c r="H207" s="27">
        <v>90</v>
      </c>
      <c r="I207" s="29">
        <f>Tableau1[[#This Row],[Quantité]]*Tableau1[[#This Row],[Coût unitaire (hors taxes)]]</f>
        <v>90</v>
      </c>
      <c r="J207" s="22">
        <v>30</v>
      </c>
      <c r="K207" s="22" t="s">
        <v>391</v>
      </c>
      <c r="L207" s="22" t="s">
        <v>391</v>
      </c>
    </row>
    <row r="208" spans="1:12" ht="28.5" x14ac:dyDescent="0.25">
      <c r="A208" s="20">
        <v>5085</v>
      </c>
      <c r="B208" s="20" t="s">
        <v>165</v>
      </c>
      <c r="C208" s="20">
        <v>3</v>
      </c>
      <c r="D208" s="20" t="s">
        <v>274</v>
      </c>
      <c r="E208" s="19" t="s">
        <v>452</v>
      </c>
      <c r="F208" s="26" t="s">
        <v>454</v>
      </c>
      <c r="G208" s="20">
        <v>21</v>
      </c>
      <c r="H208" s="27">
        <v>9</v>
      </c>
      <c r="I208" s="29">
        <f>Tableau1[[#This Row],[Quantité]]*Tableau1[[#This Row],[Coût unitaire (hors taxes)]]</f>
        <v>189</v>
      </c>
      <c r="J208" s="22">
        <v>90</v>
      </c>
      <c r="K208" s="22" t="s">
        <v>563</v>
      </c>
      <c r="L208" s="22" t="s">
        <v>262</v>
      </c>
    </row>
    <row r="209" spans="1:12" ht="28.5" x14ac:dyDescent="0.25">
      <c r="A209" s="20">
        <v>5085</v>
      </c>
      <c r="B209" s="20" t="s">
        <v>165</v>
      </c>
      <c r="C209" s="20">
        <v>3</v>
      </c>
      <c r="D209" s="20" t="s">
        <v>274</v>
      </c>
      <c r="E209" s="19" t="s">
        <v>452</v>
      </c>
      <c r="F209" s="26" t="s">
        <v>455</v>
      </c>
      <c r="G209" s="20">
        <v>21</v>
      </c>
      <c r="H209" s="27">
        <v>5.85</v>
      </c>
      <c r="I209" s="29">
        <f>Tableau1[[#This Row],[Quantité]]*Tableau1[[#This Row],[Coût unitaire (hors taxes)]]</f>
        <v>122.85</v>
      </c>
      <c r="J209" s="22">
        <v>90</v>
      </c>
      <c r="K209" s="22" t="s">
        <v>563</v>
      </c>
      <c r="L209" s="22" t="s">
        <v>262</v>
      </c>
    </row>
    <row r="210" spans="1:12" ht="28.5" x14ac:dyDescent="0.25">
      <c r="A210" s="20">
        <v>5085</v>
      </c>
      <c r="B210" s="20" t="s">
        <v>165</v>
      </c>
      <c r="C210" s="20">
        <v>3</v>
      </c>
      <c r="D210" s="20" t="s">
        <v>274</v>
      </c>
      <c r="E210" s="19" t="s">
        <v>452</v>
      </c>
      <c r="F210" s="26" t="s">
        <v>453</v>
      </c>
      <c r="G210" s="20">
        <v>21</v>
      </c>
      <c r="H210" s="27">
        <v>7</v>
      </c>
      <c r="I210" s="29">
        <f>Tableau1[[#This Row],[Quantité]]*Tableau1[[#This Row],[Coût unitaire (hors taxes)]]</f>
        <v>147</v>
      </c>
      <c r="J210" s="22">
        <v>90</v>
      </c>
      <c r="K210" s="22" t="s">
        <v>563</v>
      </c>
      <c r="L210" s="22" t="s">
        <v>262</v>
      </c>
    </row>
    <row r="211" spans="1:12" ht="28.5" x14ac:dyDescent="0.25">
      <c r="A211" s="20">
        <v>5085</v>
      </c>
      <c r="B211" s="20" t="s">
        <v>165</v>
      </c>
      <c r="C211" s="20">
        <v>3</v>
      </c>
      <c r="D211" s="20" t="s">
        <v>274</v>
      </c>
      <c r="E211" s="19" t="s">
        <v>452</v>
      </c>
      <c r="F211" s="26" t="s">
        <v>456</v>
      </c>
      <c r="G211" s="20">
        <v>21</v>
      </c>
      <c r="H211" s="27">
        <v>7</v>
      </c>
      <c r="I211" s="29">
        <f>Tableau1[[#This Row],[Quantité]]*Tableau1[[#This Row],[Coût unitaire (hors taxes)]]</f>
        <v>147</v>
      </c>
      <c r="J211" s="22">
        <v>90</v>
      </c>
      <c r="K211" s="22" t="s">
        <v>563</v>
      </c>
      <c r="L211" s="22" t="s">
        <v>262</v>
      </c>
    </row>
    <row r="212" spans="1:12" ht="28.5" x14ac:dyDescent="0.25">
      <c r="A212" s="20">
        <v>5085</v>
      </c>
      <c r="B212" s="20" t="s">
        <v>165</v>
      </c>
      <c r="C212" s="20">
        <v>3</v>
      </c>
      <c r="D212" s="20" t="s">
        <v>274</v>
      </c>
      <c r="E212" s="19" t="s">
        <v>457</v>
      </c>
      <c r="F212" s="26" t="s">
        <v>458</v>
      </c>
      <c r="G212" s="20">
        <v>21</v>
      </c>
      <c r="H212" s="27">
        <v>0.6</v>
      </c>
      <c r="I212" s="29">
        <f>Tableau1[[#This Row],[Quantité]]*Tableau1[[#This Row],[Coût unitaire (hors taxes)]]</f>
        <v>12.6</v>
      </c>
      <c r="J212" s="22">
        <v>90</v>
      </c>
      <c r="K212" s="22" t="s">
        <v>208</v>
      </c>
      <c r="L212" s="22" t="s">
        <v>244</v>
      </c>
    </row>
    <row r="213" spans="1:12" ht="28.5" x14ac:dyDescent="0.25">
      <c r="A213" s="20">
        <v>5085</v>
      </c>
      <c r="B213" s="20" t="s">
        <v>165</v>
      </c>
      <c r="C213" s="20">
        <v>3</v>
      </c>
      <c r="D213" s="20" t="s">
        <v>274</v>
      </c>
      <c r="E213" s="19" t="s">
        <v>457</v>
      </c>
      <c r="F213" s="26" t="s">
        <v>459</v>
      </c>
      <c r="G213" s="20">
        <v>21</v>
      </c>
      <c r="H213" s="27">
        <v>6</v>
      </c>
      <c r="I213" s="29">
        <f>Tableau1[[#This Row],[Quantité]]*Tableau1[[#This Row],[Coût unitaire (hors taxes)]]</f>
        <v>126</v>
      </c>
      <c r="J213" s="22">
        <v>90</v>
      </c>
      <c r="K213" s="22" t="s">
        <v>208</v>
      </c>
      <c r="L213" s="22" t="s">
        <v>244</v>
      </c>
    </row>
    <row r="214" spans="1:12" x14ac:dyDescent="0.25">
      <c r="A214" s="20">
        <v>5085</v>
      </c>
      <c r="B214" s="20" t="s">
        <v>165</v>
      </c>
      <c r="C214" s="20">
        <v>3</v>
      </c>
      <c r="D214" s="20" t="s">
        <v>274</v>
      </c>
      <c r="E214" s="19" t="s">
        <v>460</v>
      </c>
      <c r="F214" s="26" t="s">
        <v>461</v>
      </c>
      <c r="G214" s="20">
        <v>42</v>
      </c>
      <c r="H214" s="27">
        <v>8</v>
      </c>
      <c r="I214" s="29">
        <f>Tableau1[[#This Row],[Quantité]]*Tableau1[[#This Row],[Coût unitaire (hors taxes)]]</f>
        <v>336</v>
      </c>
      <c r="J214" s="22">
        <v>30</v>
      </c>
      <c r="K214" s="22" t="s">
        <v>590</v>
      </c>
      <c r="L214" s="22" t="s">
        <v>244</v>
      </c>
    </row>
    <row r="215" spans="1:12" ht="28.5" x14ac:dyDescent="0.25">
      <c r="A215" s="20">
        <v>5085</v>
      </c>
      <c r="B215" s="20" t="s">
        <v>165</v>
      </c>
      <c r="C215" s="20">
        <v>3</v>
      </c>
      <c r="D215" s="20" t="s">
        <v>274</v>
      </c>
      <c r="E215" s="19" t="s">
        <v>462</v>
      </c>
      <c r="F215" s="26" t="s">
        <v>463</v>
      </c>
      <c r="G215" s="20">
        <v>42</v>
      </c>
      <c r="H215" s="27">
        <v>3.6</v>
      </c>
      <c r="I215" s="29">
        <f>Tableau1[[#This Row],[Quantité]]*Tableau1[[#This Row],[Coût unitaire (hors taxes)]]</f>
        <v>151.20000000000002</v>
      </c>
      <c r="J215" s="22">
        <v>70</v>
      </c>
      <c r="K215" s="22" t="s">
        <v>551</v>
      </c>
      <c r="L215" s="22" t="s">
        <v>244</v>
      </c>
    </row>
    <row r="216" spans="1:12" x14ac:dyDescent="0.25">
      <c r="A216" s="20">
        <v>5085</v>
      </c>
      <c r="B216" s="20" t="s">
        <v>165</v>
      </c>
      <c r="C216" s="20">
        <v>3</v>
      </c>
      <c r="D216" s="20" t="s">
        <v>274</v>
      </c>
      <c r="E216" s="19" t="s">
        <v>464</v>
      </c>
      <c r="F216" s="26" t="s">
        <v>465</v>
      </c>
      <c r="G216" s="20">
        <v>126</v>
      </c>
      <c r="H216" s="27">
        <v>6.25</v>
      </c>
      <c r="I216" s="29">
        <f>Tableau1[[#This Row],[Quantité]]*Tableau1[[#This Row],[Coût unitaire (hors taxes)]]</f>
        <v>787.5</v>
      </c>
      <c r="J216" s="22">
        <v>100</v>
      </c>
      <c r="K216" s="22" t="s">
        <v>569</v>
      </c>
      <c r="L216" s="22" t="s">
        <v>244</v>
      </c>
    </row>
    <row r="217" spans="1:12" ht="57" x14ac:dyDescent="0.25">
      <c r="A217" s="20">
        <v>5085</v>
      </c>
      <c r="B217" s="20" t="s">
        <v>165</v>
      </c>
      <c r="C217" s="20">
        <v>3</v>
      </c>
      <c r="D217" s="20" t="s">
        <v>274</v>
      </c>
      <c r="E217" s="19" t="s">
        <v>998</v>
      </c>
      <c r="F217" s="26" t="s">
        <v>999</v>
      </c>
      <c r="G217" s="20">
        <v>840</v>
      </c>
      <c r="H217" s="27">
        <v>13.62</v>
      </c>
      <c r="I217" s="29">
        <f>Tableau1[[#This Row],[Quantité]]*Tableau1[[#This Row],[Coût unitaire (hors taxes)]]</f>
        <v>11440.8</v>
      </c>
      <c r="J217" s="22">
        <v>25</v>
      </c>
      <c r="K217" s="22" t="s">
        <v>556</v>
      </c>
      <c r="L217" s="22" t="s">
        <v>608</v>
      </c>
    </row>
    <row r="218" spans="1:12" ht="28.5" x14ac:dyDescent="0.25">
      <c r="A218" s="20">
        <v>5085</v>
      </c>
      <c r="B218" s="20" t="s">
        <v>165</v>
      </c>
      <c r="C218" s="20">
        <v>3</v>
      </c>
      <c r="D218" s="20" t="s">
        <v>274</v>
      </c>
      <c r="E218" s="19" t="s">
        <v>1000</v>
      </c>
      <c r="F218" s="26" t="s">
        <v>1001</v>
      </c>
      <c r="G218" s="20">
        <v>6</v>
      </c>
      <c r="H218" s="27">
        <v>22</v>
      </c>
      <c r="I218" s="29">
        <f>Tableau1[[#This Row],[Quantité]]*Tableau1[[#This Row],[Coût unitaire (hors taxes)]]</f>
        <v>132</v>
      </c>
      <c r="J218" s="22">
        <v>90</v>
      </c>
      <c r="K218" s="22" t="s">
        <v>591</v>
      </c>
      <c r="L218" s="22" t="s">
        <v>257</v>
      </c>
    </row>
    <row r="219" spans="1:12" ht="28.5" x14ac:dyDescent="0.25">
      <c r="A219" s="20">
        <v>5085</v>
      </c>
      <c r="B219" s="20" t="s">
        <v>165</v>
      </c>
      <c r="C219" s="20">
        <v>3</v>
      </c>
      <c r="D219" s="20" t="s">
        <v>274</v>
      </c>
      <c r="E219" s="19" t="s">
        <v>161</v>
      </c>
      <c r="F219" s="26" t="s">
        <v>466</v>
      </c>
      <c r="G219" s="20">
        <v>8</v>
      </c>
      <c r="H219" s="27">
        <v>78</v>
      </c>
      <c r="I219" s="29">
        <f>Tableau1[[#This Row],[Quantité]]*Tableau1[[#This Row],[Coût unitaire (hors taxes)]]</f>
        <v>624</v>
      </c>
      <c r="J219" s="22">
        <v>100</v>
      </c>
      <c r="K219" s="22" t="s">
        <v>561</v>
      </c>
      <c r="L219" s="22" t="s">
        <v>269</v>
      </c>
    </row>
    <row r="220" spans="1:12" ht="28.5" x14ac:dyDescent="0.25">
      <c r="A220" s="20">
        <v>5085</v>
      </c>
      <c r="B220" s="20" t="s">
        <v>165</v>
      </c>
      <c r="C220" s="20">
        <v>3</v>
      </c>
      <c r="D220" s="20" t="s">
        <v>274</v>
      </c>
      <c r="E220" s="19" t="s">
        <v>161</v>
      </c>
      <c r="F220" s="26" t="s">
        <v>467</v>
      </c>
      <c r="G220" s="20">
        <v>120</v>
      </c>
      <c r="H220" s="27">
        <v>40</v>
      </c>
      <c r="I220" s="29">
        <f>Tableau1[[#This Row],[Quantité]]*Tableau1[[#This Row],[Coût unitaire (hors taxes)]]</f>
        <v>4800</v>
      </c>
      <c r="J220" s="22">
        <v>90</v>
      </c>
      <c r="K220" s="22" t="s">
        <v>561</v>
      </c>
      <c r="L220" s="22" t="s">
        <v>263</v>
      </c>
    </row>
    <row r="221" spans="1:12" x14ac:dyDescent="0.25">
      <c r="A221" s="20">
        <v>5085</v>
      </c>
      <c r="B221" s="20" t="s">
        <v>165</v>
      </c>
      <c r="C221" s="20">
        <v>3</v>
      </c>
      <c r="D221" s="20" t="s">
        <v>274</v>
      </c>
      <c r="E221" s="19" t="s">
        <v>468</v>
      </c>
      <c r="F221" s="26" t="s">
        <v>471</v>
      </c>
      <c r="G221" s="20">
        <v>24</v>
      </c>
      <c r="H221" s="27">
        <v>3.99</v>
      </c>
      <c r="I221" s="29">
        <f>Tableau1[[#This Row],[Quantité]]*Tableau1[[#This Row],[Coût unitaire (hors taxes)]]</f>
        <v>95.76</v>
      </c>
      <c r="J221" s="22">
        <v>90</v>
      </c>
      <c r="K221" s="22" t="s">
        <v>592</v>
      </c>
      <c r="L221" s="22" t="s">
        <v>260</v>
      </c>
    </row>
    <row r="222" spans="1:12" ht="28.5" x14ac:dyDescent="0.25">
      <c r="A222" s="20">
        <v>5085</v>
      </c>
      <c r="B222" s="20" t="s">
        <v>165</v>
      </c>
      <c r="C222" s="20">
        <v>3</v>
      </c>
      <c r="D222" s="20" t="s">
        <v>274</v>
      </c>
      <c r="E222" s="19" t="s">
        <v>468</v>
      </c>
      <c r="F222" s="26" t="s">
        <v>469</v>
      </c>
      <c r="G222" s="20">
        <v>24</v>
      </c>
      <c r="H222" s="27">
        <v>3.99</v>
      </c>
      <c r="I222" s="29">
        <f>Tableau1[[#This Row],[Quantité]]*Tableau1[[#This Row],[Coût unitaire (hors taxes)]]</f>
        <v>95.76</v>
      </c>
      <c r="J222" s="22">
        <v>90</v>
      </c>
      <c r="K222" s="22" t="s">
        <v>592</v>
      </c>
      <c r="L222" s="22" t="s">
        <v>260</v>
      </c>
    </row>
    <row r="223" spans="1:12" ht="28.5" x14ac:dyDescent="0.25">
      <c r="A223" s="20">
        <v>5085</v>
      </c>
      <c r="B223" s="20" t="s">
        <v>165</v>
      </c>
      <c r="C223" s="20">
        <v>3</v>
      </c>
      <c r="D223" s="20" t="s">
        <v>274</v>
      </c>
      <c r="E223" s="19" t="s">
        <v>468</v>
      </c>
      <c r="F223" s="26" t="s">
        <v>470</v>
      </c>
      <c r="G223" s="20">
        <v>24</v>
      </c>
      <c r="H223" s="27">
        <v>3.99</v>
      </c>
      <c r="I223" s="29">
        <f>Tableau1[[#This Row],[Quantité]]*Tableau1[[#This Row],[Coût unitaire (hors taxes)]]</f>
        <v>95.76</v>
      </c>
      <c r="J223" s="22">
        <v>90</v>
      </c>
      <c r="K223" s="22" t="s">
        <v>592</v>
      </c>
      <c r="L223" s="22" t="s">
        <v>260</v>
      </c>
    </row>
    <row r="224" spans="1:12" ht="28.5" x14ac:dyDescent="0.25">
      <c r="A224" s="20">
        <v>5085</v>
      </c>
      <c r="B224" s="20" t="s">
        <v>165</v>
      </c>
      <c r="C224" s="20">
        <v>3</v>
      </c>
      <c r="D224" s="20" t="s">
        <v>274</v>
      </c>
      <c r="E224" s="19" t="s">
        <v>468</v>
      </c>
      <c r="F224" s="26" t="s">
        <v>472</v>
      </c>
      <c r="G224" s="20">
        <v>3</v>
      </c>
      <c r="H224" s="27">
        <v>28.75</v>
      </c>
      <c r="I224" s="29">
        <f>Tableau1[[#This Row],[Quantité]]*Tableau1[[#This Row],[Coût unitaire (hors taxes)]]</f>
        <v>86.25</v>
      </c>
      <c r="J224" s="22">
        <v>90</v>
      </c>
      <c r="K224" s="22" t="s">
        <v>208</v>
      </c>
      <c r="L224" s="22" t="s">
        <v>244</v>
      </c>
    </row>
    <row r="225" spans="1:12" ht="28.5" x14ac:dyDescent="0.25">
      <c r="A225" s="20">
        <v>5085</v>
      </c>
      <c r="B225" s="20" t="s">
        <v>165</v>
      </c>
      <c r="C225" s="20">
        <v>3</v>
      </c>
      <c r="D225" s="20" t="s">
        <v>274</v>
      </c>
      <c r="E225" s="19" t="s">
        <v>468</v>
      </c>
      <c r="F225" s="26" t="s">
        <v>474</v>
      </c>
      <c r="G225" s="20">
        <v>3</v>
      </c>
      <c r="H225" s="27">
        <v>70</v>
      </c>
      <c r="I225" s="29">
        <f>Tableau1[[#This Row],[Quantité]]*Tableau1[[#This Row],[Coût unitaire (hors taxes)]]</f>
        <v>210</v>
      </c>
      <c r="J225" s="22">
        <v>90</v>
      </c>
      <c r="K225" s="22" t="s">
        <v>208</v>
      </c>
      <c r="L225" s="22" t="s">
        <v>252</v>
      </c>
    </row>
    <row r="226" spans="1:12" ht="28.5" x14ac:dyDescent="0.25">
      <c r="A226" s="20">
        <v>5085</v>
      </c>
      <c r="B226" s="20" t="s">
        <v>165</v>
      </c>
      <c r="C226" s="20">
        <v>3</v>
      </c>
      <c r="D226" s="20" t="s">
        <v>274</v>
      </c>
      <c r="E226" s="19" t="s">
        <v>468</v>
      </c>
      <c r="F226" s="26" t="s">
        <v>475</v>
      </c>
      <c r="G226" s="20">
        <v>3</v>
      </c>
      <c r="H226" s="27">
        <v>70</v>
      </c>
      <c r="I226" s="29">
        <f>Tableau1[[#This Row],[Quantité]]*Tableau1[[#This Row],[Coût unitaire (hors taxes)]]</f>
        <v>210</v>
      </c>
      <c r="J226" s="22">
        <v>90</v>
      </c>
      <c r="K226" s="22" t="s">
        <v>208</v>
      </c>
      <c r="L226" s="22" t="s">
        <v>252</v>
      </c>
    </row>
    <row r="227" spans="1:12" ht="28.5" x14ac:dyDescent="0.25">
      <c r="A227" s="20">
        <v>5085</v>
      </c>
      <c r="B227" s="20" t="s">
        <v>165</v>
      </c>
      <c r="C227" s="20">
        <v>3</v>
      </c>
      <c r="D227" s="20" t="s">
        <v>274</v>
      </c>
      <c r="E227" s="19" t="s">
        <v>468</v>
      </c>
      <c r="F227" s="26" t="s">
        <v>473</v>
      </c>
      <c r="G227" s="20">
        <v>3</v>
      </c>
      <c r="H227" s="27">
        <v>70</v>
      </c>
      <c r="I227" s="29">
        <f>Tableau1[[#This Row],[Quantité]]*Tableau1[[#This Row],[Coût unitaire (hors taxes)]]</f>
        <v>210</v>
      </c>
      <c r="J227" s="22">
        <v>90</v>
      </c>
      <c r="K227" s="22" t="s">
        <v>208</v>
      </c>
      <c r="L227" s="22" t="s">
        <v>252</v>
      </c>
    </row>
    <row r="228" spans="1:12" x14ac:dyDescent="0.25">
      <c r="A228" s="20">
        <v>5085</v>
      </c>
      <c r="B228" s="20" t="s">
        <v>165</v>
      </c>
      <c r="C228" s="20">
        <v>3</v>
      </c>
      <c r="D228" s="20" t="s">
        <v>274</v>
      </c>
      <c r="E228" s="19" t="s">
        <v>468</v>
      </c>
      <c r="F228" s="26" t="s">
        <v>476</v>
      </c>
      <c r="G228" s="20">
        <v>4</v>
      </c>
      <c r="H228" s="27">
        <v>40</v>
      </c>
      <c r="I228" s="29">
        <f>Tableau1[[#This Row],[Quantité]]*Tableau1[[#This Row],[Coût unitaire (hors taxes)]]</f>
        <v>160</v>
      </c>
      <c r="J228" s="22">
        <v>90</v>
      </c>
      <c r="K228" s="22" t="s">
        <v>391</v>
      </c>
      <c r="L228" s="22" t="s">
        <v>391</v>
      </c>
    </row>
    <row r="229" spans="1:12" ht="28.5" x14ac:dyDescent="0.25">
      <c r="A229" s="20">
        <v>5085</v>
      </c>
      <c r="B229" s="20" t="s">
        <v>165</v>
      </c>
      <c r="C229" s="20">
        <v>3</v>
      </c>
      <c r="D229" s="20" t="s">
        <v>274</v>
      </c>
      <c r="E229" s="19" t="s">
        <v>468</v>
      </c>
      <c r="F229" s="26" t="s">
        <v>477</v>
      </c>
      <c r="G229" s="20">
        <v>12</v>
      </c>
      <c r="H229" s="27">
        <v>22</v>
      </c>
      <c r="I229" s="29">
        <f>Tableau1[[#This Row],[Quantité]]*Tableau1[[#This Row],[Coût unitaire (hors taxes)]]</f>
        <v>264</v>
      </c>
      <c r="J229" s="22">
        <v>30</v>
      </c>
      <c r="K229" s="22" t="s">
        <v>208</v>
      </c>
      <c r="L229" s="22" t="s">
        <v>244</v>
      </c>
    </row>
    <row r="230" spans="1:12" ht="28.5" x14ac:dyDescent="0.25">
      <c r="A230" s="20">
        <v>5085</v>
      </c>
      <c r="B230" s="20" t="s">
        <v>165</v>
      </c>
      <c r="C230" s="20">
        <v>3</v>
      </c>
      <c r="D230" s="20" t="s">
        <v>274</v>
      </c>
      <c r="E230" s="19" t="s">
        <v>1002</v>
      </c>
      <c r="F230" s="26" t="s">
        <v>1003</v>
      </c>
      <c r="G230" s="20">
        <v>6</v>
      </c>
      <c r="H230" s="27">
        <v>5.5</v>
      </c>
      <c r="I230" s="29">
        <f>Tableau1[[#This Row],[Quantité]]*Tableau1[[#This Row],[Coût unitaire (hors taxes)]]</f>
        <v>33</v>
      </c>
      <c r="J230" s="22">
        <v>90</v>
      </c>
      <c r="K230" s="22" t="s">
        <v>563</v>
      </c>
      <c r="L230" s="22" t="s">
        <v>262</v>
      </c>
    </row>
    <row r="231" spans="1:12" x14ac:dyDescent="0.25">
      <c r="A231" s="20">
        <v>5085</v>
      </c>
      <c r="B231" s="20" t="s">
        <v>165</v>
      </c>
      <c r="C231" s="20">
        <v>3</v>
      </c>
      <c r="D231" s="20" t="s">
        <v>274</v>
      </c>
      <c r="E231" s="19" t="s">
        <v>1004</v>
      </c>
      <c r="F231" s="26" t="s">
        <v>1005</v>
      </c>
      <c r="G231" s="20">
        <v>2</v>
      </c>
      <c r="H231" s="27">
        <v>10</v>
      </c>
      <c r="I231" s="29">
        <f>Tableau1[[#This Row],[Quantité]]*Tableau1[[#This Row],[Coût unitaire (hors taxes)]]</f>
        <v>20</v>
      </c>
      <c r="J231" s="22">
        <v>90</v>
      </c>
      <c r="K231" s="22" t="s">
        <v>199</v>
      </c>
      <c r="L231" s="22" t="s">
        <v>257</v>
      </c>
    </row>
    <row r="232" spans="1:12" ht="42.75" x14ac:dyDescent="0.25">
      <c r="A232" s="20">
        <v>5085</v>
      </c>
      <c r="B232" s="20" t="s">
        <v>165</v>
      </c>
      <c r="C232" s="20">
        <v>3</v>
      </c>
      <c r="D232" s="20" t="s">
        <v>274</v>
      </c>
      <c r="E232" s="19" t="s">
        <v>478</v>
      </c>
      <c r="F232" s="26" t="s">
        <v>703</v>
      </c>
      <c r="G232" s="20">
        <v>10000</v>
      </c>
      <c r="H232" s="27">
        <v>0.02</v>
      </c>
      <c r="I232" s="29">
        <f>Tableau1[[#This Row],[Quantité]]*Tableau1[[#This Row],[Coût unitaire (hors taxes)]]</f>
        <v>200</v>
      </c>
      <c r="J232" s="22">
        <v>100</v>
      </c>
      <c r="K232" s="22" t="s">
        <v>391</v>
      </c>
      <c r="L232" s="22" t="s">
        <v>391</v>
      </c>
    </row>
    <row r="233" spans="1:12" ht="28.5" x14ac:dyDescent="0.25">
      <c r="A233" s="20">
        <v>5085</v>
      </c>
      <c r="B233" s="20" t="s">
        <v>165</v>
      </c>
      <c r="C233" s="20">
        <v>3</v>
      </c>
      <c r="D233" s="20" t="s">
        <v>274</v>
      </c>
      <c r="E233" s="19" t="s">
        <v>1006</v>
      </c>
      <c r="F233" s="26" t="s">
        <v>1007</v>
      </c>
      <c r="G233" s="20">
        <v>42</v>
      </c>
      <c r="H233" s="27">
        <v>4.5</v>
      </c>
      <c r="I233" s="29">
        <f>Tableau1[[#This Row],[Quantité]]*Tableau1[[#This Row],[Coût unitaire (hors taxes)]]</f>
        <v>189</v>
      </c>
      <c r="J233" s="22">
        <v>50</v>
      </c>
      <c r="K233" s="22" t="s">
        <v>551</v>
      </c>
      <c r="L233" s="22" t="s">
        <v>244</v>
      </c>
    </row>
    <row r="234" spans="1:12" ht="28.5" x14ac:dyDescent="0.25">
      <c r="A234" s="20">
        <v>5085</v>
      </c>
      <c r="B234" s="20" t="s">
        <v>165</v>
      </c>
      <c r="C234" s="20">
        <v>3</v>
      </c>
      <c r="D234" s="20" t="s">
        <v>274</v>
      </c>
      <c r="E234" s="19" t="s">
        <v>479</v>
      </c>
      <c r="F234" s="26" t="s">
        <v>704</v>
      </c>
      <c r="G234" s="20">
        <v>188</v>
      </c>
      <c r="H234" s="27">
        <v>0.6</v>
      </c>
      <c r="I234" s="29">
        <f>Tableau1[[#This Row],[Quantité]]*Tableau1[[#This Row],[Coût unitaire (hors taxes)]]</f>
        <v>112.8</v>
      </c>
      <c r="J234" s="22">
        <v>90</v>
      </c>
      <c r="K234" s="22" t="s">
        <v>208</v>
      </c>
      <c r="L234" s="22" t="s">
        <v>244</v>
      </c>
    </row>
    <row r="235" spans="1:12" ht="28.5" x14ac:dyDescent="0.25">
      <c r="A235" s="20">
        <v>5085</v>
      </c>
      <c r="B235" s="20" t="s">
        <v>165</v>
      </c>
      <c r="C235" s="20">
        <v>3</v>
      </c>
      <c r="D235" s="20" t="s">
        <v>274</v>
      </c>
      <c r="E235" s="19" t="s">
        <v>479</v>
      </c>
      <c r="F235" s="26" t="s">
        <v>480</v>
      </c>
      <c r="G235" s="20">
        <v>6</v>
      </c>
      <c r="H235" s="27">
        <v>70</v>
      </c>
      <c r="I235" s="29">
        <f>Tableau1[[#This Row],[Quantité]]*Tableau1[[#This Row],[Coût unitaire (hors taxes)]]</f>
        <v>420</v>
      </c>
      <c r="J235" s="22">
        <v>30</v>
      </c>
      <c r="K235" s="22" t="s">
        <v>569</v>
      </c>
      <c r="L235" s="22" t="s">
        <v>244</v>
      </c>
    </row>
    <row r="236" spans="1:12" x14ac:dyDescent="0.25">
      <c r="A236" s="20">
        <v>5085</v>
      </c>
      <c r="B236" s="20" t="s">
        <v>165</v>
      </c>
      <c r="C236" s="20">
        <v>3</v>
      </c>
      <c r="D236" s="20" t="s">
        <v>274</v>
      </c>
      <c r="E236" s="19" t="s">
        <v>479</v>
      </c>
      <c r="F236" s="26" t="s">
        <v>481</v>
      </c>
      <c r="G236" s="20">
        <v>12</v>
      </c>
      <c r="H236" s="27">
        <v>35</v>
      </c>
      <c r="I236" s="29">
        <f>Tableau1[[#This Row],[Quantité]]*Tableau1[[#This Row],[Coût unitaire (hors taxes)]]</f>
        <v>420</v>
      </c>
      <c r="J236" s="22">
        <v>30</v>
      </c>
      <c r="K236" s="22" t="s">
        <v>569</v>
      </c>
      <c r="L236" s="22" t="s">
        <v>244</v>
      </c>
    </row>
    <row r="237" spans="1:12" ht="42.75" x14ac:dyDescent="0.25">
      <c r="A237" s="20">
        <v>5085</v>
      </c>
      <c r="B237" s="20" t="s">
        <v>165</v>
      </c>
      <c r="C237" s="20">
        <v>3</v>
      </c>
      <c r="D237" s="20" t="s">
        <v>274</v>
      </c>
      <c r="E237" s="19" t="s">
        <v>479</v>
      </c>
      <c r="F237" s="26" t="s">
        <v>705</v>
      </c>
      <c r="G237" s="20">
        <v>1</v>
      </c>
      <c r="H237" s="27">
        <v>800</v>
      </c>
      <c r="I237" s="29">
        <f>Tableau1[[#This Row],[Quantité]]*Tableau1[[#This Row],[Coût unitaire (hors taxes)]]</f>
        <v>800</v>
      </c>
      <c r="J237" s="22">
        <v>10</v>
      </c>
      <c r="K237" s="22" t="s">
        <v>391</v>
      </c>
      <c r="L237" s="22" t="s">
        <v>391</v>
      </c>
    </row>
    <row r="238" spans="1:12" ht="28.5" x14ac:dyDescent="0.25">
      <c r="A238" s="20">
        <v>5085</v>
      </c>
      <c r="B238" s="20" t="s">
        <v>165</v>
      </c>
      <c r="C238" s="20">
        <v>3</v>
      </c>
      <c r="D238" s="20" t="s">
        <v>274</v>
      </c>
      <c r="E238" s="19" t="s">
        <v>479</v>
      </c>
      <c r="F238" s="26" t="s">
        <v>1008</v>
      </c>
      <c r="G238" s="20">
        <v>20</v>
      </c>
      <c r="H238" s="27">
        <v>5</v>
      </c>
      <c r="I238" s="29">
        <f>Tableau1[[#This Row],[Quantité]]*Tableau1[[#This Row],[Coût unitaire (hors taxes)]]</f>
        <v>100</v>
      </c>
      <c r="J238" s="22">
        <v>90</v>
      </c>
      <c r="K238" s="22" t="s">
        <v>563</v>
      </c>
      <c r="L238" s="22" t="s">
        <v>272</v>
      </c>
    </row>
    <row r="239" spans="1:12" ht="28.5" x14ac:dyDescent="0.25">
      <c r="A239" s="20">
        <v>5085</v>
      </c>
      <c r="B239" s="20" t="s">
        <v>165</v>
      </c>
      <c r="C239" s="20">
        <v>3</v>
      </c>
      <c r="D239" s="20" t="s">
        <v>274</v>
      </c>
      <c r="E239" s="19" t="s">
        <v>479</v>
      </c>
      <c r="F239" s="26" t="s">
        <v>482</v>
      </c>
      <c r="G239" s="20">
        <v>6</v>
      </c>
      <c r="H239" s="27">
        <v>1.5</v>
      </c>
      <c r="I239" s="29">
        <f>Tableau1[[#This Row],[Quantité]]*Tableau1[[#This Row],[Coût unitaire (hors taxes)]]</f>
        <v>9</v>
      </c>
      <c r="J239" s="22">
        <v>90</v>
      </c>
      <c r="K239" s="22" t="s">
        <v>551</v>
      </c>
      <c r="L239" s="22" t="s">
        <v>263</v>
      </c>
    </row>
    <row r="240" spans="1:12" ht="28.5" x14ac:dyDescent="0.25">
      <c r="A240" s="20">
        <v>5085</v>
      </c>
      <c r="B240" s="20" t="s">
        <v>165</v>
      </c>
      <c r="C240" s="20">
        <v>3</v>
      </c>
      <c r="D240" s="20" t="s">
        <v>274</v>
      </c>
      <c r="E240" s="19" t="s">
        <v>479</v>
      </c>
      <c r="F240" s="26" t="s">
        <v>706</v>
      </c>
      <c r="G240" s="20">
        <v>1</v>
      </c>
      <c r="H240" s="27">
        <v>1200</v>
      </c>
      <c r="I240" s="29">
        <f>Tableau1[[#This Row],[Quantité]]*Tableau1[[#This Row],[Coût unitaire (hors taxes)]]</f>
        <v>1200</v>
      </c>
      <c r="J240" s="22">
        <v>50</v>
      </c>
      <c r="K240" s="22" t="s">
        <v>593</v>
      </c>
      <c r="L240" s="22" t="s">
        <v>244</v>
      </c>
    </row>
    <row r="241" spans="1:12" x14ac:dyDescent="0.25">
      <c r="A241" s="20">
        <v>5085</v>
      </c>
      <c r="B241" s="20" t="s">
        <v>165</v>
      </c>
      <c r="C241" s="20">
        <v>3</v>
      </c>
      <c r="D241" s="20" t="s">
        <v>274</v>
      </c>
      <c r="E241" s="19" t="s">
        <v>479</v>
      </c>
      <c r="F241" s="26" t="s">
        <v>485</v>
      </c>
      <c r="G241" s="20">
        <v>1</v>
      </c>
      <c r="H241" s="27">
        <v>300</v>
      </c>
      <c r="I241" s="29">
        <f>Tableau1[[#This Row],[Quantité]]*Tableau1[[#This Row],[Coût unitaire (hors taxes)]]</f>
        <v>300</v>
      </c>
      <c r="J241" s="22">
        <v>10</v>
      </c>
      <c r="K241" s="22" t="s">
        <v>391</v>
      </c>
      <c r="L241" s="22" t="s">
        <v>391</v>
      </c>
    </row>
    <row r="242" spans="1:12" x14ac:dyDescent="0.25">
      <c r="A242" s="20">
        <v>5085</v>
      </c>
      <c r="B242" s="20" t="s">
        <v>165</v>
      </c>
      <c r="C242" s="20">
        <v>3</v>
      </c>
      <c r="D242" s="20" t="s">
        <v>274</v>
      </c>
      <c r="E242" s="19" t="s">
        <v>479</v>
      </c>
      <c r="F242" s="26" t="s">
        <v>483</v>
      </c>
      <c r="G242" s="20">
        <v>1</v>
      </c>
      <c r="H242" s="27">
        <v>350</v>
      </c>
      <c r="I242" s="29">
        <f>Tableau1[[#This Row],[Quantité]]*Tableau1[[#This Row],[Coût unitaire (hors taxes)]]</f>
        <v>350</v>
      </c>
      <c r="J242" s="22">
        <v>10</v>
      </c>
      <c r="K242" s="22" t="s">
        <v>391</v>
      </c>
      <c r="L242" s="22" t="s">
        <v>391</v>
      </c>
    </row>
    <row r="243" spans="1:12" x14ac:dyDescent="0.25">
      <c r="A243" s="20">
        <v>5085</v>
      </c>
      <c r="B243" s="20" t="s">
        <v>165</v>
      </c>
      <c r="C243" s="20">
        <v>3</v>
      </c>
      <c r="D243" s="20" t="s">
        <v>274</v>
      </c>
      <c r="E243" s="19" t="s">
        <v>479</v>
      </c>
      <c r="F243" s="26" t="s">
        <v>484</v>
      </c>
      <c r="G243" s="20">
        <v>1</v>
      </c>
      <c r="H243" s="27">
        <v>1200</v>
      </c>
      <c r="I243" s="29">
        <f>Tableau1[[#This Row],[Quantité]]*Tableau1[[#This Row],[Coût unitaire (hors taxes)]]</f>
        <v>1200</v>
      </c>
      <c r="J243" s="22">
        <v>10</v>
      </c>
      <c r="K243" s="22" t="s">
        <v>391</v>
      </c>
      <c r="L243" s="22" t="s">
        <v>391</v>
      </c>
    </row>
    <row r="244" spans="1:12" ht="28.5" x14ac:dyDescent="0.25">
      <c r="A244" s="20">
        <v>5085</v>
      </c>
      <c r="B244" s="20" t="s">
        <v>165</v>
      </c>
      <c r="C244" s="20">
        <v>3</v>
      </c>
      <c r="D244" s="20" t="s">
        <v>274</v>
      </c>
      <c r="E244" s="19" t="s">
        <v>137</v>
      </c>
      <c r="F244" s="26" t="s">
        <v>1009</v>
      </c>
      <c r="G244" s="20">
        <v>42</v>
      </c>
      <c r="H244" s="27">
        <v>21</v>
      </c>
      <c r="I244" s="29">
        <f>Tableau1[[#This Row],[Quantité]]*Tableau1[[#This Row],[Coût unitaire (hors taxes)]]</f>
        <v>882</v>
      </c>
      <c r="J244" s="22">
        <v>60</v>
      </c>
      <c r="K244" s="22" t="s">
        <v>208</v>
      </c>
      <c r="L244" s="22" t="s">
        <v>244</v>
      </c>
    </row>
    <row r="245" spans="1:12" ht="28.5" x14ac:dyDescent="0.25">
      <c r="A245" s="20">
        <v>5085</v>
      </c>
      <c r="B245" s="20" t="s">
        <v>165</v>
      </c>
      <c r="C245" s="20">
        <v>3</v>
      </c>
      <c r="D245" s="20" t="s">
        <v>274</v>
      </c>
      <c r="E245" s="19" t="s">
        <v>137</v>
      </c>
      <c r="F245" s="26" t="s">
        <v>1010</v>
      </c>
      <c r="G245" s="20">
        <v>6</v>
      </c>
      <c r="H245" s="27">
        <v>47</v>
      </c>
      <c r="I245" s="29">
        <f>Tableau1[[#This Row],[Quantité]]*Tableau1[[#This Row],[Coût unitaire (hors taxes)]]</f>
        <v>282</v>
      </c>
      <c r="J245" s="22">
        <v>40</v>
      </c>
      <c r="K245" s="22" t="s">
        <v>208</v>
      </c>
      <c r="L245" s="22" t="s">
        <v>244</v>
      </c>
    </row>
    <row r="246" spans="1:12" ht="28.5" x14ac:dyDescent="0.25">
      <c r="A246" s="20">
        <v>5085</v>
      </c>
      <c r="B246" s="20" t="s">
        <v>165</v>
      </c>
      <c r="C246" s="20">
        <v>3</v>
      </c>
      <c r="D246" s="20" t="s">
        <v>274</v>
      </c>
      <c r="E246" s="19" t="s">
        <v>137</v>
      </c>
      <c r="F246" s="26" t="s">
        <v>707</v>
      </c>
      <c r="G246" s="20">
        <v>42</v>
      </c>
      <c r="H246" s="27">
        <v>45</v>
      </c>
      <c r="I246" s="29">
        <f>Tableau1[[#This Row],[Quantité]]*Tableau1[[#This Row],[Coût unitaire (hors taxes)]]</f>
        <v>1890</v>
      </c>
      <c r="J246" s="22">
        <v>30</v>
      </c>
      <c r="K246" s="22" t="s">
        <v>208</v>
      </c>
      <c r="L246" s="22" t="s">
        <v>244</v>
      </c>
    </row>
    <row r="247" spans="1:12" ht="44.25" customHeight="1" x14ac:dyDescent="0.25">
      <c r="A247" s="20">
        <v>5085</v>
      </c>
      <c r="B247" s="20" t="s">
        <v>165</v>
      </c>
      <c r="C247" s="20">
        <v>3</v>
      </c>
      <c r="D247" s="20" t="s">
        <v>274</v>
      </c>
      <c r="E247" s="19" t="s">
        <v>137</v>
      </c>
      <c r="F247" s="26" t="s">
        <v>488</v>
      </c>
      <c r="G247" s="20">
        <v>42</v>
      </c>
      <c r="H247" s="27">
        <v>17.5</v>
      </c>
      <c r="I247" s="29">
        <f>Tableau1[[#This Row],[Quantité]]*Tableau1[[#This Row],[Coût unitaire (hors taxes)]]</f>
        <v>735</v>
      </c>
      <c r="J247" s="22">
        <v>30</v>
      </c>
      <c r="K247" s="22" t="s">
        <v>208</v>
      </c>
      <c r="L247" s="22" t="s">
        <v>244</v>
      </c>
    </row>
    <row r="248" spans="1:12" ht="28.5" x14ac:dyDescent="0.25">
      <c r="A248" s="20">
        <v>5085</v>
      </c>
      <c r="B248" s="20" t="s">
        <v>165</v>
      </c>
      <c r="C248" s="20">
        <v>3</v>
      </c>
      <c r="D248" s="20" t="s">
        <v>274</v>
      </c>
      <c r="E248" s="19" t="s">
        <v>137</v>
      </c>
      <c r="F248" s="26" t="s">
        <v>489</v>
      </c>
      <c r="G248" s="20">
        <v>42</v>
      </c>
      <c r="H248" s="27">
        <v>20</v>
      </c>
      <c r="I248" s="29">
        <f>Tableau1[[#This Row],[Quantité]]*Tableau1[[#This Row],[Coût unitaire (hors taxes)]]</f>
        <v>840</v>
      </c>
      <c r="J248" s="22">
        <v>30</v>
      </c>
      <c r="K248" s="22" t="s">
        <v>208</v>
      </c>
      <c r="L248" s="22" t="s">
        <v>244</v>
      </c>
    </row>
    <row r="249" spans="1:12" ht="28.5" x14ac:dyDescent="0.25">
      <c r="A249" s="20">
        <v>5085</v>
      </c>
      <c r="B249" s="20" t="s">
        <v>165</v>
      </c>
      <c r="C249" s="20">
        <v>3</v>
      </c>
      <c r="D249" s="20" t="s">
        <v>274</v>
      </c>
      <c r="E249" s="19" t="s">
        <v>137</v>
      </c>
      <c r="F249" s="26" t="s">
        <v>486</v>
      </c>
      <c r="G249" s="20">
        <v>42</v>
      </c>
      <c r="H249" s="27">
        <v>17.5</v>
      </c>
      <c r="I249" s="29">
        <f>Tableau1[[#This Row],[Quantité]]*Tableau1[[#This Row],[Coût unitaire (hors taxes)]]</f>
        <v>735</v>
      </c>
      <c r="J249" s="22">
        <v>30</v>
      </c>
      <c r="K249" s="22" t="s">
        <v>208</v>
      </c>
      <c r="L249" s="22" t="s">
        <v>244</v>
      </c>
    </row>
    <row r="250" spans="1:12" ht="28.5" x14ac:dyDescent="0.25">
      <c r="A250" s="20">
        <v>5085</v>
      </c>
      <c r="B250" s="20" t="s">
        <v>165</v>
      </c>
      <c r="C250" s="20">
        <v>3</v>
      </c>
      <c r="D250" s="20" t="s">
        <v>274</v>
      </c>
      <c r="E250" s="19" t="s">
        <v>137</v>
      </c>
      <c r="F250" s="26" t="s">
        <v>487</v>
      </c>
      <c r="G250" s="20">
        <v>42</v>
      </c>
      <c r="H250" s="27">
        <v>17.5</v>
      </c>
      <c r="I250" s="29">
        <f>Tableau1[[#This Row],[Quantité]]*Tableau1[[#This Row],[Coût unitaire (hors taxes)]]</f>
        <v>735</v>
      </c>
      <c r="J250" s="22">
        <v>30</v>
      </c>
      <c r="K250" s="22" t="s">
        <v>208</v>
      </c>
      <c r="L250" s="22" t="s">
        <v>244</v>
      </c>
    </row>
    <row r="251" spans="1:12" ht="42.75" x14ac:dyDescent="0.25">
      <c r="A251" s="20">
        <v>5085</v>
      </c>
      <c r="B251" s="20" t="s">
        <v>165</v>
      </c>
      <c r="C251" s="20">
        <v>3</v>
      </c>
      <c r="D251" s="20" t="s">
        <v>274</v>
      </c>
      <c r="E251" s="19" t="s">
        <v>137</v>
      </c>
      <c r="F251" s="26" t="s">
        <v>709</v>
      </c>
      <c r="G251" s="20">
        <v>42</v>
      </c>
      <c r="H251" s="27">
        <v>27</v>
      </c>
      <c r="I251" s="29">
        <f>Tableau1[[#This Row],[Quantité]]*Tableau1[[#This Row],[Coût unitaire (hors taxes)]]</f>
        <v>1134</v>
      </c>
      <c r="J251" s="22">
        <v>30</v>
      </c>
      <c r="K251" s="22" t="s">
        <v>208</v>
      </c>
      <c r="L251" s="22" t="s">
        <v>244</v>
      </c>
    </row>
    <row r="252" spans="1:12" ht="42.75" x14ac:dyDescent="0.25">
      <c r="A252" s="20">
        <v>5085</v>
      </c>
      <c r="B252" s="20" t="s">
        <v>165</v>
      </c>
      <c r="C252" s="20">
        <v>3</v>
      </c>
      <c r="D252" s="20" t="s">
        <v>274</v>
      </c>
      <c r="E252" s="19" t="s">
        <v>137</v>
      </c>
      <c r="F252" s="26" t="s">
        <v>708</v>
      </c>
      <c r="G252" s="20">
        <v>42</v>
      </c>
      <c r="H252" s="27">
        <v>27</v>
      </c>
      <c r="I252" s="29">
        <f>Tableau1[[#This Row],[Quantité]]*Tableau1[[#This Row],[Coût unitaire (hors taxes)]]</f>
        <v>1134</v>
      </c>
      <c r="J252" s="22">
        <v>30</v>
      </c>
      <c r="K252" s="22" t="s">
        <v>208</v>
      </c>
      <c r="L252" s="22" t="s">
        <v>244</v>
      </c>
    </row>
    <row r="253" spans="1:12" ht="28.5" x14ac:dyDescent="0.25">
      <c r="A253" s="20">
        <v>5085</v>
      </c>
      <c r="B253" s="20" t="s">
        <v>165</v>
      </c>
      <c r="C253" s="20">
        <v>3</v>
      </c>
      <c r="D253" s="20" t="s">
        <v>274</v>
      </c>
      <c r="E253" s="19" t="s">
        <v>137</v>
      </c>
      <c r="F253" s="26" t="s">
        <v>710</v>
      </c>
      <c r="G253" s="20">
        <v>42</v>
      </c>
      <c r="H253" s="27">
        <v>24</v>
      </c>
      <c r="I253" s="29">
        <f>Tableau1[[#This Row],[Quantité]]*Tableau1[[#This Row],[Coût unitaire (hors taxes)]]</f>
        <v>1008</v>
      </c>
      <c r="J253" s="22">
        <v>30</v>
      </c>
      <c r="K253" s="22" t="s">
        <v>208</v>
      </c>
      <c r="L253" s="22" t="s">
        <v>244</v>
      </c>
    </row>
    <row r="254" spans="1:12" ht="28.5" x14ac:dyDescent="0.25">
      <c r="A254" s="20">
        <v>5085</v>
      </c>
      <c r="B254" s="20" t="s">
        <v>165</v>
      </c>
      <c r="C254" s="20">
        <v>3</v>
      </c>
      <c r="D254" s="20" t="s">
        <v>274</v>
      </c>
      <c r="E254" s="19" t="s">
        <v>137</v>
      </c>
      <c r="F254" s="26" t="s">
        <v>490</v>
      </c>
      <c r="G254" s="20">
        <v>42</v>
      </c>
      <c r="H254" s="27">
        <v>4</v>
      </c>
      <c r="I254" s="29">
        <f>Tableau1[[#This Row],[Quantité]]*Tableau1[[#This Row],[Coût unitaire (hors taxes)]]</f>
        <v>168</v>
      </c>
      <c r="J254" s="22">
        <v>100</v>
      </c>
      <c r="K254" s="22" t="s">
        <v>551</v>
      </c>
      <c r="L254" s="22" t="s">
        <v>244</v>
      </c>
    </row>
    <row r="255" spans="1:12" ht="28.5" x14ac:dyDescent="0.25">
      <c r="A255" s="20">
        <v>5085</v>
      </c>
      <c r="B255" s="20" t="s">
        <v>165</v>
      </c>
      <c r="C255" s="20">
        <v>3</v>
      </c>
      <c r="D255" s="20" t="s">
        <v>274</v>
      </c>
      <c r="E255" s="19" t="s">
        <v>137</v>
      </c>
      <c r="F255" s="26" t="s">
        <v>491</v>
      </c>
      <c r="G255" s="20">
        <v>42</v>
      </c>
      <c r="H255" s="27">
        <v>17.5</v>
      </c>
      <c r="I255" s="29">
        <f>Tableau1[[#This Row],[Quantité]]*Tableau1[[#This Row],[Coût unitaire (hors taxes)]]</f>
        <v>735</v>
      </c>
      <c r="J255" s="22">
        <v>30</v>
      </c>
      <c r="K255" s="22" t="s">
        <v>208</v>
      </c>
      <c r="L255" s="22" t="s">
        <v>244</v>
      </c>
    </row>
    <row r="256" spans="1:12" ht="28.5" x14ac:dyDescent="0.25">
      <c r="A256" s="20">
        <v>5085</v>
      </c>
      <c r="B256" s="20" t="s">
        <v>165</v>
      </c>
      <c r="C256" s="20">
        <v>3</v>
      </c>
      <c r="D256" s="20" t="s">
        <v>274</v>
      </c>
      <c r="E256" s="19" t="s">
        <v>137</v>
      </c>
      <c r="F256" s="26" t="s">
        <v>492</v>
      </c>
      <c r="G256" s="20">
        <v>42</v>
      </c>
      <c r="H256" s="27">
        <v>16</v>
      </c>
      <c r="I256" s="29">
        <f>Tableau1[[#This Row],[Quantité]]*Tableau1[[#This Row],[Coût unitaire (hors taxes)]]</f>
        <v>672</v>
      </c>
      <c r="J256" s="22">
        <v>40</v>
      </c>
      <c r="K256" s="22" t="s">
        <v>208</v>
      </c>
      <c r="L256" s="22" t="s">
        <v>244</v>
      </c>
    </row>
    <row r="257" spans="1:12" ht="28.5" x14ac:dyDescent="0.25">
      <c r="A257" s="20">
        <v>5085</v>
      </c>
      <c r="B257" s="20" t="s">
        <v>165</v>
      </c>
      <c r="C257" s="20">
        <v>3</v>
      </c>
      <c r="D257" s="20" t="s">
        <v>274</v>
      </c>
      <c r="E257" s="19" t="s">
        <v>493</v>
      </c>
      <c r="F257" s="26" t="s">
        <v>494</v>
      </c>
      <c r="G257" s="20">
        <v>84</v>
      </c>
      <c r="H257" s="27">
        <v>0.75</v>
      </c>
      <c r="I257" s="29">
        <f>Tableau1[[#This Row],[Quantité]]*Tableau1[[#This Row],[Coût unitaire (hors taxes)]]</f>
        <v>63</v>
      </c>
      <c r="J257" s="22">
        <v>100</v>
      </c>
      <c r="K257" s="22" t="s">
        <v>551</v>
      </c>
      <c r="L257" s="22" t="s">
        <v>244</v>
      </c>
    </row>
    <row r="258" spans="1:12" x14ac:dyDescent="0.25">
      <c r="A258" s="20">
        <v>5085</v>
      </c>
      <c r="B258" s="20" t="s">
        <v>165</v>
      </c>
      <c r="C258" s="20">
        <v>3</v>
      </c>
      <c r="D258" s="20" t="s">
        <v>274</v>
      </c>
      <c r="E258" s="19" t="s">
        <v>495</v>
      </c>
      <c r="F258" s="26" t="s">
        <v>496</v>
      </c>
      <c r="G258" s="20">
        <v>12</v>
      </c>
      <c r="H258" s="27">
        <v>5</v>
      </c>
      <c r="I258" s="29">
        <f>Tableau1[[#This Row],[Quantité]]*Tableau1[[#This Row],[Coût unitaire (hors taxes)]]</f>
        <v>60</v>
      </c>
      <c r="J258" s="22">
        <v>90</v>
      </c>
      <c r="K258" s="22" t="s">
        <v>594</v>
      </c>
      <c r="L258" s="22" t="s">
        <v>604</v>
      </c>
    </row>
    <row r="259" spans="1:12" ht="28.5" x14ac:dyDescent="0.25">
      <c r="A259" s="20">
        <v>5085</v>
      </c>
      <c r="B259" s="20" t="s">
        <v>165</v>
      </c>
      <c r="C259" s="20">
        <v>3</v>
      </c>
      <c r="D259" s="20" t="s">
        <v>274</v>
      </c>
      <c r="E259" s="19" t="s">
        <v>497</v>
      </c>
      <c r="F259" s="26" t="s">
        <v>1011</v>
      </c>
      <c r="G259" s="20">
        <v>6</v>
      </c>
      <c r="H259" s="27">
        <v>10</v>
      </c>
      <c r="I259" s="29">
        <f>Tableau1[[#This Row],[Quantité]]*Tableau1[[#This Row],[Coût unitaire (hors taxes)]]</f>
        <v>60</v>
      </c>
      <c r="J259" s="22">
        <v>90</v>
      </c>
      <c r="K259" s="22" t="s">
        <v>579</v>
      </c>
      <c r="L259" s="22" t="s">
        <v>263</v>
      </c>
    </row>
    <row r="260" spans="1:12" ht="28.5" x14ac:dyDescent="0.25">
      <c r="A260" s="20">
        <v>5085</v>
      </c>
      <c r="B260" s="20" t="s">
        <v>165</v>
      </c>
      <c r="C260" s="20">
        <v>3</v>
      </c>
      <c r="D260" s="20" t="s">
        <v>274</v>
      </c>
      <c r="E260" s="19" t="s">
        <v>497</v>
      </c>
      <c r="F260" s="26" t="s">
        <v>498</v>
      </c>
      <c r="G260" s="20">
        <v>4</v>
      </c>
      <c r="H260" s="27">
        <v>65</v>
      </c>
      <c r="I260" s="29">
        <f>Tableau1[[#This Row],[Quantité]]*Tableau1[[#This Row],[Coût unitaire (hors taxes)]]</f>
        <v>260</v>
      </c>
      <c r="J260" s="22">
        <v>90</v>
      </c>
      <c r="K260" s="22" t="s">
        <v>565</v>
      </c>
      <c r="L260" s="22" t="s">
        <v>257</v>
      </c>
    </row>
    <row r="261" spans="1:12" x14ac:dyDescent="0.25">
      <c r="A261" s="20">
        <v>5085</v>
      </c>
      <c r="B261" s="20" t="s">
        <v>165</v>
      </c>
      <c r="C261" s="20">
        <v>3</v>
      </c>
      <c r="D261" s="20" t="s">
        <v>274</v>
      </c>
      <c r="E261" s="19" t="s">
        <v>499</v>
      </c>
      <c r="F261" s="26" t="s">
        <v>500</v>
      </c>
      <c r="G261" s="20">
        <v>42</v>
      </c>
      <c r="H261" s="27">
        <v>2</v>
      </c>
      <c r="I261" s="29">
        <f>Tableau1[[#This Row],[Quantité]]*Tableau1[[#This Row],[Coût unitaire (hors taxes)]]</f>
        <v>84</v>
      </c>
      <c r="J261" s="22">
        <v>70</v>
      </c>
      <c r="K261" s="22" t="s">
        <v>590</v>
      </c>
      <c r="L261" s="22" t="s">
        <v>244</v>
      </c>
    </row>
    <row r="262" spans="1:12" ht="42.75" x14ac:dyDescent="0.25">
      <c r="A262" s="20">
        <v>5085</v>
      </c>
      <c r="B262" s="20" t="s">
        <v>165</v>
      </c>
      <c r="C262" s="20">
        <v>3</v>
      </c>
      <c r="D262" s="20" t="s">
        <v>274</v>
      </c>
      <c r="E262" s="19" t="s">
        <v>1012</v>
      </c>
      <c r="F262" s="26" t="s">
        <v>1013</v>
      </c>
      <c r="G262" s="20">
        <v>18</v>
      </c>
      <c r="H262" s="27">
        <v>30</v>
      </c>
      <c r="I262" s="29">
        <f>Tableau1[[#This Row],[Quantité]]*Tableau1[[#This Row],[Coût unitaire (hors taxes)]]</f>
        <v>540</v>
      </c>
      <c r="J262" s="22">
        <v>100</v>
      </c>
      <c r="K262" s="22" t="s">
        <v>199</v>
      </c>
      <c r="L262" s="22" t="s">
        <v>244</v>
      </c>
    </row>
    <row r="263" spans="1:12" ht="28.5" x14ac:dyDescent="0.25">
      <c r="A263" s="20">
        <v>5085</v>
      </c>
      <c r="B263" s="20" t="s">
        <v>165</v>
      </c>
      <c r="C263" s="20">
        <v>3</v>
      </c>
      <c r="D263" s="20" t="s">
        <v>274</v>
      </c>
      <c r="E263" s="19" t="s">
        <v>1012</v>
      </c>
      <c r="F263" s="26" t="s">
        <v>1014</v>
      </c>
      <c r="G263" s="20">
        <v>12</v>
      </c>
      <c r="H263" s="27">
        <v>65</v>
      </c>
      <c r="I263" s="29">
        <f>Tableau1[[#This Row],[Quantité]]*Tableau1[[#This Row],[Coût unitaire (hors taxes)]]</f>
        <v>780</v>
      </c>
      <c r="J263" s="22">
        <v>100</v>
      </c>
      <c r="K263" s="22" t="s">
        <v>199</v>
      </c>
      <c r="L263" s="22" t="s">
        <v>244</v>
      </c>
    </row>
    <row r="264" spans="1:12" x14ac:dyDescent="0.25">
      <c r="A264" s="20">
        <v>5085</v>
      </c>
      <c r="B264" s="20" t="s">
        <v>165</v>
      </c>
      <c r="C264" s="20">
        <v>3</v>
      </c>
      <c r="D264" s="20" t="s">
        <v>274</v>
      </c>
      <c r="E264" s="19" t="s">
        <v>501</v>
      </c>
      <c r="F264" s="26" t="s">
        <v>502</v>
      </c>
      <c r="G264" s="20">
        <v>30</v>
      </c>
      <c r="H264" s="27">
        <v>29</v>
      </c>
      <c r="I264" s="29">
        <f>Tableau1[[#This Row],[Quantité]]*Tableau1[[#This Row],[Coût unitaire (hors taxes)]]</f>
        <v>870</v>
      </c>
      <c r="J264" s="22">
        <v>10</v>
      </c>
      <c r="K264" s="22" t="s">
        <v>595</v>
      </c>
      <c r="L264" s="22" t="s">
        <v>260</v>
      </c>
    </row>
    <row r="265" spans="1:12" ht="28.5" x14ac:dyDescent="0.25">
      <c r="A265" s="20">
        <v>5085</v>
      </c>
      <c r="B265" s="20" t="s">
        <v>165</v>
      </c>
      <c r="C265" s="20">
        <v>3</v>
      </c>
      <c r="D265" s="20" t="s">
        <v>274</v>
      </c>
      <c r="E265" s="19" t="s">
        <v>503</v>
      </c>
      <c r="F265" s="26" t="s">
        <v>504</v>
      </c>
      <c r="G265" s="20">
        <v>192</v>
      </c>
      <c r="H265" s="27">
        <v>1.75</v>
      </c>
      <c r="I265" s="29">
        <f>Tableau1[[#This Row],[Quantité]]*Tableau1[[#This Row],[Coût unitaire (hors taxes)]]</f>
        <v>336</v>
      </c>
      <c r="J265" s="22">
        <v>80</v>
      </c>
      <c r="K265" s="22" t="s">
        <v>208</v>
      </c>
      <c r="L265" s="22" t="s">
        <v>244</v>
      </c>
    </row>
    <row r="266" spans="1:12" ht="28.5" x14ac:dyDescent="0.25">
      <c r="A266" s="20">
        <v>5085</v>
      </c>
      <c r="B266" s="20" t="s">
        <v>165</v>
      </c>
      <c r="C266" s="20">
        <v>3</v>
      </c>
      <c r="D266" s="20" t="s">
        <v>274</v>
      </c>
      <c r="E266" s="19" t="s">
        <v>505</v>
      </c>
      <c r="F266" s="26" t="s">
        <v>506</v>
      </c>
      <c r="G266" s="20">
        <v>96</v>
      </c>
      <c r="H266" s="27">
        <v>1.75</v>
      </c>
      <c r="I266" s="29">
        <f>Tableau1[[#This Row],[Quantité]]*Tableau1[[#This Row],[Coût unitaire (hors taxes)]]</f>
        <v>168</v>
      </c>
      <c r="J266" s="22">
        <v>50</v>
      </c>
      <c r="K266" s="22" t="s">
        <v>208</v>
      </c>
      <c r="L266" s="22" t="s">
        <v>244</v>
      </c>
    </row>
    <row r="267" spans="1:12" ht="28.5" x14ac:dyDescent="0.25">
      <c r="A267" s="20">
        <v>5085</v>
      </c>
      <c r="B267" s="20" t="s">
        <v>165</v>
      </c>
      <c r="C267" s="20">
        <v>3</v>
      </c>
      <c r="D267" s="20" t="s">
        <v>274</v>
      </c>
      <c r="E267" s="19" t="s">
        <v>507</v>
      </c>
      <c r="F267" s="26" t="s">
        <v>508</v>
      </c>
      <c r="G267" s="20">
        <v>96</v>
      </c>
      <c r="H267" s="27">
        <v>1.75</v>
      </c>
      <c r="I267" s="29">
        <f>Tableau1[[#This Row],[Quantité]]*Tableau1[[#This Row],[Coût unitaire (hors taxes)]]</f>
        <v>168</v>
      </c>
      <c r="J267" s="22">
        <v>50</v>
      </c>
      <c r="K267" s="22" t="s">
        <v>208</v>
      </c>
      <c r="L267" s="22" t="s">
        <v>244</v>
      </c>
    </row>
    <row r="268" spans="1:12" ht="28.5" x14ac:dyDescent="0.25">
      <c r="A268" s="20">
        <v>5085</v>
      </c>
      <c r="B268" s="20" t="s">
        <v>165</v>
      </c>
      <c r="C268" s="20">
        <v>3</v>
      </c>
      <c r="D268" s="20" t="s">
        <v>274</v>
      </c>
      <c r="E268" s="19" t="s">
        <v>509</v>
      </c>
      <c r="F268" s="26" t="s">
        <v>510</v>
      </c>
      <c r="G268" s="20">
        <v>96</v>
      </c>
      <c r="H268" s="27">
        <v>1.75</v>
      </c>
      <c r="I268" s="29">
        <f>Tableau1[[#This Row],[Quantité]]*Tableau1[[#This Row],[Coût unitaire (hors taxes)]]</f>
        <v>168</v>
      </c>
      <c r="J268" s="22">
        <v>50</v>
      </c>
      <c r="K268" s="22" t="s">
        <v>208</v>
      </c>
      <c r="L268" s="22" t="s">
        <v>244</v>
      </c>
    </row>
    <row r="269" spans="1:12" ht="28.5" x14ac:dyDescent="0.25">
      <c r="A269" s="20">
        <v>5085</v>
      </c>
      <c r="B269" s="20" t="s">
        <v>165</v>
      </c>
      <c r="C269" s="20">
        <v>3</v>
      </c>
      <c r="D269" s="20" t="s">
        <v>274</v>
      </c>
      <c r="E269" s="19" t="s">
        <v>511</v>
      </c>
      <c r="F269" s="26" t="s">
        <v>711</v>
      </c>
      <c r="G269" s="20">
        <v>42</v>
      </c>
      <c r="H269" s="27">
        <v>4.5</v>
      </c>
      <c r="I269" s="29">
        <f>Tableau1[[#This Row],[Quantité]]*Tableau1[[#This Row],[Coût unitaire (hors taxes)]]</f>
        <v>189</v>
      </c>
      <c r="J269" s="22">
        <v>25</v>
      </c>
      <c r="K269" s="22" t="s">
        <v>208</v>
      </c>
      <c r="L269" s="22" t="s">
        <v>244</v>
      </c>
    </row>
    <row r="270" spans="1:12" ht="28.5" x14ac:dyDescent="0.25">
      <c r="A270" s="20">
        <v>5085</v>
      </c>
      <c r="B270" s="20" t="s">
        <v>165</v>
      </c>
      <c r="C270" s="20">
        <v>3</v>
      </c>
      <c r="D270" s="20" t="s">
        <v>274</v>
      </c>
      <c r="E270" s="19" t="s">
        <v>512</v>
      </c>
      <c r="F270" s="26" t="s">
        <v>513</v>
      </c>
      <c r="G270" s="20">
        <v>12</v>
      </c>
      <c r="H270" s="27">
        <v>20</v>
      </c>
      <c r="I270" s="29">
        <f>Tableau1[[#This Row],[Quantité]]*Tableau1[[#This Row],[Coût unitaire (hors taxes)]]</f>
        <v>240</v>
      </c>
      <c r="J270" s="22">
        <v>90</v>
      </c>
      <c r="K270" s="22" t="s">
        <v>596</v>
      </c>
      <c r="L270" s="22" t="s">
        <v>244</v>
      </c>
    </row>
    <row r="271" spans="1:12" x14ac:dyDescent="0.25">
      <c r="A271" s="20">
        <v>5085</v>
      </c>
      <c r="B271" s="20" t="s">
        <v>165</v>
      </c>
      <c r="C271" s="20">
        <v>3</v>
      </c>
      <c r="D271" s="20" t="s">
        <v>274</v>
      </c>
      <c r="E271" s="19" t="s">
        <v>514</v>
      </c>
      <c r="F271" s="26"/>
      <c r="G271" s="20">
        <v>42</v>
      </c>
      <c r="H271" s="27">
        <v>4</v>
      </c>
      <c r="I271" s="29">
        <f>Tableau1[[#This Row],[Quantité]]*Tableau1[[#This Row],[Coût unitaire (hors taxes)]]</f>
        <v>168</v>
      </c>
      <c r="J271" s="22">
        <v>30</v>
      </c>
      <c r="K271" s="22" t="s">
        <v>597</v>
      </c>
      <c r="L271" s="22" t="s">
        <v>244</v>
      </c>
    </row>
    <row r="272" spans="1:12" ht="28.5" x14ac:dyDescent="0.25">
      <c r="A272" s="20">
        <v>5085</v>
      </c>
      <c r="B272" s="20" t="s">
        <v>165</v>
      </c>
      <c r="C272" s="20">
        <v>3</v>
      </c>
      <c r="D272" s="20" t="s">
        <v>274</v>
      </c>
      <c r="E272" s="19" t="s">
        <v>1015</v>
      </c>
      <c r="F272" s="26" t="s">
        <v>1016</v>
      </c>
      <c r="G272" s="20">
        <v>1</v>
      </c>
      <c r="H272" s="27">
        <v>400</v>
      </c>
      <c r="I272" s="29">
        <f>Tableau1[[#This Row],[Quantité]]*Tableau1[[#This Row],[Coût unitaire (hors taxes)]]</f>
        <v>400</v>
      </c>
      <c r="J272" s="22">
        <v>90</v>
      </c>
      <c r="K272" s="22" t="s">
        <v>208</v>
      </c>
      <c r="L272" s="22" t="s">
        <v>244</v>
      </c>
    </row>
    <row r="273" spans="1:12" x14ac:dyDescent="0.25">
      <c r="A273" s="20">
        <v>5085</v>
      </c>
      <c r="B273" s="20" t="s">
        <v>165</v>
      </c>
      <c r="C273" s="20">
        <v>3</v>
      </c>
      <c r="D273" s="20" t="s">
        <v>274</v>
      </c>
      <c r="E273" s="19" t="s">
        <v>515</v>
      </c>
      <c r="F273" s="26" t="s">
        <v>516</v>
      </c>
      <c r="G273" s="20">
        <v>4</v>
      </c>
      <c r="H273" s="27">
        <v>78</v>
      </c>
      <c r="I273" s="29">
        <f>Tableau1[[#This Row],[Quantité]]*Tableau1[[#This Row],[Coût unitaire (hors taxes)]]</f>
        <v>312</v>
      </c>
      <c r="J273" s="22">
        <v>100</v>
      </c>
      <c r="K273" s="22" t="s">
        <v>565</v>
      </c>
      <c r="L273" s="22" t="s">
        <v>609</v>
      </c>
    </row>
    <row r="274" spans="1:12" ht="28.5" x14ac:dyDescent="0.25">
      <c r="A274" s="20">
        <v>5085</v>
      </c>
      <c r="B274" s="20" t="s">
        <v>165</v>
      </c>
      <c r="C274" s="20">
        <v>3</v>
      </c>
      <c r="D274" s="20" t="s">
        <v>274</v>
      </c>
      <c r="E274" s="19" t="s">
        <v>1017</v>
      </c>
      <c r="F274" s="26" t="s">
        <v>517</v>
      </c>
      <c r="G274" s="20">
        <v>48</v>
      </c>
      <c r="H274" s="27">
        <v>2</v>
      </c>
      <c r="I274" s="29">
        <f>Tableau1[[#This Row],[Quantité]]*Tableau1[[#This Row],[Coût unitaire (hors taxes)]]</f>
        <v>96</v>
      </c>
      <c r="J274" s="22">
        <v>90</v>
      </c>
      <c r="K274" s="22" t="s">
        <v>563</v>
      </c>
      <c r="L274" s="22" t="s">
        <v>262</v>
      </c>
    </row>
    <row r="275" spans="1:12" ht="28.5" x14ac:dyDescent="0.25">
      <c r="A275" s="20">
        <v>5085</v>
      </c>
      <c r="B275" s="20" t="s">
        <v>165</v>
      </c>
      <c r="C275" s="20">
        <v>3</v>
      </c>
      <c r="D275" s="20" t="s">
        <v>274</v>
      </c>
      <c r="E275" s="19" t="s">
        <v>518</v>
      </c>
      <c r="F275" s="26" t="s">
        <v>519</v>
      </c>
      <c r="G275" s="20">
        <v>1</v>
      </c>
      <c r="H275" s="27">
        <v>2000</v>
      </c>
      <c r="I275" s="29">
        <f>Tableau1[[#This Row],[Quantité]]*Tableau1[[#This Row],[Coût unitaire (hors taxes)]]</f>
        <v>2000</v>
      </c>
      <c r="J275" s="22">
        <v>100</v>
      </c>
      <c r="K275" s="22" t="s">
        <v>551</v>
      </c>
      <c r="L275" s="22" t="s">
        <v>166</v>
      </c>
    </row>
    <row r="276" spans="1:12" ht="28.5" x14ac:dyDescent="0.25">
      <c r="A276" s="20">
        <v>5085</v>
      </c>
      <c r="B276" s="20" t="s">
        <v>165</v>
      </c>
      <c r="C276" s="20">
        <v>3</v>
      </c>
      <c r="D276" s="20" t="s">
        <v>274</v>
      </c>
      <c r="E276" s="19" t="s">
        <v>520</v>
      </c>
      <c r="F276" s="26" t="s">
        <v>712</v>
      </c>
      <c r="G276" s="20">
        <v>42</v>
      </c>
      <c r="H276" s="27">
        <v>2.25</v>
      </c>
      <c r="I276" s="29">
        <f>Tableau1[[#This Row],[Quantité]]*Tableau1[[#This Row],[Coût unitaire (hors taxes)]]</f>
        <v>94.5</v>
      </c>
      <c r="J276" s="22">
        <v>20</v>
      </c>
      <c r="K276" s="22" t="s">
        <v>208</v>
      </c>
      <c r="L276" s="22" t="s">
        <v>244</v>
      </c>
    </row>
    <row r="277" spans="1:12" ht="28.5" x14ac:dyDescent="0.25">
      <c r="A277" s="20">
        <v>5085</v>
      </c>
      <c r="B277" s="20" t="s">
        <v>165</v>
      </c>
      <c r="C277" s="20">
        <v>3</v>
      </c>
      <c r="D277" s="20" t="s">
        <v>274</v>
      </c>
      <c r="E277" s="19" t="s">
        <v>521</v>
      </c>
      <c r="F277" s="26" t="s">
        <v>522</v>
      </c>
      <c r="G277" s="20">
        <v>6</v>
      </c>
      <c r="H277" s="27">
        <v>120</v>
      </c>
      <c r="I277" s="29">
        <f>Tableau1[[#This Row],[Quantité]]*Tableau1[[#This Row],[Coût unitaire (hors taxes)]]</f>
        <v>720</v>
      </c>
      <c r="J277" s="22">
        <v>30</v>
      </c>
      <c r="K277" s="22" t="s">
        <v>208</v>
      </c>
      <c r="L277" s="22" t="s">
        <v>244</v>
      </c>
    </row>
    <row r="278" spans="1:12" ht="28.5" x14ac:dyDescent="0.25">
      <c r="A278" s="20">
        <v>5085</v>
      </c>
      <c r="B278" s="20" t="s">
        <v>165</v>
      </c>
      <c r="C278" s="20">
        <v>3</v>
      </c>
      <c r="D278" s="20" t="s">
        <v>274</v>
      </c>
      <c r="E278" s="19" t="s">
        <v>523</v>
      </c>
      <c r="F278" s="26"/>
      <c r="G278" s="20">
        <v>12</v>
      </c>
      <c r="H278" s="27">
        <v>5.5</v>
      </c>
      <c r="I278" s="29">
        <f>Tableau1[[#This Row],[Quantité]]*Tableau1[[#This Row],[Coût unitaire (hors taxes)]]</f>
        <v>66</v>
      </c>
      <c r="J278" s="22">
        <v>90</v>
      </c>
      <c r="K278" s="22" t="s">
        <v>563</v>
      </c>
      <c r="L278" s="22" t="s">
        <v>262</v>
      </c>
    </row>
    <row r="279" spans="1:12" ht="28.5" x14ac:dyDescent="0.25">
      <c r="A279" s="20">
        <v>5085</v>
      </c>
      <c r="B279" s="20" t="s">
        <v>165</v>
      </c>
      <c r="C279" s="20">
        <v>3</v>
      </c>
      <c r="D279" s="20" t="s">
        <v>274</v>
      </c>
      <c r="E279" s="19" t="s">
        <v>524</v>
      </c>
      <c r="F279" s="26" t="s">
        <v>525</v>
      </c>
      <c r="G279" s="20">
        <v>6</v>
      </c>
      <c r="H279" s="27">
        <v>5</v>
      </c>
      <c r="I279" s="29">
        <f>Tableau1[[#This Row],[Quantité]]*Tableau1[[#This Row],[Coût unitaire (hors taxes)]]</f>
        <v>30</v>
      </c>
      <c r="J279" s="22">
        <v>50</v>
      </c>
      <c r="K279" s="22" t="s">
        <v>563</v>
      </c>
      <c r="L279" s="22" t="s">
        <v>260</v>
      </c>
    </row>
    <row r="280" spans="1:12" ht="28.5" x14ac:dyDescent="0.25">
      <c r="A280" s="20">
        <v>5085</v>
      </c>
      <c r="B280" s="20" t="s">
        <v>165</v>
      </c>
      <c r="C280" s="20">
        <v>3</v>
      </c>
      <c r="D280" s="20" t="s">
        <v>274</v>
      </c>
      <c r="E280" s="19" t="s">
        <v>1018</v>
      </c>
      <c r="F280" s="26" t="s">
        <v>1019</v>
      </c>
      <c r="G280" s="20">
        <v>6</v>
      </c>
      <c r="H280" s="27">
        <v>0.5</v>
      </c>
      <c r="I280" s="29">
        <f>Tableau1[[#This Row],[Quantité]]*Tableau1[[#This Row],[Coût unitaire (hors taxes)]]</f>
        <v>3</v>
      </c>
      <c r="J280" s="22">
        <v>90</v>
      </c>
      <c r="K280" s="22" t="s">
        <v>598</v>
      </c>
      <c r="L280" s="22" t="s">
        <v>604</v>
      </c>
    </row>
    <row r="281" spans="1:12" ht="28.5" x14ac:dyDescent="0.25">
      <c r="A281" s="20">
        <v>5085</v>
      </c>
      <c r="B281" s="20" t="s">
        <v>165</v>
      </c>
      <c r="C281" s="20">
        <v>3</v>
      </c>
      <c r="D281" s="20" t="s">
        <v>274</v>
      </c>
      <c r="E281" s="19" t="s">
        <v>1018</v>
      </c>
      <c r="F281" s="26" t="s">
        <v>1020</v>
      </c>
      <c r="G281" s="20">
        <v>12</v>
      </c>
      <c r="H281" s="27">
        <v>1</v>
      </c>
      <c r="I281" s="29">
        <f>Tableau1[[#This Row],[Quantité]]*Tableau1[[#This Row],[Coût unitaire (hors taxes)]]</f>
        <v>12</v>
      </c>
      <c r="J281" s="22">
        <v>90</v>
      </c>
      <c r="K281" s="22" t="s">
        <v>598</v>
      </c>
      <c r="L281" s="22" t="s">
        <v>604</v>
      </c>
    </row>
    <row r="282" spans="1:12" ht="28.5" x14ac:dyDescent="0.25">
      <c r="A282" s="20">
        <v>5085</v>
      </c>
      <c r="B282" s="20" t="s">
        <v>165</v>
      </c>
      <c r="C282" s="20">
        <v>3</v>
      </c>
      <c r="D282" s="20" t="s">
        <v>274</v>
      </c>
      <c r="E282" s="19" t="s">
        <v>1018</v>
      </c>
      <c r="F282" s="26" t="s">
        <v>1021</v>
      </c>
      <c r="G282" s="20">
        <v>6</v>
      </c>
      <c r="H282" s="27">
        <v>2</v>
      </c>
      <c r="I282" s="29">
        <f>Tableau1[[#This Row],[Quantité]]*Tableau1[[#This Row],[Coût unitaire (hors taxes)]]</f>
        <v>12</v>
      </c>
      <c r="J282" s="22">
        <v>90</v>
      </c>
      <c r="K282" s="22" t="s">
        <v>598</v>
      </c>
      <c r="L282" s="22" t="s">
        <v>604</v>
      </c>
    </row>
    <row r="283" spans="1:12" ht="28.5" x14ac:dyDescent="0.25">
      <c r="A283" s="20">
        <v>5085</v>
      </c>
      <c r="B283" s="20" t="s">
        <v>165</v>
      </c>
      <c r="C283" s="20">
        <v>3</v>
      </c>
      <c r="D283" s="20" t="s">
        <v>274</v>
      </c>
      <c r="E283" s="19" t="s">
        <v>1018</v>
      </c>
      <c r="F283" s="26" t="s">
        <v>1022</v>
      </c>
      <c r="G283" s="20">
        <v>6</v>
      </c>
      <c r="H283" s="27">
        <v>3.5</v>
      </c>
      <c r="I283" s="29">
        <f>Tableau1[[#This Row],[Quantité]]*Tableau1[[#This Row],[Coût unitaire (hors taxes)]]</f>
        <v>21</v>
      </c>
      <c r="J283" s="22">
        <v>90</v>
      </c>
      <c r="K283" s="22" t="s">
        <v>598</v>
      </c>
      <c r="L283" s="22" t="s">
        <v>604</v>
      </c>
    </row>
    <row r="284" spans="1:12" ht="28.5" x14ac:dyDescent="0.25">
      <c r="A284" s="20">
        <v>5085</v>
      </c>
      <c r="B284" s="20" t="s">
        <v>165</v>
      </c>
      <c r="C284" s="20">
        <v>3</v>
      </c>
      <c r="D284" s="20" t="s">
        <v>274</v>
      </c>
      <c r="E284" s="19" t="s">
        <v>526</v>
      </c>
      <c r="F284" s="26" t="s">
        <v>527</v>
      </c>
      <c r="G284" s="20">
        <v>6</v>
      </c>
      <c r="H284" s="27">
        <v>20</v>
      </c>
      <c r="I284" s="29">
        <f>Tableau1[[#This Row],[Quantité]]*Tableau1[[#This Row],[Coût unitaire (hors taxes)]]</f>
        <v>120</v>
      </c>
      <c r="J284" s="22">
        <v>90</v>
      </c>
      <c r="K284" s="22" t="s">
        <v>563</v>
      </c>
      <c r="L284" s="22" t="s">
        <v>272</v>
      </c>
    </row>
    <row r="285" spans="1:12" ht="28.5" x14ac:dyDescent="0.25">
      <c r="A285" s="20">
        <v>5085</v>
      </c>
      <c r="B285" s="20" t="s">
        <v>165</v>
      </c>
      <c r="C285" s="20">
        <v>3</v>
      </c>
      <c r="D285" s="20" t="s">
        <v>274</v>
      </c>
      <c r="E285" s="19" t="s">
        <v>528</v>
      </c>
      <c r="F285" s="26" t="s">
        <v>529</v>
      </c>
      <c r="G285" s="20">
        <v>2</v>
      </c>
      <c r="H285" s="27">
        <v>10</v>
      </c>
      <c r="I285" s="29">
        <f>Tableau1[[#This Row],[Quantité]]*Tableau1[[#This Row],[Coût unitaire (hors taxes)]]</f>
        <v>20</v>
      </c>
      <c r="J285" s="22">
        <v>90</v>
      </c>
      <c r="K285" s="22" t="s">
        <v>199</v>
      </c>
      <c r="L285" s="22" t="s">
        <v>257</v>
      </c>
    </row>
    <row r="286" spans="1:12" x14ac:dyDescent="0.25">
      <c r="A286" s="20">
        <v>5085</v>
      </c>
      <c r="B286" s="20" t="s">
        <v>165</v>
      </c>
      <c r="C286" s="20">
        <v>3</v>
      </c>
      <c r="D286" s="20" t="s">
        <v>274</v>
      </c>
      <c r="E286" s="19" t="s">
        <v>528</v>
      </c>
      <c r="F286" s="26" t="s">
        <v>531</v>
      </c>
      <c r="G286" s="20">
        <v>1</v>
      </c>
      <c r="H286" s="27">
        <v>175</v>
      </c>
      <c r="I286" s="29">
        <f>Tableau1[[#This Row],[Quantité]]*Tableau1[[#This Row],[Coût unitaire (hors taxes)]]</f>
        <v>175</v>
      </c>
      <c r="J286" s="22">
        <v>90</v>
      </c>
      <c r="K286" s="22" t="s">
        <v>199</v>
      </c>
      <c r="L286" s="22" t="s">
        <v>257</v>
      </c>
    </row>
    <row r="287" spans="1:12" ht="28.5" x14ac:dyDescent="0.25">
      <c r="A287" s="20">
        <v>5085</v>
      </c>
      <c r="B287" s="20" t="s">
        <v>165</v>
      </c>
      <c r="C287" s="20">
        <v>3</v>
      </c>
      <c r="D287" s="20" t="s">
        <v>274</v>
      </c>
      <c r="E287" s="19" t="s">
        <v>528</v>
      </c>
      <c r="F287" s="26" t="s">
        <v>532</v>
      </c>
      <c r="G287" s="20">
        <v>1</v>
      </c>
      <c r="H287" s="27">
        <v>15</v>
      </c>
      <c r="I287" s="29">
        <f>Tableau1[[#This Row],[Quantité]]*Tableau1[[#This Row],[Coût unitaire (hors taxes)]]</f>
        <v>15</v>
      </c>
      <c r="J287" s="22">
        <v>90</v>
      </c>
      <c r="K287" s="22" t="s">
        <v>199</v>
      </c>
      <c r="L287" s="22" t="s">
        <v>257</v>
      </c>
    </row>
    <row r="288" spans="1:12" ht="28.5" x14ac:dyDescent="0.25">
      <c r="A288" s="20">
        <v>5085</v>
      </c>
      <c r="B288" s="20" t="s">
        <v>165</v>
      </c>
      <c r="C288" s="20">
        <v>3</v>
      </c>
      <c r="D288" s="20" t="s">
        <v>274</v>
      </c>
      <c r="E288" s="19" t="s">
        <v>528</v>
      </c>
      <c r="F288" s="26" t="s">
        <v>530</v>
      </c>
      <c r="G288" s="20">
        <v>1</v>
      </c>
      <c r="H288" s="27">
        <v>95</v>
      </c>
      <c r="I288" s="29">
        <f>Tableau1[[#This Row],[Quantité]]*Tableau1[[#This Row],[Coût unitaire (hors taxes)]]</f>
        <v>95</v>
      </c>
      <c r="J288" s="22">
        <v>90</v>
      </c>
      <c r="K288" s="22" t="s">
        <v>199</v>
      </c>
      <c r="L288" s="22" t="s">
        <v>257</v>
      </c>
    </row>
    <row r="289" spans="1:12" x14ac:dyDescent="0.25">
      <c r="A289" s="20">
        <v>5085</v>
      </c>
      <c r="B289" s="20" t="s">
        <v>165</v>
      </c>
      <c r="C289" s="20">
        <v>3</v>
      </c>
      <c r="D289" s="20" t="s">
        <v>274</v>
      </c>
      <c r="E289" s="19" t="s">
        <v>533</v>
      </c>
      <c r="F289" s="26" t="s">
        <v>534</v>
      </c>
      <c r="G289" s="20">
        <v>84</v>
      </c>
      <c r="H289" s="27">
        <v>0.47</v>
      </c>
      <c r="I289" s="29">
        <f>Tableau1[[#This Row],[Quantité]]*Tableau1[[#This Row],[Coût unitaire (hors taxes)]]</f>
        <v>39.479999999999997</v>
      </c>
      <c r="J289" s="22">
        <v>90</v>
      </c>
      <c r="K289" s="22" t="s">
        <v>599</v>
      </c>
      <c r="L289" s="22" t="s">
        <v>244</v>
      </c>
    </row>
    <row r="290" spans="1:12" x14ac:dyDescent="0.25">
      <c r="A290" s="20">
        <v>5085</v>
      </c>
      <c r="B290" s="20" t="s">
        <v>165</v>
      </c>
      <c r="C290" s="20">
        <v>3</v>
      </c>
      <c r="D290" s="20" t="s">
        <v>274</v>
      </c>
      <c r="E290" s="19" t="s">
        <v>533</v>
      </c>
      <c r="F290" s="26" t="s">
        <v>540</v>
      </c>
      <c r="G290" s="20">
        <v>3</v>
      </c>
      <c r="H290" s="27">
        <v>7</v>
      </c>
      <c r="I290" s="29">
        <f>Tableau1[[#This Row],[Quantité]]*Tableau1[[#This Row],[Coût unitaire (hors taxes)]]</f>
        <v>21</v>
      </c>
      <c r="J290" s="22">
        <v>90</v>
      </c>
      <c r="K290" s="22" t="s">
        <v>599</v>
      </c>
      <c r="L290" s="22" t="s">
        <v>263</v>
      </c>
    </row>
    <row r="291" spans="1:12" ht="28.5" x14ac:dyDescent="0.25">
      <c r="A291" s="20">
        <v>5085</v>
      </c>
      <c r="B291" s="20" t="s">
        <v>165</v>
      </c>
      <c r="C291" s="20">
        <v>3</v>
      </c>
      <c r="D291" s="20" t="s">
        <v>274</v>
      </c>
      <c r="E291" s="19" t="s">
        <v>533</v>
      </c>
      <c r="F291" s="26" t="s">
        <v>535</v>
      </c>
      <c r="G291" s="20">
        <v>60</v>
      </c>
      <c r="H291" s="27">
        <v>10</v>
      </c>
      <c r="I291" s="29">
        <f>Tableau1[[#This Row],[Quantité]]*Tableau1[[#This Row],[Coût unitaire (hors taxes)]]</f>
        <v>600</v>
      </c>
      <c r="J291" s="22">
        <v>90</v>
      </c>
      <c r="K291" s="22" t="s">
        <v>556</v>
      </c>
      <c r="L291" s="22" t="s">
        <v>263</v>
      </c>
    </row>
    <row r="292" spans="1:12" ht="28.5" x14ac:dyDescent="0.25">
      <c r="A292" s="20">
        <v>5085</v>
      </c>
      <c r="B292" s="20" t="s">
        <v>165</v>
      </c>
      <c r="C292" s="20">
        <v>3</v>
      </c>
      <c r="D292" s="20" t="s">
        <v>274</v>
      </c>
      <c r="E292" s="19" t="s">
        <v>533</v>
      </c>
      <c r="F292" s="26" t="s">
        <v>536</v>
      </c>
      <c r="G292" s="20">
        <v>12</v>
      </c>
      <c r="H292" s="27">
        <v>11</v>
      </c>
      <c r="I292" s="29">
        <f>Tableau1[[#This Row],[Quantité]]*Tableau1[[#This Row],[Coût unitaire (hors taxes)]]</f>
        <v>132</v>
      </c>
      <c r="J292" s="22">
        <v>90</v>
      </c>
      <c r="K292" s="22" t="s">
        <v>556</v>
      </c>
      <c r="L292" s="22" t="s">
        <v>263</v>
      </c>
    </row>
    <row r="293" spans="1:12" ht="28.5" x14ac:dyDescent="0.25">
      <c r="A293" s="20">
        <v>5085</v>
      </c>
      <c r="B293" s="20" t="s">
        <v>165</v>
      </c>
      <c r="C293" s="20">
        <v>3</v>
      </c>
      <c r="D293" s="20" t="s">
        <v>274</v>
      </c>
      <c r="E293" s="19" t="s">
        <v>533</v>
      </c>
      <c r="F293" s="26" t="s">
        <v>537</v>
      </c>
      <c r="G293" s="20">
        <v>60</v>
      </c>
      <c r="H293" s="27">
        <v>12.25</v>
      </c>
      <c r="I293" s="29">
        <f>Tableau1[[#This Row],[Quantité]]*Tableau1[[#This Row],[Coût unitaire (hors taxes)]]</f>
        <v>735</v>
      </c>
      <c r="J293" s="22">
        <v>90</v>
      </c>
      <c r="K293" s="22" t="s">
        <v>556</v>
      </c>
      <c r="L293" s="22" t="s">
        <v>263</v>
      </c>
    </row>
    <row r="294" spans="1:12" ht="28.5" x14ac:dyDescent="0.25">
      <c r="A294" s="20">
        <v>5085</v>
      </c>
      <c r="B294" s="20" t="s">
        <v>165</v>
      </c>
      <c r="C294" s="20">
        <v>3</v>
      </c>
      <c r="D294" s="20" t="s">
        <v>274</v>
      </c>
      <c r="E294" s="19" t="s">
        <v>533</v>
      </c>
      <c r="F294" s="26" t="s">
        <v>539</v>
      </c>
      <c r="G294" s="20">
        <v>12</v>
      </c>
      <c r="H294" s="27">
        <v>15</v>
      </c>
      <c r="I294" s="29">
        <f>Tableau1[[#This Row],[Quantité]]*Tableau1[[#This Row],[Coût unitaire (hors taxes)]]</f>
        <v>180</v>
      </c>
      <c r="J294" s="22">
        <v>90</v>
      </c>
      <c r="K294" s="22" t="s">
        <v>556</v>
      </c>
      <c r="L294" s="22" t="s">
        <v>263</v>
      </c>
    </row>
    <row r="295" spans="1:12" ht="28.5" x14ac:dyDescent="0.25">
      <c r="A295" s="20">
        <v>5085</v>
      </c>
      <c r="B295" s="20" t="s">
        <v>165</v>
      </c>
      <c r="C295" s="20">
        <v>3</v>
      </c>
      <c r="D295" s="20" t="s">
        <v>274</v>
      </c>
      <c r="E295" s="19" t="s">
        <v>533</v>
      </c>
      <c r="F295" s="26" t="s">
        <v>538</v>
      </c>
      <c r="G295" s="20">
        <v>60</v>
      </c>
      <c r="H295" s="27">
        <v>14.5</v>
      </c>
      <c r="I295" s="29">
        <f>Tableau1[[#This Row],[Quantité]]*Tableau1[[#This Row],[Coût unitaire (hors taxes)]]</f>
        <v>870</v>
      </c>
      <c r="J295" s="22">
        <v>90</v>
      </c>
      <c r="K295" s="22" t="s">
        <v>556</v>
      </c>
      <c r="L295" s="22" t="s">
        <v>263</v>
      </c>
    </row>
    <row r="296" spans="1:12" ht="28.5" x14ac:dyDescent="0.25">
      <c r="A296" s="20">
        <v>5085</v>
      </c>
      <c r="B296" s="20" t="s">
        <v>165</v>
      </c>
      <c r="C296" s="20">
        <v>3</v>
      </c>
      <c r="D296" s="20" t="s">
        <v>274</v>
      </c>
      <c r="E296" s="19" t="s">
        <v>533</v>
      </c>
      <c r="F296" s="26" t="s">
        <v>541</v>
      </c>
      <c r="G296" s="20">
        <v>1.5</v>
      </c>
      <c r="H296" s="27">
        <v>470</v>
      </c>
      <c r="I296" s="29">
        <f>Tableau1[[#This Row],[Quantité]]*Tableau1[[#This Row],[Coût unitaire (hors taxes)]]</f>
        <v>705</v>
      </c>
      <c r="J296" s="22">
        <v>90</v>
      </c>
      <c r="K296" s="22" t="s">
        <v>561</v>
      </c>
      <c r="L296" s="22" t="s">
        <v>263</v>
      </c>
    </row>
    <row r="297" spans="1:12" ht="28.5" x14ac:dyDescent="0.25">
      <c r="A297" s="20">
        <v>5085</v>
      </c>
      <c r="B297" s="20" t="s">
        <v>165</v>
      </c>
      <c r="C297" s="20">
        <v>3</v>
      </c>
      <c r="D297" s="20" t="s">
        <v>274</v>
      </c>
      <c r="E297" s="19" t="s">
        <v>1023</v>
      </c>
      <c r="F297" s="26" t="s">
        <v>1024</v>
      </c>
      <c r="G297" s="20">
        <v>1</v>
      </c>
      <c r="H297" s="27">
        <v>120</v>
      </c>
      <c r="I297" s="29">
        <f>Tableau1[[#This Row],[Quantité]]*Tableau1[[#This Row],[Coût unitaire (hors taxes)]]</f>
        <v>120</v>
      </c>
      <c r="J297" s="22">
        <v>90</v>
      </c>
      <c r="K297" s="22" t="s">
        <v>600</v>
      </c>
      <c r="L297" s="22" t="s">
        <v>244</v>
      </c>
    </row>
    <row r="298" spans="1:12" ht="28.5" x14ac:dyDescent="0.25">
      <c r="A298" s="20">
        <v>5085</v>
      </c>
      <c r="B298" s="20" t="s">
        <v>165</v>
      </c>
      <c r="C298" s="20">
        <v>3</v>
      </c>
      <c r="D298" s="20" t="s">
        <v>274</v>
      </c>
      <c r="E298" s="19" t="s">
        <v>1023</v>
      </c>
      <c r="F298" s="26" t="s">
        <v>1025</v>
      </c>
      <c r="G298" s="20">
        <v>18</v>
      </c>
      <c r="H298" s="27">
        <v>4</v>
      </c>
      <c r="I298" s="29">
        <f>Tableau1[[#This Row],[Quantité]]*Tableau1[[#This Row],[Coût unitaire (hors taxes)]]</f>
        <v>72</v>
      </c>
      <c r="J298" s="22">
        <v>50</v>
      </c>
      <c r="K298" s="22" t="s">
        <v>551</v>
      </c>
      <c r="L298" s="22" t="s">
        <v>257</v>
      </c>
    </row>
    <row r="299" spans="1:12" ht="28.5" x14ac:dyDescent="0.25">
      <c r="A299" s="20">
        <v>5085</v>
      </c>
      <c r="B299" s="20" t="s">
        <v>165</v>
      </c>
      <c r="C299" s="20">
        <v>3</v>
      </c>
      <c r="D299" s="20" t="s">
        <v>274</v>
      </c>
      <c r="E299" s="19" t="s">
        <v>1023</v>
      </c>
      <c r="F299" s="26" t="s">
        <v>1026</v>
      </c>
      <c r="G299" s="20">
        <v>1</v>
      </c>
      <c r="H299" s="27">
        <v>45</v>
      </c>
      <c r="I299" s="29">
        <f>Tableau1[[#This Row],[Quantité]]*Tableau1[[#This Row],[Coût unitaire (hors taxes)]]</f>
        <v>45</v>
      </c>
      <c r="J299" s="22">
        <v>90</v>
      </c>
      <c r="K299" s="22" t="s">
        <v>600</v>
      </c>
      <c r="L299" s="22" t="s">
        <v>244</v>
      </c>
    </row>
    <row r="300" spans="1:12" x14ac:dyDescent="0.25">
      <c r="A300" s="20">
        <v>5085</v>
      </c>
      <c r="B300" s="20" t="s">
        <v>165</v>
      </c>
      <c r="C300" s="20">
        <v>3</v>
      </c>
      <c r="D300" s="20" t="s">
        <v>274</v>
      </c>
      <c r="E300" s="19" t="s">
        <v>542</v>
      </c>
      <c r="F300" s="26" t="s">
        <v>347</v>
      </c>
      <c r="G300" s="20">
        <v>6</v>
      </c>
      <c r="H300" s="27">
        <v>5</v>
      </c>
      <c r="I300" s="29">
        <f>Tableau1[[#This Row],[Quantité]]*Tableau1[[#This Row],[Coût unitaire (hors taxes)]]</f>
        <v>30</v>
      </c>
      <c r="J300" s="22">
        <v>50</v>
      </c>
      <c r="K300" s="22" t="s">
        <v>601</v>
      </c>
      <c r="L300" s="22" t="s">
        <v>244</v>
      </c>
    </row>
    <row r="301" spans="1:12" ht="28.5" x14ac:dyDescent="0.25">
      <c r="A301" s="20">
        <v>5085</v>
      </c>
      <c r="B301" s="20" t="s">
        <v>165</v>
      </c>
      <c r="C301" s="20">
        <v>3</v>
      </c>
      <c r="D301" s="20" t="s">
        <v>274</v>
      </c>
      <c r="E301" s="19" t="s">
        <v>543</v>
      </c>
      <c r="F301" s="26" t="s">
        <v>544</v>
      </c>
      <c r="G301" s="20">
        <v>6</v>
      </c>
      <c r="H301" s="27">
        <v>8</v>
      </c>
      <c r="I301" s="29">
        <f>Tableau1[[#This Row],[Quantité]]*Tableau1[[#This Row],[Coût unitaire (hors taxes)]]</f>
        <v>48</v>
      </c>
      <c r="J301" s="22">
        <v>30</v>
      </c>
      <c r="K301" s="22" t="s">
        <v>602</v>
      </c>
      <c r="L301" s="22" t="s">
        <v>244</v>
      </c>
    </row>
    <row r="302" spans="1:12" ht="28.5" x14ac:dyDescent="0.25">
      <c r="A302" s="20">
        <v>5085</v>
      </c>
      <c r="B302" s="20" t="s">
        <v>165</v>
      </c>
      <c r="C302" s="20">
        <v>3</v>
      </c>
      <c r="D302" s="20" t="s">
        <v>274</v>
      </c>
      <c r="E302" s="19" t="s">
        <v>545</v>
      </c>
      <c r="F302" s="26" t="s">
        <v>546</v>
      </c>
      <c r="G302" s="20">
        <v>12</v>
      </c>
      <c r="H302" s="27">
        <v>5.5</v>
      </c>
      <c r="I302" s="29">
        <f>Tableau1[[#This Row],[Quantité]]*Tableau1[[#This Row],[Coût unitaire (hors taxes)]]</f>
        <v>66</v>
      </c>
      <c r="J302" s="22">
        <v>90</v>
      </c>
      <c r="K302" s="22" t="s">
        <v>563</v>
      </c>
      <c r="L302" s="22" t="s">
        <v>262</v>
      </c>
    </row>
    <row r="303" spans="1:12" ht="28.5" x14ac:dyDescent="0.25">
      <c r="A303" s="20">
        <v>5085</v>
      </c>
      <c r="B303" s="20" t="s">
        <v>165</v>
      </c>
      <c r="C303" s="20">
        <v>3</v>
      </c>
      <c r="D303" s="20" t="s">
        <v>274</v>
      </c>
      <c r="E303" s="19" t="s">
        <v>547</v>
      </c>
      <c r="F303" s="26" t="s">
        <v>548</v>
      </c>
      <c r="G303" s="20">
        <v>2</v>
      </c>
      <c r="H303" s="27">
        <v>45</v>
      </c>
      <c r="I303" s="29">
        <f>Tableau1[[#This Row],[Quantité]]*Tableau1[[#This Row],[Coût unitaire (hors taxes)]]</f>
        <v>90</v>
      </c>
      <c r="J303" s="22">
        <v>30</v>
      </c>
      <c r="K303" s="22" t="s">
        <v>603</v>
      </c>
      <c r="L303" s="22" t="s">
        <v>263</v>
      </c>
    </row>
    <row r="304" spans="1:12" x14ac:dyDescent="0.25">
      <c r="A304" s="20">
        <v>5085</v>
      </c>
      <c r="B304" s="20" t="s">
        <v>165</v>
      </c>
      <c r="C304" s="20">
        <v>3</v>
      </c>
      <c r="D304" s="20" t="s">
        <v>274</v>
      </c>
      <c r="E304" s="19" t="s">
        <v>549</v>
      </c>
      <c r="F304" s="26" t="s">
        <v>1027</v>
      </c>
      <c r="G304" s="20">
        <v>1</v>
      </c>
      <c r="H304" s="27">
        <v>40</v>
      </c>
      <c r="I304" s="29">
        <f>Tableau1[[#This Row],[Quantité]]*Tableau1[[#This Row],[Coût unitaire (hors taxes)]]</f>
        <v>40</v>
      </c>
      <c r="J304" s="22">
        <v>25</v>
      </c>
      <c r="K304" s="22" t="s">
        <v>166</v>
      </c>
      <c r="L304" s="22" t="s">
        <v>605</v>
      </c>
    </row>
  </sheetData>
  <mergeCells count="2">
    <mergeCell ref="A4:L4"/>
    <mergeCell ref="D3:I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4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2019-12-19T20:02:56Z</cp:lastPrinted>
  <dcterms:created xsi:type="dcterms:W3CDTF">2018-01-12T15:55:21Z</dcterms:created>
  <dcterms:modified xsi:type="dcterms:W3CDTF">2019-12-19T20:03:13Z</dcterms:modified>
</cp:coreProperties>
</file>