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26_Photographie\5326-Photographie\"/>
    </mc:Choice>
  </mc:AlternateContent>
  <bookViews>
    <workbookView xWindow="0" yWindow="0" windowWidth="9720" windowHeight="3690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8" i="1"/>
  <c r="D3" i="2" l="1"/>
</calcChain>
</file>

<file path=xl/sharedStrings.xml><?xml version="1.0" encoding="utf-8"?>
<sst xmlns="http://schemas.openxmlformats.org/spreadsheetml/2006/main" count="503" uniqueCount="202">
  <si>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</si>
  <si>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</si>
  <si>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</si>
  <si>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</si>
  <si>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</si>
  <si>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</si>
  <si>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</si>
  <si>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</si>
  <si>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</si>
  <si>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</si>
  <si>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</si>
  <si>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</si>
  <si>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</si>
  <si>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</si>
  <si>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</si>
  <si>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</si>
  <si>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</si>
  <si>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Mobilier</t>
  </si>
  <si>
    <t>Armoire</t>
  </si>
  <si>
    <t/>
  </si>
  <si>
    <t>Classeur</t>
  </si>
  <si>
    <t>Appareillages et outillages</t>
  </si>
  <si>
    <t>Lampe</t>
  </si>
  <si>
    <t>De studio, "Ianiro", 120 V</t>
  </si>
  <si>
    <t>Tube</t>
  </si>
  <si>
    <t>Pour éclairage studio, accessoire, snout, diamètres universels</t>
  </si>
  <si>
    <t>Support</t>
  </si>
  <si>
    <t>À lightdisk, sur un trépied</t>
  </si>
  <si>
    <t>Volet</t>
  </si>
  <si>
    <t>Pour tête de flash, réflexion 4 côtés et support à gélatine pour un bol de 7"</t>
  </si>
  <si>
    <t>Soufflet</t>
  </si>
  <si>
    <t>Pour macrophotographie, soufflet</t>
  </si>
  <si>
    <t>Boîtier</t>
  </si>
  <si>
    <t>Numérique, pour appareil numérique 35 mm réflex</t>
  </si>
  <si>
    <t>Bras</t>
  </si>
  <si>
    <t>Flexible, accessoire d’éclairage en studio, s’installe sur le trépied de studio</t>
  </si>
  <si>
    <t xml:space="preserve">Colonne </t>
  </si>
  <si>
    <t>De studio, pour caméra, trépied de 9'</t>
  </si>
  <si>
    <t>Flash</t>
  </si>
  <si>
    <t>Pour transport, 3 têtes, trépieds et accessoires, par ensemble</t>
  </si>
  <si>
    <t>À trépied, pour macrophotographie, pour les mini pinces, par ensemble</t>
  </si>
  <si>
    <t>De flash, support de flash portatif pour macrophotographie, par ensemble</t>
  </si>
  <si>
    <t>Fer</t>
  </si>
  <si>
    <t>À agrafer, accessoire pour laminage, montage</t>
  </si>
  <si>
    <t>Filtre</t>
  </si>
  <si>
    <t>Polarisant, 1 par format d’objectifs</t>
  </si>
  <si>
    <t>UV, protection pour tous les objectifs</t>
  </si>
  <si>
    <t>Annulaire, pour la macrophotographie</t>
  </si>
  <si>
    <t>Optique, flash à focus variable</t>
  </si>
  <si>
    <t>Portatif, flash "TTL"</t>
  </si>
  <si>
    <t>Flashmètre</t>
  </si>
  <si>
    <t>Pour lectures; incidente, réflexion et spot</t>
  </si>
  <si>
    <t>Focale</t>
  </si>
  <si>
    <t>Variable, 24 mm à 70 mm, objectif interchangeable</t>
  </si>
  <si>
    <t>Variable, 70 mm à 20 mm, objectif interchangeable</t>
  </si>
  <si>
    <t>Générateur</t>
  </si>
  <si>
    <t>De puissance, pour flash studio, 1200 watts</t>
  </si>
  <si>
    <t>De puissance, pour flash studio, 2400 watts</t>
  </si>
  <si>
    <t>Logiciel</t>
  </si>
  <si>
    <t>De la couleur, calibreur, système de calibration pour la couleur et la création de profil ICC</t>
  </si>
  <si>
    <t>Grand angle</t>
  </si>
  <si>
    <t>14 mm ou 20 mm, objectif interchangeable</t>
  </si>
  <si>
    <t>Imprimante</t>
  </si>
  <si>
    <t>Jet d'encre, 13" x 19", impression en couleur, qualité photo</t>
  </si>
  <si>
    <t>Jet d'encrre, 24", impression en couleur, qualité photo</t>
  </si>
  <si>
    <t>Laser, noir et blanc</t>
  </si>
  <si>
    <t>Laminoir</t>
  </si>
  <si>
    <t>25" x25", presse à chaud manuelle avec un volant</t>
  </si>
  <si>
    <t>Antivirus, protection du poste informatique</t>
  </si>
  <si>
    <t>Correcteur français, fonctionne en complémentarité avec la suite bureautique</t>
  </si>
  <si>
    <t>D'application de bureau, traitement de texte, tableur, présentation, etc.</t>
  </si>
  <si>
    <t>De création de panoramique, logiciel de montage d'images à 360˚, 180˚ ou sphérique</t>
  </si>
  <si>
    <t>De montage vidéo et photo, création de portfolio sur DVD et projet vidéo</t>
  </si>
  <si>
    <t>De gestion de classe</t>
  </si>
  <si>
    <t>De présentation animée, création de portfolio sur DVD pour PC seulement</t>
  </si>
  <si>
    <t>De présentation animée, création de portfolio sur DVD</t>
  </si>
  <si>
    <t>De traitement d'image, fichiers "RAW"</t>
  </si>
  <si>
    <t>Macrophotographie</t>
  </si>
  <si>
    <t>Ensemble de 3 bagues, rallonge d'environ 72 mm ou selon l’objectif</t>
  </si>
  <si>
    <t>Mini pince</t>
  </si>
  <si>
    <t>1/4", pour tenir de très petits objets fragiles</t>
  </si>
  <si>
    <t>Allongées, macrophotographie</t>
  </si>
  <si>
    <t>Mini réflecteurs</t>
  </si>
  <si>
    <t>Réflecteur, PdV extérieur, 2 couleurs : or et blanc</t>
  </si>
  <si>
    <t>Mini trépied</t>
  </si>
  <si>
    <t>Macrophotographie, à l’extérieur</t>
  </si>
  <si>
    <t>De flash, pour le studio, éclairage fond de scène</t>
  </si>
  <si>
    <t>Moniteur</t>
  </si>
  <si>
    <t>Pour ordinateur</t>
  </si>
  <si>
    <t>Objectif</t>
  </si>
  <si>
    <t>À décentrement, 35 mm, objectif interchangeable</t>
  </si>
  <si>
    <t>À décentrement, 80 mm, objectif interchangeable</t>
  </si>
  <si>
    <t>Macro, 105 mm, objectif interchangeable</t>
  </si>
  <si>
    <t>Ordinateur</t>
  </si>
  <si>
    <t>Complet</t>
  </si>
  <si>
    <t>Parapluie</t>
  </si>
  <si>
    <t>Pour flash studio, pour "Speedotron", 30" couvertures, couleur argent</t>
  </si>
  <si>
    <t>Pour flash studio, pour "Speedotron", 45" couvertures, couleur blanche</t>
  </si>
  <si>
    <t>Réflecteur</t>
  </si>
  <si>
    <t>42" de couleur or, argent, translucide pour le studio et extérieur</t>
  </si>
  <si>
    <t>Sac</t>
  </si>
  <si>
    <t>De transport, pour appareil photo</t>
  </si>
  <si>
    <t>Serveur</t>
  </si>
  <si>
    <t>Réseau informatique</t>
  </si>
  <si>
    <t>Système</t>
  </si>
  <si>
    <t>Pour ordinateur, fixer au plafond</t>
  </si>
  <si>
    <t>Table</t>
  </si>
  <si>
    <t>Translucide, pour le studio , photo sur table translucide</t>
  </si>
  <si>
    <t>Tablette</t>
  </si>
  <si>
    <t>Graphique, tablette pour faire de la retouche photo avec un logiciel de traitement d’image</t>
  </si>
  <si>
    <t>Tapis</t>
  </si>
  <si>
    <t>De protection, pour la découpe</t>
  </si>
  <si>
    <t>Tête</t>
  </si>
  <si>
    <t>De flash, pour éclairage de studio avec ventilateur, réflecteur de 7"</t>
  </si>
  <si>
    <t>De trépied, pour "Quicktime VR", sphérique et 360˚</t>
  </si>
  <si>
    <t>Thermocolorimètre</t>
  </si>
  <si>
    <t>Lecture de la température de la couleur</t>
  </si>
  <si>
    <t>Tranche</t>
  </si>
  <si>
    <t>À passe-partout, pour carton à angle de 45˚ et angle droit</t>
  </si>
  <si>
    <t>À photo, tranche pour papier photo à angle droit</t>
  </si>
  <si>
    <t>Trépied</t>
  </si>
  <si>
    <t>De lampe, "Boum" pour le studio</t>
  </si>
  <si>
    <t>De lampe, support pour lampe flash de studio</t>
  </si>
  <si>
    <t>Pour appareil photo, modèle de studio</t>
  </si>
  <si>
    <t>Pour appareil photo, modèle portatif</t>
  </si>
  <si>
    <t>Photographie</t>
  </si>
  <si>
    <t>PHOTOGRAPHIE - DEP 5326</t>
  </si>
  <si>
    <t>Ressources matérielles</t>
  </si>
  <si>
    <t>Abonnement</t>
  </si>
  <si>
    <t>En photographie, revue, 2 par mois</t>
  </si>
  <si>
    <t>Sur le traitement de l'image, livre "Photoshop" pour photographe, livre "Classroom in a Book" (français), pour le personnel enseignant et les élèves</t>
  </si>
  <si>
    <t>Sur l'impression numérique, livre pour le personnel enseignant et les élèves</t>
  </si>
  <si>
    <t>Gélatine</t>
  </si>
  <si>
    <t>De couleur : rouge, cyan, ambré, bleu, jaune, magenta, vert</t>
  </si>
  <si>
    <t>Éclaire, "Broncolor", "Bowens",  modèles différents</t>
  </si>
  <si>
    <t>Association canadienne des photographes et illustrateur en communication,  annuel à la CAPIC</t>
  </si>
  <si>
    <t>Association des photographes professionnels du Canada, annuel au PPOC</t>
  </si>
  <si>
    <t>Câble</t>
  </si>
  <si>
    <t>Synchro, flash électronique, pour le studio</t>
  </si>
  <si>
    <t>Carte</t>
  </si>
  <si>
    <t>Compact Flash, carte mémoire pour appareil Canon</t>
  </si>
  <si>
    <t xml:space="preserve">Carton </t>
  </si>
  <si>
    <t>Passe-partout, cœur, blanc, noir, 32" x 40", carton de montage</t>
  </si>
  <si>
    <t>Plume, noir 96" x 48", carton de montage</t>
  </si>
  <si>
    <t>Corporation des maîtres photographes du Québec,  annuel au CMPQ</t>
  </si>
  <si>
    <t>Corporation</t>
  </si>
  <si>
    <t>Maître photographe, cotisation des élèves</t>
  </si>
  <si>
    <t>Disque</t>
  </si>
  <si>
    <t>vierge</t>
  </si>
  <si>
    <t>Encadrement de stage</t>
  </si>
  <si>
    <t>Encre</t>
  </si>
  <si>
    <t>Pour imprimante</t>
  </si>
  <si>
    <t>Fond de scène</t>
  </si>
  <si>
    <t>Carton pour studio, blanc 53" x 36', noir 53" x 36', Silverton  53" x 36', Thunder Grey 53" x 36'</t>
  </si>
  <si>
    <t>Lame</t>
  </si>
  <si>
    <t>Pour tranche à passe-partout, par boîte de 100</t>
  </si>
  <si>
    <t>Fluorescente, balancer 5500˚K, pour l’atelier au complet</t>
  </si>
  <si>
    <t>Modèle, accessoire d’éclairage en studio</t>
  </si>
  <si>
    <t>Bowens, Tungstene lampe halogène
250T10/hal/F</t>
  </si>
  <si>
    <t>Broncolor, accessoire d'éclairage en studio</t>
  </si>
  <si>
    <t>Mise à jour</t>
  </si>
  <si>
    <t>Niveau</t>
  </si>
  <si>
    <t>À bulles, 2 axes, pour griffe flash 337, niveau pour faire Quick Time VR et pour la reproduction</t>
  </si>
  <si>
    <t>Photocopie</t>
  </si>
  <si>
    <t>Pile</t>
  </si>
  <si>
    <t>Différent modèle</t>
  </si>
  <si>
    <t>Supplémentaire, pour appareil photo Canon</t>
  </si>
  <si>
    <t>Pour flash à main</t>
  </si>
  <si>
    <t xml:space="preserve">Accessoires </t>
  </si>
  <si>
    <t xml:space="preserve">Pour éclairage studio, 7" de diamètre, 3 gradations </t>
  </si>
  <si>
    <t>Boîte</t>
  </si>
  <si>
    <t>De diffusion, différentes dimensions</t>
  </si>
  <si>
    <t>Et plateau, flexible, accessoire d’éclairage en studio</t>
  </si>
  <si>
    <t xml:space="preserve">Bureau </t>
  </si>
  <si>
    <t>D'enseignant</t>
  </si>
  <si>
    <t>D'ordinateur</t>
  </si>
  <si>
    <t xml:space="preserve">Chaise </t>
  </si>
  <si>
    <t>Pour élève</t>
  </si>
  <si>
    <t>Pour enseignant</t>
  </si>
  <si>
    <t>Lecteur</t>
  </si>
  <si>
    <t>De carte mémoire, flash, pour lire les images provenant de la caméra numérique</t>
  </si>
  <si>
    <t>DVD et "Blu-Ray"</t>
  </si>
  <si>
    <t xml:space="preserve">Numériseur </t>
  </si>
  <si>
    <t>Opaque et transparent, numériseur de table avec unité de transparence</t>
  </si>
  <si>
    <t xml:space="preserve">Projecteur </t>
  </si>
  <si>
    <t>Multimédia, possibilité d’ajustement des couleurs et calibration possible</t>
  </si>
  <si>
    <t>De travail, pour montage, laminage, coupe de carton</t>
  </si>
  <si>
    <t>Pour macrophotographie, par ensemble</t>
  </si>
  <si>
    <t>Accessoires</t>
  </si>
  <si>
    <t>Pour laminage et montage, "Gloss Release" 35 po x 200 pi</t>
  </si>
  <si>
    <t>Pour laminage et montage, "Satinex" laminage non perforé, 41" x 328'</t>
  </si>
  <si>
    <t xml:space="preserve">Caméra </t>
  </si>
  <si>
    <t>Synchro flash, caméra par onde radio, pour le studio</t>
  </si>
  <si>
    <t>Frais de subsistance pour le personnel enseignant</t>
  </si>
  <si>
    <t>Entretien</t>
  </si>
  <si>
    <t>De l'équipement</t>
  </si>
  <si>
    <t>Maintenance</t>
  </si>
  <si>
    <t>Ensemble de maintenance pour imprimante 24", jet d’encre</t>
  </si>
  <si>
    <t xml:space="preserve">Matériel </t>
  </si>
  <si>
    <t>De remplacement, lampe de projecteur multimédia, ruban pour imprimante, etc.</t>
  </si>
  <si>
    <t>Papier</t>
  </si>
  <si>
    <t>D'impression, photo Glossy 11" x 14", Smooth Pearl 16" x 100', Photo Glossy 16"x 100', Glossy Photo, 24" x 100', Glossy Photo 24" x 100', Smooth Gloss 8,5" x 11", Photo Glossy 8,5" x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</si>
</sst>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7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 wrapText="1"/>
    </xf>
    <xf numFmtId="44" fontId="0" fillId="0" borderId="0" xfId="2" applyFont="1" applyAlignment="1">
      <alignment vertical="center" wrapText="1"/>
    </xf>
  </cellXfs>
  <cellStyles count="5">
    <cellStyle name="Milliers" xfId="1" builtinId="3"/>
    <cellStyle name="Monétaire" xfId="2" builtinId="4"/>
    <cellStyle name="Normal" xfId="0" builtinId="0"/>
    <cellStyle name="Normal 2" xfId="3"/>
    <cellStyle name="Normal 2 2" xfId="4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1325677</xdr:colOff>
      <xdr:row>5</xdr:row>
      <xdr:rowOff>158751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206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1320915</xdr:colOff>
      <xdr:row>5</xdr:row>
      <xdr:rowOff>149226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2065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7:L91" totalsRowShown="0" headerRowDxfId="23" dataDxfId="22" headerRowBorderDxfId="32" tableBorderDxfId="33" totalsRowBorderDxfId="31">
  <autoFilter ref="A7:L91"/>
  <tableColumns count="12">
    <tableColumn id="1" name="Programme" dataDxfId="7" dataCellStyle="Normal 2"/>
    <tableColumn id="2" name="Nom du programme" dataDxfId="6" dataCellStyle="Normal 2"/>
    <tableColumn id="3" name="N° de catégorie" dataDxfId="5" dataCellStyle="Normal 2"/>
    <tableColumn id="4" name="Nom de catégorie" dataDxfId="4" dataCellStyle="Normal 2"/>
    <tableColumn id="5" name="Article " dataDxfId="27" dataCellStyle="Normal 2"/>
    <tableColumn id="6" name="Description " dataDxfId="26" dataCellStyle="Normal 2"/>
    <tableColumn id="7" name="Quantité" dataDxfId="3" dataCellStyle="Normal 2"/>
    <tableColumn id="8" name="Coût unitaire (Hors taxes)" dataDxfId="25" dataCellStyle="Monétaire"/>
    <tableColumn id="9" name="Coût total" dataDxfId="24" dataCellStyle="Monétaire">
      <calculatedColumnFormula>Tableau1[[#This Row],[Quantité]]*Tableau1[[#This Row],[Coût unitaire (Hors taxes)]]</calculatedColumnFormula>
    </tableColumn>
    <tableColumn id="10" name="Durée de vie " dataDxfId="2" dataCellStyle="Normal 2"/>
    <tableColumn id="11" name="Compétence principale" dataDxfId="1" dataCellStyle="Normal 2"/>
    <tableColumn id="12" name="Local" dataDxfId="0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7:L42" totalsRowShown="0" headerRowDxfId="17" dataDxfId="16" headerRowBorderDxfId="29" tableBorderDxfId="30" totalsRowBorderDxfId="28">
  <autoFilter ref="A7:L42"/>
  <tableColumns count="12">
    <tableColumn id="1" name="Programme" dataDxfId="15" dataCellStyle="Normal 2"/>
    <tableColumn id="2" name="Nom du programme" dataDxfId="14" dataCellStyle="Normal 2"/>
    <tableColumn id="3" name="Catégorie" dataDxfId="13" dataCellStyle="Normal 2"/>
    <tableColumn id="4" name="Nom de catégorie" dataDxfId="12" dataCellStyle="Normal 2"/>
    <tableColumn id="5" name="Article " dataDxfId="21" dataCellStyle="Normal 2"/>
    <tableColumn id="6" name="Description " dataDxfId="20" dataCellStyle="Normal 2"/>
    <tableColumn id="7" name="Quantité" dataDxfId="11" dataCellStyle="Normal 2"/>
    <tableColumn id="8" name="Coût unitaire (hors taxes)" dataDxfId="19" dataCellStyle="Monétaire"/>
    <tableColumn id="9" name="Coût total" dataDxfId="18" dataCellStyle="Monétaire">
      <calculatedColumnFormula>Tableau2[[#This Row],[Quantité]]*Tableau2[[#This Row],[Coût unitaire (hors taxes)]]</calculatedColumnFormula>
    </tableColumn>
    <tableColumn id="10" name="Taux de remplacement annuel (%)" dataDxfId="10"/>
    <tableColumn id="11" name="Compétence principale" dataDxfId="9"/>
    <tableColumn id="12" name="Local" dataDxfId="8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91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/>
  <cols>
    <col min="1" max="1" width="14.42578125" style="1" customWidth="1"/>
    <col min="2" max="2" width="21.28515625" style="1" customWidth="1"/>
    <col min="3" max="3" width="18.7109375" style="1" customWidth="1"/>
    <col min="4" max="4" width="31.7109375" style="1" customWidth="1"/>
    <col min="5" max="5" width="27.7109375" style="13" customWidth="1"/>
    <col min="6" max="6" width="40.7109375" style="13" customWidth="1"/>
    <col min="7" max="7" width="13" style="1" customWidth="1"/>
    <col min="8" max="8" width="30.7109375" style="13" customWidth="1"/>
    <col min="9" max="9" width="14.7109375" style="13" customWidth="1"/>
    <col min="10" max="10" width="19.7109375" style="1" customWidth="1"/>
    <col min="11" max="11" width="27.7109375" style="1" customWidth="1"/>
    <col min="12" max="12" width="12.28515625" style="1" customWidth="1"/>
    <col min="13" max="16384" width="11.42578125" style="13"/>
  </cols>
  <sheetData>
    <row r="3" spans="1:12" ht="21">
      <c r="C3" s="14" t="s">
        <v>126</v>
      </c>
      <c r="D3" s="14"/>
      <c r="E3" s="14"/>
      <c r="F3" s="14"/>
      <c r="G3" s="14"/>
      <c r="H3" s="14"/>
      <c r="I3" s="14"/>
      <c r="J3" s="14"/>
    </row>
    <row r="4" spans="1:12" ht="17.25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12" s="1" customFormat="1">
      <c r="A7" s="4" t="s">
        <v>0</v>
      </c>
      <c r="B7" s="5" t="s">
        <v>10</v>
      </c>
      <c r="C7" s="2" t="s">
        <v>12</v>
      </c>
      <c r="D7" s="2" t="s">
        <v>11</v>
      </c>
      <c r="E7" s="2" t="s">
        <v>2</v>
      </c>
      <c r="F7" s="2" t="s">
        <v>3</v>
      </c>
      <c r="G7" s="2" t="s">
        <v>4</v>
      </c>
      <c r="H7" s="3" t="s">
        <v>5</v>
      </c>
      <c r="I7" s="3" t="s">
        <v>9</v>
      </c>
      <c r="J7" s="2" t="s">
        <v>6</v>
      </c>
      <c r="K7" s="2" t="s">
        <v>7</v>
      </c>
      <c r="L7" s="6" t="s">
        <v>8</v>
      </c>
    </row>
    <row r="8" spans="1:12" ht="28.5">
      <c r="A8" s="17">
        <v>5326</v>
      </c>
      <c r="B8" s="17" t="s">
        <v>125</v>
      </c>
      <c r="C8" s="17">
        <v>2</v>
      </c>
      <c r="D8" s="17" t="s">
        <v>21</v>
      </c>
      <c r="E8" s="12" t="s">
        <v>168</v>
      </c>
      <c r="F8" s="12" t="s">
        <v>169</v>
      </c>
      <c r="G8" s="17">
        <v>10</v>
      </c>
      <c r="H8" s="16">
        <v>70</v>
      </c>
      <c r="I8" s="16">
        <f>Tableau1[[#This Row],[Quantité]]*Tableau1[[#This Row],[Coût unitaire (Hors taxes)]]</f>
        <v>700</v>
      </c>
      <c r="J8" s="17">
        <v>5</v>
      </c>
      <c r="K8" s="17"/>
      <c r="L8" s="17"/>
    </row>
    <row r="9" spans="1:12">
      <c r="A9" s="17">
        <v>5326</v>
      </c>
      <c r="B9" s="17" t="s">
        <v>125</v>
      </c>
      <c r="C9" s="17">
        <v>1</v>
      </c>
      <c r="D9" s="17" t="s">
        <v>17</v>
      </c>
      <c r="E9" s="12" t="s">
        <v>18</v>
      </c>
      <c r="F9" s="12" t="s">
        <v>19</v>
      </c>
      <c r="G9" s="17">
        <v>2</v>
      </c>
      <c r="H9" s="16">
        <v>400</v>
      </c>
      <c r="I9" s="16">
        <f>Tableau1[[#This Row],[Quantité]]*Tableau1[[#This Row],[Coût unitaire (Hors taxes)]]</f>
        <v>800</v>
      </c>
      <c r="J9" s="17">
        <v>25</v>
      </c>
      <c r="K9" s="17"/>
      <c r="L9" s="17"/>
    </row>
    <row r="10" spans="1:12">
      <c r="A10" s="17">
        <v>5326</v>
      </c>
      <c r="B10" s="17" t="s">
        <v>125</v>
      </c>
      <c r="C10" s="17">
        <v>2</v>
      </c>
      <c r="D10" s="17" t="s">
        <v>21</v>
      </c>
      <c r="E10" s="12" t="s">
        <v>170</v>
      </c>
      <c r="F10" s="12" t="s">
        <v>171</v>
      </c>
      <c r="G10" s="17">
        <v>1</v>
      </c>
      <c r="H10" s="16">
        <v>4270</v>
      </c>
      <c r="I10" s="16">
        <f>Tableau1[[#This Row],[Quantité]]*Tableau1[[#This Row],[Coût unitaire (Hors taxes)]]</f>
        <v>4270</v>
      </c>
      <c r="J10" s="17">
        <v>5</v>
      </c>
      <c r="K10" s="17"/>
      <c r="L10" s="17"/>
    </row>
    <row r="11" spans="1:12" ht="28.5">
      <c r="A11" s="17">
        <v>5326</v>
      </c>
      <c r="B11" s="17" t="s">
        <v>125</v>
      </c>
      <c r="C11" s="17">
        <v>2</v>
      </c>
      <c r="D11" s="17" t="s">
        <v>21</v>
      </c>
      <c r="E11" s="12" t="s">
        <v>32</v>
      </c>
      <c r="F11" s="12" t="s">
        <v>33</v>
      </c>
      <c r="G11" s="17">
        <v>40</v>
      </c>
      <c r="H11" s="16">
        <v>1700</v>
      </c>
      <c r="I11" s="16">
        <f>Tableau1[[#This Row],[Quantité]]*Tableau1[[#This Row],[Coût unitaire (Hors taxes)]]</f>
        <v>68000</v>
      </c>
      <c r="J11" s="17">
        <v>5</v>
      </c>
      <c r="K11" s="17"/>
      <c r="L11" s="17"/>
    </row>
    <row r="12" spans="1:12" ht="28.5">
      <c r="A12" s="17">
        <v>5326</v>
      </c>
      <c r="B12" s="17" t="s">
        <v>125</v>
      </c>
      <c r="C12" s="17">
        <v>2</v>
      </c>
      <c r="D12" s="17" t="s">
        <v>21</v>
      </c>
      <c r="E12" s="12" t="s">
        <v>34</v>
      </c>
      <c r="F12" s="12" t="s">
        <v>172</v>
      </c>
      <c r="G12" s="17">
        <v>4</v>
      </c>
      <c r="H12" s="16">
        <v>120</v>
      </c>
      <c r="I12" s="16">
        <f>Tableau1[[#This Row],[Quantité]]*Tableau1[[#This Row],[Coût unitaire (Hors taxes)]]</f>
        <v>480</v>
      </c>
      <c r="J12" s="17">
        <v>5</v>
      </c>
      <c r="K12" s="17"/>
      <c r="L12" s="17"/>
    </row>
    <row r="13" spans="1:12" ht="28.5">
      <c r="A13" s="17">
        <v>5326</v>
      </c>
      <c r="B13" s="17" t="s">
        <v>125</v>
      </c>
      <c r="C13" s="17">
        <v>2</v>
      </c>
      <c r="D13" s="17" t="s">
        <v>21</v>
      </c>
      <c r="E13" s="12" t="s">
        <v>34</v>
      </c>
      <c r="F13" s="12" t="s">
        <v>35</v>
      </c>
      <c r="G13" s="17">
        <v>4</v>
      </c>
      <c r="H13" s="16">
        <v>40</v>
      </c>
      <c r="I13" s="16">
        <f>Tableau1[[#This Row],[Quantité]]*Tableau1[[#This Row],[Coût unitaire (Hors taxes)]]</f>
        <v>160</v>
      </c>
      <c r="J13" s="17">
        <v>5</v>
      </c>
      <c r="K13" s="17"/>
      <c r="L13" s="17"/>
    </row>
    <row r="14" spans="1:12">
      <c r="A14" s="17">
        <v>5326</v>
      </c>
      <c r="B14" s="17" t="s">
        <v>125</v>
      </c>
      <c r="C14" s="17">
        <v>1</v>
      </c>
      <c r="D14" s="17" t="s">
        <v>17</v>
      </c>
      <c r="E14" s="12" t="s">
        <v>173</v>
      </c>
      <c r="F14" s="12" t="s">
        <v>174</v>
      </c>
      <c r="G14" s="17">
        <v>2</v>
      </c>
      <c r="H14" s="16">
        <v>432</v>
      </c>
      <c r="I14" s="16">
        <f>Tableau1[[#This Row],[Quantité]]*Tableau1[[#This Row],[Coût unitaire (Hors taxes)]]</f>
        <v>864</v>
      </c>
      <c r="J14" s="17">
        <v>25</v>
      </c>
      <c r="K14" s="17"/>
      <c r="L14" s="17"/>
    </row>
    <row r="15" spans="1:12" ht="29.25" customHeight="1">
      <c r="A15" s="17">
        <v>5326</v>
      </c>
      <c r="B15" s="17" t="s">
        <v>125</v>
      </c>
      <c r="C15" s="17">
        <v>1</v>
      </c>
      <c r="D15" s="17" t="s">
        <v>17</v>
      </c>
      <c r="E15" s="12" t="s">
        <v>173</v>
      </c>
      <c r="F15" s="12" t="s">
        <v>175</v>
      </c>
      <c r="G15" s="17">
        <v>2</v>
      </c>
      <c r="H15" s="16">
        <v>250</v>
      </c>
      <c r="I15" s="16">
        <f>Tableau1[[#This Row],[Quantité]]*Tableau1[[#This Row],[Coût unitaire (Hors taxes)]]</f>
        <v>500</v>
      </c>
      <c r="J15" s="17">
        <v>25</v>
      </c>
      <c r="K15" s="17"/>
      <c r="L15" s="17"/>
    </row>
    <row r="16" spans="1:12">
      <c r="A16" s="17">
        <v>5326</v>
      </c>
      <c r="B16" s="17" t="s">
        <v>125</v>
      </c>
      <c r="C16" s="17">
        <v>1</v>
      </c>
      <c r="D16" s="17" t="s">
        <v>17</v>
      </c>
      <c r="E16" s="12" t="s">
        <v>173</v>
      </c>
      <c r="F16" s="12" t="s">
        <v>175</v>
      </c>
      <c r="G16" s="17">
        <v>40</v>
      </c>
      <c r="H16" s="16">
        <v>250</v>
      </c>
      <c r="I16" s="16">
        <f>Tableau1[[#This Row],[Quantité]]*Tableau1[[#This Row],[Coût unitaire (Hors taxes)]]</f>
        <v>10000</v>
      </c>
      <c r="J16" s="17">
        <v>25</v>
      </c>
      <c r="K16" s="17"/>
      <c r="L16" s="17"/>
    </row>
    <row r="17" spans="1:12">
      <c r="A17" s="17">
        <v>5326</v>
      </c>
      <c r="B17" s="17" t="s">
        <v>125</v>
      </c>
      <c r="C17" s="17">
        <v>1</v>
      </c>
      <c r="D17" s="17" t="s">
        <v>17</v>
      </c>
      <c r="E17" s="12" t="s">
        <v>176</v>
      </c>
      <c r="F17" s="12" t="s">
        <v>177</v>
      </c>
      <c r="G17" s="17">
        <v>40</v>
      </c>
      <c r="H17" s="16">
        <v>150</v>
      </c>
      <c r="I17" s="16">
        <f>Tableau1[[#This Row],[Quantité]]*Tableau1[[#This Row],[Coût unitaire (Hors taxes)]]</f>
        <v>6000</v>
      </c>
      <c r="J17" s="17">
        <v>20</v>
      </c>
      <c r="K17" s="17"/>
      <c r="L17" s="17"/>
    </row>
    <row r="18" spans="1:12">
      <c r="A18" s="17">
        <v>5326</v>
      </c>
      <c r="B18" s="17" t="s">
        <v>125</v>
      </c>
      <c r="C18" s="17">
        <v>1</v>
      </c>
      <c r="D18" s="17" t="s">
        <v>17</v>
      </c>
      <c r="E18" s="12" t="s">
        <v>176</v>
      </c>
      <c r="F18" s="12" t="s">
        <v>178</v>
      </c>
      <c r="G18" s="17">
        <v>4</v>
      </c>
      <c r="H18" s="16">
        <v>175</v>
      </c>
      <c r="I18" s="16">
        <f>Tableau1[[#This Row],[Quantité]]*Tableau1[[#This Row],[Coût unitaire (Hors taxes)]]</f>
        <v>700</v>
      </c>
      <c r="J18" s="17">
        <v>20</v>
      </c>
      <c r="K18" s="17"/>
      <c r="L18" s="17"/>
    </row>
    <row r="19" spans="1:12">
      <c r="A19" s="17">
        <v>5326</v>
      </c>
      <c r="B19" s="17" t="s">
        <v>125</v>
      </c>
      <c r="C19" s="17">
        <v>1</v>
      </c>
      <c r="D19" s="17" t="s">
        <v>17</v>
      </c>
      <c r="E19" s="12" t="s">
        <v>20</v>
      </c>
      <c r="F19" s="12" t="s">
        <v>19</v>
      </c>
      <c r="G19" s="17">
        <v>2</v>
      </c>
      <c r="H19" s="16">
        <v>446</v>
      </c>
      <c r="I19" s="16">
        <f>Tableau1[[#This Row],[Quantité]]*Tableau1[[#This Row],[Coût unitaire (Hors taxes)]]</f>
        <v>892</v>
      </c>
      <c r="J19" s="17">
        <v>25</v>
      </c>
      <c r="K19" s="17"/>
      <c r="L19" s="17"/>
    </row>
    <row r="20" spans="1:12">
      <c r="A20" s="17">
        <v>5326</v>
      </c>
      <c r="B20" s="17" t="s">
        <v>125</v>
      </c>
      <c r="C20" s="17">
        <v>2</v>
      </c>
      <c r="D20" s="17" t="s">
        <v>21</v>
      </c>
      <c r="E20" s="12" t="s">
        <v>36</v>
      </c>
      <c r="F20" s="12" t="s">
        <v>37</v>
      </c>
      <c r="G20" s="17">
        <v>4</v>
      </c>
      <c r="H20" s="16">
        <v>1100</v>
      </c>
      <c r="I20" s="16">
        <f>Tableau1[[#This Row],[Quantité]]*Tableau1[[#This Row],[Coût unitaire (Hors taxes)]]</f>
        <v>4400</v>
      </c>
      <c r="J20" s="17">
        <v>5</v>
      </c>
      <c r="K20" s="17"/>
      <c r="L20" s="17"/>
    </row>
    <row r="21" spans="1:12" ht="28.5">
      <c r="A21" s="17">
        <v>5326</v>
      </c>
      <c r="B21" s="17" t="s">
        <v>125</v>
      </c>
      <c r="C21" s="17">
        <v>2</v>
      </c>
      <c r="D21" s="17" t="s">
        <v>21</v>
      </c>
      <c r="E21" s="12" t="s">
        <v>42</v>
      </c>
      <c r="F21" s="12" t="s">
        <v>43</v>
      </c>
      <c r="G21" s="17">
        <v>2</v>
      </c>
      <c r="H21" s="16">
        <v>90</v>
      </c>
      <c r="I21" s="16">
        <f>Tableau1[[#This Row],[Quantité]]*Tableau1[[#This Row],[Coût unitaire (Hors taxes)]]</f>
        <v>180</v>
      </c>
      <c r="J21" s="17">
        <v>5</v>
      </c>
      <c r="K21" s="17"/>
      <c r="L21" s="17"/>
    </row>
    <row r="22" spans="1:12">
      <c r="A22" s="17">
        <v>5326</v>
      </c>
      <c r="B22" s="17" t="s">
        <v>125</v>
      </c>
      <c r="C22" s="17">
        <v>2</v>
      </c>
      <c r="D22" s="17" t="s">
        <v>21</v>
      </c>
      <c r="E22" s="12" t="s">
        <v>44</v>
      </c>
      <c r="F22" s="12" t="s">
        <v>45</v>
      </c>
      <c r="G22" s="17">
        <v>20</v>
      </c>
      <c r="H22" s="16">
        <v>200</v>
      </c>
      <c r="I22" s="16">
        <f>Tableau1[[#This Row],[Quantité]]*Tableau1[[#This Row],[Coût unitaire (Hors taxes)]]</f>
        <v>4000</v>
      </c>
      <c r="J22" s="17">
        <v>5</v>
      </c>
      <c r="K22" s="17"/>
      <c r="L22" s="17"/>
    </row>
    <row r="23" spans="1:12">
      <c r="A23" s="17">
        <v>5326</v>
      </c>
      <c r="B23" s="17" t="s">
        <v>125</v>
      </c>
      <c r="C23" s="17">
        <v>2</v>
      </c>
      <c r="D23" s="17" t="s">
        <v>21</v>
      </c>
      <c r="E23" s="12" t="s">
        <v>44</v>
      </c>
      <c r="F23" s="12" t="s">
        <v>46</v>
      </c>
      <c r="G23" s="17">
        <v>20</v>
      </c>
      <c r="H23" s="16">
        <v>95</v>
      </c>
      <c r="I23" s="16">
        <f>Tableau1[[#This Row],[Quantité]]*Tableau1[[#This Row],[Coût unitaire (Hors taxes)]]</f>
        <v>1900</v>
      </c>
      <c r="J23" s="17">
        <v>5</v>
      </c>
      <c r="K23" s="17"/>
      <c r="L23" s="17"/>
    </row>
    <row r="24" spans="1:12">
      <c r="A24" s="17">
        <v>5326</v>
      </c>
      <c r="B24" s="17" t="s">
        <v>125</v>
      </c>
      <c r="C24" s="17">
        <v>2</v>
      </c>
      <c r="D24" s="17" t="s">
        <v>21</v>
      </c>
      <c r="E24" s="12" t="s">
        <v>38</v>
      </c>
      <c r="F24" s="12" t="s">
        <v>47</v>
      </c>
      <c r="G24" s="17">
        <v>4</v>
      </c>
      <c r="H24" s="16">
        <v>439</v>
      </c>
      <c r="I24" s="16">
        <f>Tableau1[[#This Row],[Quantité]]*Tableau1[[#This Row],[Coût unitaire (Hors taxes)]]</f>
        <v>1756</v>
      </c>
      <c r="J24" s="17">
        <v>5</v>
      </c>
      <c r="K24" s="17"/>
      <c r="L24" s="17"/>
    </row>
    <row r="25" spans="1:12">
      <c r="A25" s="17">
        <v>5326</v>
      </c>
      <c r="B25" s="17" t="s">
        <v>125</v>
      </c>
      <c r="C25" s="17">
        <v>2</v>
      </c>
      <c r="D25" s="17" t="s">
        <v>21</v>
      </c>
      <c r="E25" s="12" t="s">
        <v>38</v>
      </c>
      <c r="F25" s="12" t="s">
        <v>48</v>
      </c>
      <c r="G25" s="17">
        <v>2</v>
      </c>
      <c r="H25" s="16">
        <v>750</v>
      </c>
      <c r="I25" s="16">
        <f>Tableau1[[#This Row],[Quantité]]*Tableau1[[#This Row],[Coût unitaire (Hors taxes)]]</f>
        <v>1500</v>
      </c>
      <c r="J25" s="17">
        <v>5</v>
      </c>
      <c r="K25" s="17"/>
      <c r="L25" s="17"/>
    </row>
    <row r="26" spans="1:12" ht="29.25" customHeight="1">
      <c r="A26" s="17">
        <v>5326</v>
      </c>
      <c r="B26" s="17" t="s">
        <v>125</v>
      </c>
      <c r="C26" s="17">
        <v>2</v>
      </c>
      <c r="D26" s="17" t="s">
        <v>21</v>
      </c>
      <c r="E26" s="12" t="s">
        <v>38</v>
      </c>
      <c r="F26" s="12" t="s">
        <v>49</v>
      </c>
      <c r="G26" s="17">
        <v>40</v>
      </c>
      <c r="H26" s="16">
        <v>190</v>
      </c>
      <c r="I26" s="16">
        <f>Tableau1[[#This Row],[Quantité]]*Tableau1[[#This Row],[Coût unitaire (Hors taxes)]]</f>
        <v>7600</v>
      </c>
      <c r="J26" s="17">
        <v>5</v>
      </c>
      <c r="K26" s="17"/>
      <c r="L26" s="17"/>
    </row>
    <row r="27" spans="1:12" ht="28.5">
      <c r="A27" s="17">
        <v>5326</v>
      </c>
      <c r="B27" s="17" t="s">
        <v>125</v>
      </c>
      <c r="C27" s="17">
        <v>2</v>
      </c>
      <c r="D27" s="17" t="s">
        <v>21</v>
      </c>
      <c r="E27" s="12" t="s">
        <v>38</v>
      </c>
      <c r="F27" s="12" t="s">
        <v>39</v>
      </c>
      <c r="G27" s="17">
        <v>3</v>
      </c>
      <c r="H27" s="16">
        <v>3000</v>
      </c>
      <c r="I27" s="16">
        <f>Tableau1[[#This Row],[Quantité]]*Tableau1[[#This Row],[Coût unitaire (Hors taxes)]]</f>
        <v>9000</v>
      </c>
      <c r="J27" s="17">
        <v>5</v>
      </c>
      <c r="K27" s="17"/>
      <c r="L27" s="17"/>
    </row>
    <row r="28" spans="1:12">
      <c r="A28" s="17">
        <v>5326</v>
      </c>
      <c r="B28" s="17" t="s">
        <v>125</v>
      </c>
      <c r="C28" s="17">
        <v>2</v>
      </c>
      <c r="D28" s="17" t="s">
        <v>21</v>
      </c>
      <c r="E28" s="12" t="s">
        <v>50</v>
      </c>
      <c r="F28" s="12" t="s">
        <v>51</v>
      </c>
      <c r="G28" s="17">
        <v>40</v>
      </c>
      <c r="H28" s="16">
        <v>650</v>
      </c>
      <c r="I28" s="16">
        <f>Tableau1[[#This Row],[Quantité]]*Tableau1[[#This Row],[Coût unitaire (Hors taxes)]]</f>
        <v>26000</v>
      </c>
      <c r="J28" s="17">
        <v>5</v>
      </c>
      <c r="K28" s="17"/>
      <c r="L28" s="17"/>
    </row>
    <row r="29" spans="1:12" ht="28.5">
      <c r="A29" s="17">
        <v>5326</v>
      </c>
      <c r="B29" s="17" t="s">
        <v>125</v>
      </c>
      <c r="C29" s="17">
        <v>2</v>
      </c>
      <c r="D29" s="17" t="s">
        <v>21</v>
      </c>
      <c r="E29" s="12" t="s">
        <v>52</v>
      </c>
      <c r="F29" s="12" t="s">
        <v>53</v>
      </c>
      <c r="G29" s="17">
        <v>40</v>
      </c>
      <c r="H29" s="16">
        <v>500</v>
      </c>
      <c r="I29" s="16">
        <f>Tableau1[[#This Row],[Quantité]]*Tableau1[[#This Row],[Coût unitaire (Hors taxes)]]</f>
        <v>20000</v>
      </c>
      <c r="J29" s="17">
        <v>5</v>
      </c>
      <c r="K29" s="17"/>
      <c r="L29" s="17"/>
    </row>
    <row r="30" spans="1:12" ht="28.5">
      <c r="A30" s="17">
        <v>5326</v>
      </c>
      <c r="B30" s="17" t="s">
        <v>125</v>
      </c>
      <c r="C30" s="17">
        <v>2</v>
      </c>
      <c r="D30" s="17" t="s">
        <v>21</v>
      </c>
      <c r="E30" s="12" t="s">
        <v>52</v>
      </c>
      <c r="F30" s="12" t="s">
        <v>54</v>
      </c>
      <c r="G30" s="17">
        <v>20</v>
      </c>
      <c r="H30" s="16">
        <v>1020</v>
      </c>
      <c r="I30" s="16">
        <f>Tableau1[[#This Row],[Quantité]]*Tableau1[[#This Row],[Coût unitaire (Hors taxes)]]</f>
        <v>20400</v>
      </c>
      <c r="J30" s="17">
        <v>5</v>
      </c>
      <c r="K30" s="17"/>
      <c r="L30" s="17"/>
    </row>
    <row r="31" spans="1:12" ht="28.5">
      <c r="A31" s="17">
        <v>5326</v>
      </c>
      <c r="B31" s="17" t="s">
        <v>125</v>
      </c>
      <c r="C31" s="17">
        <v>2</v>
      </c>
      <c r="D31" s="17" t="s">
        <v>21</v>
      </c>
      <c r="E31" s="12" t="s">
        <v>55</v>
      </c>
      <c r="F31" s="12" t="s">
        <v>56</v>
      </c>
      <c r="G31" s="17">
        <v>8</v>
      </c>
      <c r="H31" s="16">
        <v>1200</v>
      </c>
      <c r="I31" s="16">
        <f>Tableau1[[#This Row],[Quantité]]*Tableau1[[#This Row],[Coût unitaire (Hors taxes)]]</f>
        <v>9600</v>
      </c>
      <c r="J31" s="17">
        <v>5</v>
      </c>
      <c r="K31" s="17"/>
      <c r="L31" s="17"/>
    </row>
    <row r="32" spans="1:12" ht="28.5">
      <c r="A32" s="17">
        <v>5326</v>
      </c>
      <c r="B32" s="17" t="s">
        <v>125</v>
      </c>
      <c r="C32" s="17">
        <v>2</v>
      </c>
      <c r="D32" s="17" t="s">
        <v>21</v>
      </c>
      <c r="E32" s="12" t="s">
        <v>55</v>
      </c>
      <c r="F32" s="12" t="s">
        <v>57</v>
      </c>
      <c r="G32" s="17">
        <v>8</v>
      </c>
      <c r="H32" s="16">
        <v>1760</v>
      </c>
      <c r="I32" s="16">
        <f>Tableau1[[#This Row],[Quantité]]*Tableau1[[#This Row],[Coût unitaire (Hors taxes)]]</f>
        <v>14080</v>
      </c>
      <c r="J32" s="17">
        <v>5</v>
      </c>
      <c r="K32" s="17"/>
      <c r="L32" s="17"/>
    </row>
    <row r="33" spans="1:12" ht="28.5">
      <c r="A33" s="17">
        <v>5326</v>
      </c>
      <c r="B33" s="17" t="s">
        <v>125</v>
      </c>
      <c r="C33" s="17">
        <v>2</v>
      </c>
      <c r="D33" s="17" t="s">
        <v>21</v>
      </c>
      <c r="E33" s="12" t="s">
        <v>60</v>
      </c>
      <c r="F33" s="12" t="s">
        <v>61</v>
      </c>
      <c r="G33" s="17">
        <v>10</v>
      </c>
      <c r="H33" s="16">
        <v>550</v>
      </c>
      <c r="I33" s="16">
        <f>Tableau1[[#This Row],[Quantité]]*Tableau1[[#This Row],[Coût unitaire (Hors taxes)]]</f>
        <v>5500</v>
      </c>
      <c r="J33" s="17">
        <v>5</v>
      </c>
      <c r="K33" s="17"/>
      <c r="L33" s="17"/>
    </row>
    <row r="34" spans="1:12" ht="28.5">
      <c r="A34" s="17">
        <v>5326</v>
      </c>
      <c r="B34" s="17" t="s">
        <v>125</v>
      </c>
      <c r="C34" s="17">
        <v>2</v>
      </c>
      <c r="D34" s="17" t="s">
        <v>21</v>
      </c>
      <c r="E34" s="12" t="s">
        <v>62</v>
      </c>
      <c r="F34" s="12" t="s">
        <v>63</v>
      </c>
      <c r="G34" s="17">
        <v>2</v>
      </c>
      <c r="H34" s="16">
        <v>900</v>
      </c>
      <c r="I34" s="16">
        <f>Tableau1[[#This Row],[Quantité]]*Tableau1[[#This Row],[Coût unitaire (Hors taxes)]]</f>
        <v>1800</v>
      </c>
      <c r="J34" s="17">
        <v>10</v>
      </c>
      <c r="K34" s="17"/>
      <c r="L34" s="17"/>
    </row>
    <row r="35" spans="1:12" ht="28.5">
      <c r="A35" s="17">
        <v>5326</v>
      </c>
      <c r="B35" s="17" t="s">
        <v>125</v>
      </c>
      <c r="C35" s="17">
        <v>2</v>
      </c>
      <c r="D35" s="17" t="s">
        <v>21</v>
      </c>
      <c r="E35" s="12" t="s">
        <v>62</v>
      </c>
      <c r="F35" s="12" t="s">
        <v>64</v>
      </c>
      <c r="G35" s="17">
        <v>1</v>
      </c>
      <c r="H35" s="16">
        <v>4000</v>
      </c>
      <c r="I35" s="16">
        <f>Tableau1[[#This Row],[Quantité]]*Tableau1[[#This Row],[Coût unitaire (Hors taxes)]]</f>
        <v>4000</v>
      </c>
      <c r="J35" s="17">
        <v>10</v>
      </c>
      <c r="K35" s="17"/>
      <c r="L35" s="17"/>
    </row>
    <row r="36" spans="1:12">
      <c r="A36" s="17">
        <v>5326</v>
      </c>
      <c r="B36" s="17" t="s">
        <v>125</v>
      </c>
      <c r="C36" s="17">
        <v>2</v>
      </c>
      <c r="D36" s="17" t="s">
        <v>21</v>
      </c>
      <c r="E36" s="12" t="s">
        <v>62</v>
      </c>
      <c r="F36" s="12" t="s">
        <v>65</v>
      </c>
      <c r="G36" s="17">
        <v>2</v>
      </c>
      <c r="H36" s="16">
        <v>900</v>
      </c>
      <c r="I36" s="16">
        <f>Tableau1[[#This Row],[Quantité]]*Tableau1[[#This Row],[Coût unitaire (Hors taxes)]]</f>
        <v>1800</v>
      </c>
      <c r="J36" s="17">
        <v>5</v>
      </c>
      <c r="K36" s="17"/>
      <c r="L36" s="17"/>
    </row>
    <row r="37" spans="1:12" ht="28.5">
      <c r="A37" s="17">
        <v>5326</v>
      </c>
      <c r="B37" s="17" t="s">
        <v>125</v>
      </c>
      <c r="C37" s="17">
        <v>2</v>
      </c>
      <c r="D37" s="17" t="s">
        <v>21</v>
      </c>
      <c r="E37" s="12" t="s">
        <v>66</v>
      </c>
      <c r="F37" s="12" t="s">
        <v>67</v>
      </c>
      <c r="G37" s="17">
        <v>1</v>
      </c>
      <c r="H37" s="16">
        <v>2500</v>
      </c>
      <c r="I37" s="16">
        <f>Tableau1[[#This Row],[Quantité]]*Tableau1[[#This Row],[Coût unitaire (Hors taxes)]]</f>
        <v>2500</v>
      </c>
      <c r="J37" s="17">
        <v>5</v>
      </c>
      <c r="K37" s="17"/>
      <c r="L37" s="17"/>
    </row>
    <row r="38" spans="1:12">
      <c r="A38" s="17">
        <v>5326</v>
      </c>
      <c r="B38" s="17" t="s">
        <v>125</v>
      </c>
      <c r="C38" s="17">
        <v>2</v>
      </c>
      <c r="D38" s="17" t="s">
        <v>21</v>
      </c>
      <c r="E38" s="12" t="s">
        <v>22</v>
      </c>
      <c r="F38" s="12" t="s">
        <v>23</v>
      </c>
      <c r="G38" s="17">
        <v>3</v>
      </c>
      <c r="H38" s="16">
        <v>900</v>
      </c>
      <c r="I38" s="16">
        <f>Tableau1[[#This Row],[Quantité]]*Tableau1[[#This Row],[Coût unitaire (Hors taxes)]]</f>
        <v>2700</v>
      </c>
      <c r="J38" s="17">
        <v>5</v>
      </c>
      <c r="K38" s="17"/>
      <c r="L38" s="17"/>
    </row>
    <row r="39" spans="1:12" ht="42.75">
      <c r="A39" s="17">
        <v>5326</v>
      </c>
      <c r="B39" s="17" t="s">
        <v>125</v>
      </c>
      <c r="C39" s="17">
        <v>2</v>
      </c>
      <c r="D39" s="17" t="s">
        <v>21</v>
      </c>
      <c r="E39" s="12" t="s">
        <v>179</v>
      </c>
      <c r="F39" s="12" t="s">
        <v>180</v>
      </c>
      <c r="G39" s="17">
        <v>40</v>
      </c>
      <c r="H39" s="16">
        <v>40</v>
      </c>
      <c r="I39" s="16">
        <f>Tableau1[[#This Row],[Quantité]]*Tableau1[[#This Row],[Coût unitaire (Hors taxes)]]</f>
        <v>1600</v>
      </c>
      <c r="J39" s="17">
        <v>5</v>
      </c>
      <c r="K39" s="17"/>
      <c r="L39" s="17"/>
    </row>
    <row r="40" spans="1:12">
      <c r="A40" s="17">
        <v>5326</v>
      </c>
      <c r="B40" s="17" t="s">
        <v>125</v>
      </c>
      <c r="C40" s="17">
        <v>2</v>
      </c>
      <c r="D40" s="17" t="s">
        <v>21</v>
      </c>
      <c r="E40" s="12" t="s">
        <v>179</v>
      </c>
      <c r="F40" s="12" t="s">
        <v>181</v>
      </c>
      <c r="G40" s="17">
        <v>2</v>
      </c>
      <c r="H40" s="16">
        <v>400</v>
      </c>
      <c r="I40" s="16">
        <f>Tableau1[[#This Row],[Quantité]]*Tableau1[[#This Row],[Coût unitaire (Hors taxes)]]</f>
        <v>800</v>
      </c>
      <c r="J40" s="17">
        <v>5</v>
      </c>
      <c r="K40" s="17"/>
      <c r="L40" s="17"/>
    </row>
    <row r="41" spans="1:12" ht="33" customHeight="1">
      <c r="A41" s="17">
        <v>5326</v>
      </c>
      <c r="B41" s="17" t="s">
        <v>125</v>
      </c>
      <c r="C41" s="17">
        <v>2</v>
      </c>
      <c r="D41" s="17" t="s">
        <v>21</v>
      </c>
      <c r="E41" s="12" t="s">
        <v>58</v>
      </c>
      <c r="F41" s="12" t="s">
        <v>68</v>
      </c>
      <c r="G41" s="17">
        <v>40</v>
      </c>
      <c r="H41" s="16">
        <v>100</v>
      </c>
      <c r="I41" s="16">
        <f>Tableau1[[#This Row],[Quantité]]*Tableau1[[#This Row],[Coût unitaire (Hors taxes)]]</f>
        <v>4000</v>
      </c>
      <c r="J41" s="17">
        <v>5</v>
      </c>
      <c r="K41" s="17"/>
      <c r="L41" s="17"/>
    </row>
    <row r="42" spans="1:12" ht="42.75">
      <c r="A42" s="17">
        <v>5326</v>
      </c>
      <c r="B42" s="17" t="s">
        <v>125</v>
      </c>
      <c r="C42" s="17">
        <v>2</v>
      </c>
      <c r="D42" s="17" t="s">
        <v>21</v>
      </c>
      <c r="E42" s="12" t="s">
        <v>58</v>
      </c>
      <c r="F42" s="12" t="s">
        <v>69</v>
      </c>
      <c r="G42" s="17">
        <v>40</v>
      </c>
      <c r="H42" s="16">
        <v>70</v>
      </c>
      <c r="I42" s="16">
        <f>Tableau1[[#This Row],[Quantité]]*Tableau1[[#This Row],[Coût unitaire (Hors taxes)]]</f>
        <v>2800</v>
      </c>
      <c r="J42" s="17">
        <v>5</v>
      </c>
      <c r="K42" s="17"/>
      <c r="L42" s="17"/>
    </row>
    <row r="43" spans="1:12" ht="28.5">
      <c r="A43" s="17">
        <v>5326</v>
      </c>
      <c r="B43" s="17" t="s">
        <v>125</v>
      </c>
      <c r="C43" s="17">
        <v>2</v>
      </c>
      <c r="D43" s="17" t="s">
        <v>21</v>
      </c>
      <c r="E43" s="12" t="s">
        <v>58</v>
      </c>
      <c r="F43" s="12" t="s">
        <v>70</v>
      </c>
      <c r="G43" s="17">
        <v>40</v>
      </c>
      <c r="H43" s="16">
        <v>70</v>
      </c>
      <c r="I43" s="16">
        <f>Tableau1[[#This Row],[Quantité]]*Tableau1[[#This Row],[Coût unitaire (Hors taxes)]]</f>
        <v>2800</v>
      </c>
      <c r="J43" s="17">
        <v>5</v>
      </c>
      <c r="K43" s="17"/>
      <c r="L43" s="17"/>
    </row>
    <row r="44" spans="1:12" ht="42.75">
      <c r="A44" s="17">
        <v>5326</v>
      </c>
      <c r="B44" s="17" t="s">
        <v>125</v>
      </c>
      <c r="C44" s="17">
        <v>2</v>
      </c>
      <c r="D44" s="17" t="s">
        <v>21</v>
      </c>
      <c r="E44" s="12" t="s">
        <v>58</v>
      </c>
      <c r="F44" s="12" t="s">
        <v>71</v>
      </c>
      <c r="G44" s="17">
        <v>20</v>
      </c>
      <c r="H44" s="16">
        <v>530</v>
      </c>
      <c r="I44" s="16">
        <f>Tableau1[[#This Row],[Quantité]]*Tableau1[[#This Row],[Coût unitaire (Hors taxes)]]</f>
        <v>10600</v>
      </c>
      <c r="J44" s="17">
        <v>5</v>
      </c>
      <c r="K44" s="17"/>
      <c r="L44" s="17"/>
    </row>
    <row r="45" spans="1:12">
      <c r="A45" s="17">
        <v>5326</v>
      </c>
      <c r="B45" s="17" t="s">
        <v>125</v>
      </c>
      <c r="C45" s="17">
        <v>2</v>
      </c>
      <c r="D45" s="17" t="s">
        <v>21</v>
      </c>
      <c r="E45" s="12" t="s">
        <v>58</v>
      </c>
      <c r="F45" s="12" t="s">
        <v>73</v>
      </c>
      <c r="G45" s="17">
        <v>2</v>
      </c>
      <c r="H45" s="16">
        <v>600</v>
      </c>
      <c r="I45" s="16">
        <f>Tableau1[[#This Row],[Quantité]]*Tableau1[[#This Row],[Coût unitaire (Hors taxes)]]</f>
        <v>1200</v>
      </c>
      <c r="J45" s="17">
        <v>5</v>
      </c>
      <c r="K45" s="17"/>
      <c r="L45" s="17"/>
    </row>
    <row r="46" spans="1:12" ht="42.75">
      <c r="A46" s="17">
        <v>5326</v>
      </c>
      <c r="B46" s="17" t="s">
        <v>125</v>
      </c>
      <c r="C46" s="17">
        <v>2</v>
      </c>
      <c r="D46" s="17" t="s">
        <v>21</v>
      </c>
      <c r="E46" s="12" t="s">
        <v>58</v>
      </c>
      <c r="F46" s="12" t="s">
        <v>59</v>
      </c>
      <c r="G46" s="17">
        <v>1</v>
      </c>
      <c r="H46" s="16">
        <v>2000</v>
      </c>
      <c r="I46" s="16">
        <f>Tableau1[[#This Row],[Quantité]]*Tableau1[[#This Row],[Coût unitaire (Hors taxes)]]</f>
        <v>2000</v>
      </c>
      <c r="J46" s="17">
        <v>5</v>
      </c>
      <c r="K46" s="17"/>
      <c r="L46" s="17"/>
    </row>
    <row r="47" spans="1:12" ht="28.5">
      <c r="A47" s="17">
        <v>5326</v>
      </c>
      <c r="B47" s="17" t="s">
        <v>125</v>
      </c>
      <c r="C47" s="17">
        <v>2</v>
      </c>
      <c r="D47" s="17" t="s">
        <v>21</v>
      </c>
      <c r="E47" s="12" t="s">
        <v>58</v>
      </c>
      <c r="F47" s="12" t="s">
        <v>72</v>
      </c>
      <c r="G47" s="17">
        <v>20</v>
      </c>
      <c r="H47" s="16">
        <v>80</v>
      </c>
      <c r="I47" s="16">
        <f>Tableau1[[#This Row],[Quantité]]*Tableau1[[#This Row],[Coût unitaire (Hors taxes)]]</f>
        <v>1600</v>
      </c>
      <c r="J47" s="17">
        <v>5</v>
      </c>
      <c r="K47" s="17"/>
      <c r="L47" s="17"/>
    </row>
    <row r="48" spans="1:12" ht="28.5">
      <c r="A48" s="17">
        <v>5326</v>
      </c>
      <c r="B48" s="17" t="s">
        <v>125</v>
      </c>
      <c r="C48" s="17">
        <v>2</v>
      </c>
      <c r="D48" s="17" t="s">
        <v>21</v>
      </c>
      <c r="E48" s="12" t="s">
        <v>58</v>
      </c>
      <c r="F48" s="12" t="s">
        <v>75</v>
      </c>
      <c r="G48" s="17">
        <v>20</v>
      </c>
      <c r="H48" s="16">
        <v>80</v>
      </c>
      <c r="I48" s="16">
        <f>Tableau1[[#This Row],[Quantité]]*Tableau1[[#This Row],[Coût unitaire (Hors taxes)]]</f>
        <v>1600</v>
      </c>
      <c r="J48" s="17">
        <v>5</v>
      </c>
      <c r="K48" s="17"/>
      <c r="L48" s="17"/>
    </row>
    <row r="49" spans="1:12" ht="28.5">
      <c r="A49" s="17">
        <v>5326</v>
      </c>
      <c r="B49" s="17" t="s">
        <v>125</v>
      </c>
      <c r="C49" s="17">
        <v>2</v>
      </c>
      <c r="D49" s="17" t="s">
        <v>21</v>
      </c>
      <c r="E49" s="12" t="s">
        <v>58</v>
      </c>
      <c r="F49" s="12" t="s">
        <v>74</v>
      </c>
      <c r="G49" s="17">
        <v>20</v>
      </c>
      <c r="H49" s="16">
        <v>70</v>
      </c>
      <c r="I49" s="16">
        <f>Tableau1[[#This Row],[Quantité]]*Tableau1[[#This Row],[Coût unitaire (Hors taxes)]]</f>
        <v>1400</v>
      </c>
      <c r="J49" s="17">
        <v>5</v>
      </c>
      <c r="K49" s="17"/>
      <c r="L49" s="17"/>
    </row>
    <row r="50" spans="1:12">
      <c r="A50" s="17">
        <v>5326</v>
      </c>
      <c r="B50" s="17" t="s">
        <v>125</v>
      </c>
      <c r="C50" s="17">
        <v>2</v>
      </c>
      <c r="D50" s="17" t="s">
        <v>21</v>
      </c>
      <c r="E50" s="12" t="s">
        <v>58</v>
      </c>
      <c r="F50" s="12" t="s">
        <v>76</v>
      </c>
      <c r="G50" s="17">
        <v>40</v>
      </c>
      <c r="H50" s="16">
        <v>349</v>
      </c>
      <c r="I50" s="16">
        <f>Tableau1[[#This Row],[Quantité]]*Tableau1[[#This Row],[Coût unitaire (Hors taxes)]]</f>
        <v>13960</v>
      </c>
      <c r="J50" s="17">
        <v>5</v>
      </c>
      <c r="K50" s="17"/>
      <c r="L50" s="17"/>
    </row>
    <row r="51" spans="1:12" ht="30.75" customHeight="1">
      <c r="A51" s="17">
        <v>5326</v>
      </c>
      <c r="B51" s="17" t="s">
        <v>125</v>
      </c>
      <c r="C51" s="17">
        <v>2</v>
      </c>
      <c r="D51" s="17" t="s">
        <v>21</v>
      </c>
      <c r="E51" s="12" t="s">
        <v>58</v>
      </c>
      <c r="F51" s="12" t="s">
        <v>76</v>
      </c>
      <c r="G51" s="17">
        <v>40</v>
      </c>
      <c r="H51" s="16">
        <v>129</v>
      </c>
      <c r="I51" s="16">
        <f>Tableau1[[#This Row],[Quantité]]*Tableau1[[#This Row],[Coût unitaire (Hors taxes)]]</f>
        <v>5160</v>
      </c>
      <c r="J51" s="17">
        <v>5</v>
      </c>
      <c r="K51" s="17"/>
      <c r="L51" s="17"/>
    </row>
    <row r="52" spans="1:12" ht="28.5">
      <c r="A52" s="17">
        <v>5326</v>
      </c>
      <c r="B52" s="17" t="s">
        <v>125</v>
      </c>
      <c r="C52" s="17">
        <v>2</v>
      </c>
      <c r="D52" s="17" t="s">
        <v>21</v>
      </c>
      <c r="E52" s="12" t="s">
        <v>77</v>
      </c>
      <c r="F52" s="12" t="s">
        <v>78</v>
      </c>
      <c r="G52" s="17"/>
      <c r="H52" s="16">
        <v>170</v>
      </c>
      <c r="I52" s="16">
        <f>Tableau1[[#This Row],[Quantité]]*Tableau1[[#This Row],[Coût unitaire (Hors taxes)]]</f>
        <v>0</v>
      </c>
      <c r="J52" s="17">
        <v>5</v>
      </c>
      <c r="K52" s="17"/>
      <c r="L52" s="17"/>
    </row>
    <row r="53" spans="1:12" ht="28.5">
      <c r="A53" s="17">
        <v>5326</v>
      </c>
      <c r="B53" s="17" t="s">
        <v>125</v>
      </c>
      <c r="C53" s="17">
        <v>2</v>
      </c>
      <c r="D53" s="17" t="s">
        <v>21</v>
      </c>
      <c r="E53" s="12" t="s">
        <v>79</v>
      </c>
      <c r="F53" s="12" t="s">
        <v>80</v>
      </c>
      <c r="G53" s="17">
        <v>4</v>
      </c>
      <c r="H53" s="16">
        <v>25</v>
      </c>
      <c r="I53" s="16">
        <f>Tableau1[[#This Row],[Quantité]]*Tableau1[[#This Row],[Coût unitaire (Hors taxes)]]</f>
        <v>100</v>
      </c>
      <c r="J53" s="17">
        <v>5</v>
      </c>
      <c r="K53" s="17"/>
      <c r="L53" s="17"/>
    </row>
    <row r="54" spans="1:12">
      <c r="A54" s="17">
        <v>5326</v>
      </c>
      <c r="B54" s="17" t="s">
        <v>125</v>
      </c>
      <c r="C54" s="17">
        <v>2</v>
      </c>
      <c r="D54" s="17" t="s">
        <v>21</v>
      </c>
      <c r="E54" s="12" t="s">
        <v>79</v>
      </c>
      <c r="F54" s="12" t="s">
        <v>81</v>
      </c>
      <c r="G54" s="17">
        <v>4</v>
      </c>
      <c r="H54" s="16">
        <v>20</v>
      </c>
      <c r="I54" s="16">
        <f>Tableau1[[#This Row],[Quantité]]*Tableau1[[#This Row],[Coût unitaire (Hors taxes)]]</f>
        <v>80</v>
      </c>
      <c r="J54" s="17">
        <v>5</v>
      </c>
      <c r="K54" s="17"/>
      <c r="L54" s="17"/>
    </row>
    <row r="55" spans="1:12" ht="28.5">
      <c r="A55" s="17">
        <v>5326</v>
      </c>
      <c r="B55" s="17" t="s">
        <v>125</v>
      </c>
      <c r="C55" s="17">
        <v>2</v>
      </c>
      <c r="D55" s="17" t="s">
        <v>21</v>
      </c>
      <c r="E55" s="12" t="s">
        <v>82</v>
      </c>
      <c r="F55" s="12" t="s">
        <v>83</v>
      </c>
      <c r="G55" s="17">
        <v>20</v>
      </c>
      <c r="H55" s="16">
        <v>120</v>
      </c>
      <c r="I55" s="16">
        <f>Tableau1[[#This Row],[Quantité]]*Tableau1[[#This Row],[Coût unitaire (Hors taxes)]]</f>
        <v>2400</v>
      </c>
      <c r="J55" s="17">
        <v>5</v>
      </c>
      <c r="K55" s="17"/>
      <c r="L55" s="17"/>
    </row>
    <row r="56" spans="1:12" ht="28.5">
      <c r="A56" s="17">
        <v>5326</v>
      </c>
      <c r="B56" s="17" t="s">
        <v>125</v>
      </c>
      <c r="C56" s="17">
        <v>2</v>
      </c>
      <c r="D56" s="17" t="s">
        <v>21</v>
      </c>
      <c r="E56" s="12" t="s">
        <v>84</v>
      </c>
      <c r="F56" s="12" t="s">
        <v>86</v>
      </c>
      <c r="G56" s="17">
        <v>8</v>
      </c>
      <c r="H56" s="16">
        <v>63</v>
      </c>
      <c r="I56" s="16">
        <f>Tableau1[[#This Row],[Quantité]]*Tableau1[[#This Row],[Coût unitaire (Hors taxes)]]</f>
        <v>504</v>
      </c>
      <c r="J56" s="17">
        <v>5</v>
      </c>
      <c r="K56" s="17"/>
      <c r="L56" s="17"/>
    </row>
    <row r="57" spans="1:12">
      <c r="A57" s="17">
        <v>5326</v>
      </c>
      <c r="B57" s="17" t="s">
        <v>125</v>
      </c>
      <c r="C57" s="17">
        <v>2</v>
      </c>
      <c r="D57" s="17" t="s">
        <v>21</v>
      </c>
      <c r="E57" s="12" t="s">
        <v>84</v>
      </c>
      <c r="F57" s="12" t="s">
        <v>85</v>
      </c>
      <c r="G57" s="17">
        <v>10</v>
      </c>
      <c r="H57" s="16">
        <v>175</v>
      </c>
      <c r="I57" s="16">
        <f>Tableau1[[#This Row],[Quantité]]*Tableau1[[#This Row],[Coût unitaire (Hors taxes)]]</f>
        <v>1750</v>
      </c>
      <c r="J57" s="17">
        <v>5</v>
      </c>
      <c r="K57" s="17"/>
      <c r="L57" s="17"/>
    </row>
    <row r="58" spans="1:12">
      <c r="A58" s="17">
        <v>5326</v>
      </c>
      <c r="B58" s="17" t="s">
        <v>125</v>
      </c>
      <c r="C58" s="17">
        <v>2</v>
      </c>
      <c r="D58" s="17" t="s">
        <v>21</v>
      </c>
      <c r="E58" s="12" t="s">
        <v>87</v>
      </c>
      <c r="F58" s="12" t="s">
        <v>88</v>
      </c>
      <c r="G58" s="17">
        <v>20</v>
      </c>
      <c r="H58" s="16">
        <v>1000</v>
      </c>
      <c r="I58" s="16">
        <f>Tableau1[[#This Row],[Quantité]]*Tableau1[[#This Row],[Coût unitaire (Hors taxes)]]</f>
        <v>20000</v>
      </c>
      <c r="J58" s="17">
        <v>5</v>
      </c>
      <c r="K58" s="17"/>
      <c r="L58" s="17"/>
    </row>
    <row r="59" spans="1:12" ht="28.5">
      <c r="A59" s="17">
        <v>5326</v>
      </c>
      <c r="B59" s="17" t="s">
        <v>125</v>
      </c>
      <c r="C59" s="17">
        <v>2</v>
      </c>
      <c r="D59" s="17" t="s">
        <v>21</v>
      </c>
      <c r="E59" s="12" t="s">
        <v>182</v>
      </c>
      <c r="F59" s="12" t="s">
        <v>183</v>
      </c>
      <c r="G59" s="17">
        <v>10</v>
      </c>
      <c r="H59" s="16">
        <v>1000</v>
      </c>
      <c r="I59" s="16">
        <f>Tableau1[[#This Row],[Quantité]]*Tableau1[[#This Row],[Coût unitaire (Hors taxes)]]</f>
        <v>10000</v>
      </c>
      <c r="J59" s="17">
        <v>5</v>
      </c>
      <c r="K59" s="17"/>
      <c r="L59" s="17"/>
    </row>
    <row r="60" spans="1:12" ht="28.5">
      <c r="A60" s="17">
        <v>5326</v>
      </c>
      <c r="B60" s="17" t="s">
        <v>125</v>
      </c>
      <c r="C60" s="17">
        <v>2</v>
      </c>
      <c r="D60" s="17" t="s">
        <v>21</v>
      </c>
      <c r="E60" s="12" t="s">
        <v>89</v>
      </c>
      <c r="F60" s="12" t="s">
        <v>90</v>
      </c>
      <c r="G60" s="17">
        <v>5</v>
      </c>
      <c r="H60" s="16">
        <v>650</v>
      </c>
      <c r="I60" s="16">
        <f>Tableau1[[#This Row],[Quantité]]*Tableau1[[#This Row],[Coût unitaire (Hors taxes)]]</f>
        <v>3250</v>
      </c>
      <c r="J60" s="17">
        <v>5</v>
      </c>
      <c r="K60" s="17"/>
      <c r="L60" s="17"/>
    </row>
    <row r="61" spans="1:12" ht="28.5">
      <c r="A61" s="17">
        <v>5326</v>
      </c>
      <c r="B61" s="17" t="s">
        <v>125</v>
      </c>
      <c r="C61" s="17">
        <v>2</v>
      </c>
      <c r="D61" s="17" t="s">
        <v>21</v>
      </c>
      <c r="E61" s="12" t="s">
        <v>89</v>
      </c>
      <c r="F61" s="12" t="s">
        <v>91</v>
      </c>
      <c r="G61" s="17">
        <v>5</v>
      </c>
      <c r="H61" s="16">
        <v>650</v>
      </c>
      <c r="I61" s="16">
        <f>Tableau1[[#This Row],[Quantité]]*Tableau1[[#This Row],[Coût unitaire (Hors taxes)]]</f>
        <v>3250</v>
      </c>
      <c r="J61" s="17">
        <v>5</v>
      </c>
      <c r="K61" s="17"/>
      <c r="L61" s="17"/>
    </row>
    <row r="62" spans="1:12">
      <c r="A62" s="17">
        <v>5326</v>
      </c>
      <c r="B62" s="17" t="s">
        <v>125</v>
      </c>
      <c r="C62" s="17">
        <v>2</v>
      </c>
      <c r="D62" s="17" t="s">
        <v>21</v>
      </c>
      <c r="E62" s="12" t="s">
        <v>89</v>
      </c>
      <c r="F62" s="12" t="s">
        <v>92</v>
      </c>
      <c r="G62" s="17">
        <v>5</v>
      </c>
      <c r="H62" s="16">
        <v>525</v>
      </c>
      <c r="I62" s="16">
        <f>Tableau1[[#This Row],[Quantité]]*Tableau1[[#This Row],[Coût unitaire (Hors taxes)]]</f>
        <v>2625</v>
      </c>
      <c r="J62" s="17">
        <v>5</v>
      </c>
      <c r="K62" s="17"/>
      <c r="L62" s="17"/>
    </row>
    <row r="63" spans="1:12">
      <c r="A63" s="17">
        <v>5326</v>
      </c>
      <c r="B63" s="17" t="s">
        <v>125</v>
      </c>
      <c r="C63" s="17">
        <v>2</v>
      </c>
      <c r="D63" s="17" t="s">
        <v>21</v>
      </c>
      <c r="E63" s="12" t="s">
        <v>93</v>
      </c>
      <c r="F63" s="12" t="s">
        <v>94</v>
      </c>
      <c r="G63" s="17">
        <v>42</v>
      </c>
      <c r="H63" s="16">
        <v>1500</v>
      </c>
      <c r="I63" s="16">
        <f>Tableau1[[#This Row],[Quantité]]*Tableau1[[#This Row],[Coût unitaire (Hors taxes)]]</f>
        <v>63000</v>
      </c>
      <c r="J63" s="17">
        <v>5</v>
      </c>
      <c r="K63" s="17"/>
      <c r="L63" s="17"/>
    </row>
    <row r="64" spans="1:12" ht="28.5">
      <c r="A64" s="17">
        <v>5326</v>
      </c>
      <c r="B64" s="17" t="s">
        <v>125</v>
      </c>
      <c r="C64" s="17">
        <v>2</v>
      </c>
      <c r="D64" s="17" t="s">
        <v>21</v>
      </c>
      <c r="E64" s="12" t="s">
        <v>95</v>
      </c>
      <c r="F64" s="12" t="s">
        <v>96</v>
      </c>
      <c r="G64" s="17">
        <v>10</v>
      </c>
      <c r="H64" s="16">
        <v>52</v>
      </c>
      <c r="I64" s="16">
        <f>Tableau1[[#This Row],[Quantité]]*Tableau1[[#This Row],[Coût unitaire (Hors taxes)]]</f>
        <v>520</v>
      </c>
      <c r="J64" s="17">
        <v>5</v>
      </c>
      <c r="K64" s="17"/>
      <c r="L64" s="17"/>
    </row>
    <row r="65" spans="1:12" ht="28.5">
      <c r="A65" s="17">
        <v>5326</v>
      </c>
      <c r="B65" s="17" t="s">
        <v>125</v>
      </c>
      <c r="C65" s="17">
        <v>2</v>
      </c>
      <c r="D65" s="17" t="s">
        <v>21</v>
      </c>
      <c r="E65" s="12" t="s">
        <v>95</v>
      </c>
      <c r="F65" s="12" t="s">
        <v>97</v>
      </c>
      <c r="G65" s="17">
        <v>10</v>
      </c>
      <c r="H65" s="16">
        <v>70</v>
      </c>
      <c r="I65" s="16">
        <f>Tableau1[[#This Row],[Quantité]]*Tableau1[[#This Row],[Coût unitaire (Hors taxes)]]</f>
        <v>700</v>
      </c>
      <c r="J65" s="17">
        <v>5</v>
      </c>
      <c r="K65" s="17"/>
      <c r="L65" s="17"/>
    </row>
    <row r="66" spans="1:12" ht="28.5">
      <c r="A66" s="17">
        <v>5326</v>
      </c>
      <c r="B66" s="17" t="s">
        <v>125</v>
      </c>
      <c r="C66" s="17">
        <v>2</v>
      </c>
      <c r="D66" s="17" t="s">
        <v>21</v>
      </c>
      <c r="E66" s="12" t="s">
        <v>184</v>
      </c>
      <c r="F66" s="12" t="s">
        <v>185</v>
      </c>
      <c r="G66" s="17">
        <v>2</v>
      </c>
      <c r="H66" s="16">
        <v>2000</v>
      </c>
      <c r="I66" s="16">
        <f>Tableau1[[#This Row],[Quantité]]*Tableau1[[#This Row],[Coût unitaire (Hors taxes)]]</f>
        <v>4000</v>
      </c>
      <c r="J66" s="17">
        <v>5</v>
      </c>
      <c r="K66" s="17"/>
      <c r="L66" s="17"/>
    </row>
    <row r="67" spans="1:12" ht="28.5">
      <c r="A67" s="17">
        <v>5326</v>
      </c>
      <c r="B67" s="17" t="s">
        <v>125</v>
      </c>
      <c r="C67" s="17">
        <v>2</v>
      </c>
      <c r="D67" s="17" t="s">
        <v>21</v>
      </c>
      <c r="E67" s="12" t="s">
        <v>98</v>
      </c>
      <c r="F67" s="12" t="s">
        <v>99</v>
      </c>
      <c r="G67" s="17">
        <v>10</v>
      </c>
      <c r="H67" s="16">
        <v>80</v>
      </c>
      <c r="I67" s="16">
        <f>Tableau1[[#This Row],[Quantité]]*Tableau1[[#This Row],[Coût unitaire (Hors taxes)]]</f>
        <v>800</v>
      </c>
      <c r="J67" s="17">
        <v>5</v>
      </c>
      <c r="K67" s="17"/>
      <c r="L67" s="17"/>
    </row>
    <row r="68" spans="1:12" ht="33" customHeight="1">
      <c r="A68" s="17">
        <v>5326</v>
      </c>
      <c r="B68" s="17" t="s">
        <v>125</v>
      </c>
      <c r="C68" s="17">
        <v>2</v>
      </c>
      <c r="D68" s="17" t="s">
        <v>21</v>
      </c>
      <c r="E68" s="12" t="s">
        <v>100</v>
      </c>
      <c r="F68" s="12" t="s">
        <v>101</v>
      </c>
      <c r="G68" s="17">
        <v>40</v>
      </c>
      <c r="H68" s="16">
        <v>135</v>
      </c>
      <c r="I68" s="16">
        <f>Tableau1[[#This Row],[Quantité]]*Tableau1[[#This Row],[Coût unitaire (Hors taxes)]]</f>
        <v>5400</v>
      </c>
      <c r="J68" s="17">
        <v>5</v>
      </c>
      <c r="K68" s="17"/>
      <c r="L68" s="17"/>
    </row>
    <row r="69" spans="1:12">
      <c r="A69" s="17">
        <v>5326</v>
      </c>
      <c r="B69" s="17" t="s">
        <v>125</v>
      </c>
      <c r="C69" s="17">
        <v>2</v>
      </c>
      <c r="D69" s="17" t="s">
        <v>21</v>
      </c>
      <c r="E69" s="12" t="s">
        <v>102</v>
      </c>
      <c r="F69" s="12" t="s">
        <v>103</v>
      </c>
      <c r="G69" s="17">
        <v>1</v>
      </c>
      <c r="H69" s="16">
        <v>6000</v>
      </c>
      <c r="I69" s="16">
        <f>Tableau1[[#This Row],[Quantité]]*Tableau1[[#This Row],[Coût unitaire (Hors taxes)]]</f>
        <v>6000</v>
      </c>
      <c r="J69" s="17">
        <v>5</v>
      </c>
      <c r="K69" s="17"/>
      <c r="L69" s="17"/>
    </row>
    <row r="70" spans="1:12">
      <c r="A70" s="17">
        <v>5326</v>
      </c>
      <c r="B70" s="17" t="s">
        <v>125</v>
      </c>
      <c r="C70" s="17">
        <v>2</v>
      </c>
      <c r="D70" s="17" t="s">
        <v>21</v>
      </c>
      <c r="E70" s="12" t="s">
        <v>30</v>
      </c>
      <c r="F70" s="12" t="s">
        <v>31</v>
      </c>
      <c r="G70" s="17">
        <v>4</v>
      </c>
      <c r="H70" s="16">
        <v>800</v>
      </c>
      <c r="I70" s="16">
        <f>Tableau1[[#This Row],[Quantité]]*Tableau1[[#This Row],[Coût unitaire (Hors taxes)]]</f>
        <v>3200</v>
      </c>
      <c r="J70" s="17">
        <v>5</v>
      </c>
      <c r="K70" s="17"/>
      <c r="L70" s="17"/>
    </row>
    <row r="71" spans="1:12">
      <c r="A71" s="17">
        <v>5326</v>
      </c>
      <c r="B71" s="17" t="s">
        <v>125</v>
      </c>
      <c r="C71" s="17">
        <v>2</v>
      </c>
      <c r="D71" s="17" t="s">
        <v>21</v>
      </c>
      <c r="E71" s="12" t="s">
        <v>26</v>
      </c>
      <c r="F71" s="12" t="s">
        <v>27</v>
      </c>
      <c r="G71" s="17">
        <v>10</v>
      </c>
      <c r="H71" s="16">
        <v>110</v>
      </c>
      <c r="I71" s="16">
        <f>Tableau1[[#This Row],[Quantité]]*Tableau1[[#This Row],[Coût unitaire (Hors taxes)]]</f>
        <v>1100</v>
      </c>
      <c r="J71" s="17">
        <v>5</v>
      </c>
      <c r="K71" s="17"/>
      <c r="L71" s="17"/>
    </row>
    <row r="72" spans="1:12" ht="28.5">
      <c r="A72" s="17">
        <v>5326</v>
      </c>
      <c r="B72" s="17" t="s">
        <v>125</v>
      </c>
      <c r="C72" s="17">
        <v>2</v>
      </c>
      <c r="D72" s="17" t="s">
        <v>21</v>
      </c>
      <c r="E72" s="12" t="s">
        <v>26</v>
      </c>
      <c r="F72" s="12" t="s">
        <v>40</v>
      </c>
      <c r="G72" s="17">
        <v>4</v>
      </c>
      <c r="H72" s="16">
        <v>100</v>
      </c>
      <c r="I72" s="16">
        <f>Tableau1[[#This Row],[Quantité]]*Tableau1[[#This Row],[Coût unitaire (Hors taxes)]]</f>
        <v>400</v>
      </c>
      <c r="J72" s="17">
        <v>5</v>
      </c>
      <c r="K72" s="17"/>
      <c r="L72" s="17"/>
    </row>
    <row r="73" spans="1:12" ht="28.5">
      <c r="A73" s="17">
        <v>5326</v>
      </c>
      <c r="B73" s="17" t="s">
        <v>125</v>
      </c>
      <c r="C73" s="17">
        <v>2</v>
      </c>
      <c r="D73" s="17" t="s">
        <v>21</v>
      </c>
      <c r="E73" s="12" t="s">
        <v>26</v>
      </c>
      <c r="F73" s="12" t="s">
        <v>41</v>
      </c>
      <c r="G73" s="17">
        <v>2</v>
      </c>
      <c r="H73" s="16">
        <v>220</v>
      </c>
      <c r="I73" s="16">
        <f>Tableau1[[#This Row],[Quantité]]*Tableau1[[#This Row],[Coût unitaire (Hors taxes)]]</f>
        <v>440</v>
      </c>
      <c r="J73" s="17">
        <v>5</v>
      </c>
      <c r="K73" s="17"/>
      <c r="L73" s="17"/>
    </row>
    <row r="74" spans="1:12">
      <c r="A74" s="17">
        <v>5326</v>
      </c>
      <c r="B74" s="17" t="s">
        <v>125</v>
      </c>
      <c r="C74" s="17">
        <v>2</v>
      </c>
      <c r="D74" s="17" t="s">
        <v>21</v>
      </c>
      <c r="E74" s="12" t="s">
        <v>104</v>
      </c>
      <c r="F74" s="12" t="s">
        <v>105</v>
      </c>
      <c r="G74" s="17">
        <v>2</v>
      </c>
      <c r="H74" s="16">
        <v>150</v>
      </c>
      <c r="I74" s="16">
        <f>Tableau1[[#This Row],[Quantité]]*Tableau1[[#This Row],[Coût unitaire (Hors taxes)]]</f>
        <v>300</v>
      </c>
      <c r="J74" s="17">
        <v>5</v>
      </c>
      <c r="K74" s="17"/>
      <c r="L74" s="17"/>
    </row>
    <row r="75" spans="1:12" ht="28.5">
      <c r="A75" s="17">
        <v>5326</v>
      </c>
      <c r="B75" s="17" t="s">
        <v>125</v>
      </c>
      <c r="C75" s="17">
        <v>1</v>
      </c>
      <c r="D75" s="17" t="s">
        <v>17</v>
      </c>
      <c r="E75" s="12" t="s">
        <v>106</v>
      </c>
      <c r="F75" s="12" t="s">
        <v>186</v>
      </c>
      <c r="G75" s="17">
        <v>4</v>
      </c>
      <c r="H75" s="16">
        <v>800</v>
      </c>
      <c r="I75" s="16">
        <f>Tableau1[[#This Row],[Quantité]]*Tableau1[[#This Row],[Coût unitaire (Hors taxes)]]</f>
        <v>3200</v>
      </c>
      <c r="J75" s="17">
        <v>25</v>
      </c>
      <c r="K75" s="17"/>
      <c r="L75" s="17"/>
    </row>
    <row r="76" spans="1:12">
      <c r="A76" s="17">
        <v>5326</v>
      </c>
      <c r="B76" s="17" t="s">
        <v>125</v>
      </c>
      <c r="C76" s="17">
        <v>1</v>
      </c>
      <c r="D76" s="17" t="s">
        <v>17</v>
      </c>
      <c r="E76" s="12" t="s">
        <v>106</v>
      </c>
      <c r="F76" s="12" t="s">
        <v>151</v>
      </c>
      <c r="G76" s="17">
        <v>5</v>
      </c>
      <c r="H76" s="16">
        <v>75</v>
      </c>
      <c r="I76" s="16">
        <f>Tableau1[[#This Row],[Quantité]]*Tableau1[[#This Row],[Coût unitaire (Hors taxes)]]</f>
        <v>375</v>
      </c>
      <c r="J76" s="17">
        <v>25</v>
      </c>
      <c r="K76" s="17"/>
      <c r="L76" s="17"/>
    </row>
    <row r="77" spans="1:12" ht="28.5">
      <c r="A77" s="17">
        <v>5326</v>
      </c>
      <c r="B77" s="17" t="s">
        <v>125</v>
      </c>
      <c r="C77" s="17">
        <v>2</v>
      </c>
      <c r="D77" s="17" t="s">
        <v>21</v>
      </c>
      <c r="E77" s="12" t="s">
        <v>106</v>
      </c>
      <c r="F77" s="12" t="s">
        <v>107</v>
      </c>
      <c r="G77" s="17">
        <v>1</v>
      </c>
      <c r="H77" s="16">
        <v>600</v>
      </c>
      <c r="I77" s="16">
        <f>Tableau1[[#This Row],[Quantité]]*Tableau1[[#This Row],[Coût unitaire (Hors taxes)]]</f>
        <v>600</v>
      </c>
      <c r="J77" s="17">
        <v>5</v>
      </c>
      <c r="K77" s="17"/>
      <c r="L77" s="17"/>
    </row>
    <row r="78" spans="1:12" ht="42.75">
      <c r="A78" s="17">
        <v>5326</v>
      </c>
      <c r="B78" s="17" t="s">
        <v>125</v>
      </c>
      <c r="C78" s="17">
        <v>2</v>
      </c>
      <c r="D78" s="17" t="s">
        <v>21</v>
      </c>
      <c r="E78" s="12" t="s">
        <v>108</v>
      </c>
      <c r="F78" s="12" t="s">
        <v>109</v>
      </c>
      <c r="G78" s="17">
        <v>5</v>
      </c>
      <c r="H78" s="16">
        <v>360</v>
      </c>
      <c r="I78" s="16">
        <f>Tableau1[[#This Row],[Quantité]]*Tableau1[[#This Row],[Coût unitaire (Hors taxes)]]</f>
        <v>1800</v>
      </c>
      <c r="J78" s="17">
        <v>5</v>
      </c>
      <c r="K78" s="17"/>
      <c r="L78" s="17"/>
    </row>
    <row r="79" spans="1:12">
      <c r="A79" s="17">
        <v>5326</v>
      </c>
      <c r="B79" s="17" t="s">
        <v>125</v>
      </c>
      <c r="C79" s="17">
        <v>2</v>
      </c>
      <c r="D79" s="17" t="s">
        <v>21</v>
      </c>
      <c r="E79" s="12" t="s">
        <v>110</v>
      </c>
      <c r="F79" s="12" t="s">
        <v>111</v>
      </c>
      <c r="G79" s="17">
        <v>4</v>
      </c>
      <c r="H79" s="16">
        <v>76</v>
      </c>
      <c r="I79" s="16">
        <f>Tableau1[[#This Row],[Quantité]]*Tableau1[[#This Row],[Coût unitaire (Hors taxes)]]</f>
        <v>304</v>
      </c>
      <c r="J79" s="17">
        <v>5</v>
      </c>
      <c r="K79" s="17"/>
      <c r="L79" s="17"/>
    </row>
    <row r="80" spans="1:12" ht="28.5">
      <c r="A80" s="17">
        <v>5326</v>
      </c>
      <c r="B80" s="17" t="s">
        <v>125</v>
      </c>
      <c r="C80" s="17">
        <v>2</v>
      </c>
      <c r="D80" s="17" t="s">
        <v>21</v>
      </c>
      <c r="E80" s="12" t="s">
        <v>112</v>
      </c>
      <c r="F80" s="12" t="s">
        <v>113</v>
      </c>
      <c r="G80" s="17">
        <v>32</v>
      </c>
      <c r="H80" s="16">
        <v>345</v>
      </c>
      <c r="I80" s="16">
        <f>Tableau1[[#This Row],[Quantité]]*Tableau1[[#This Row],[Coût unitaire (Hors taxes)]]</f>
        <v>11040</v>
      </c>
      <c r="J80" s="17">
        <v>5</v>
      </c>
      <c r="K80" s="17"/>
      <c r="L80" s="17"/>
    </row>
    <row r="81" spans="1:12" ht="28.5">
      <c r="A81" s="17">
        <v>5326</v>
      </c>
      <c r="B81" s="17" t="s">
        <v>125</v>
      </c>
      <c r="C81" s="17">
        <v>2</v>
      </c>
      <c r="D81" s="17" t="s">
        <v>21</v>
      </c>
      <c r="E81" s="12" t="s">
        <v>112</v>
      </c>
      <c r="F81" s="12" t="s">
        <v>114</v>
      </c>
      <c r="G81" s="17">
        <v>1</v>
      </c>
      <c r="H81" s="16">
        <v>670</v>
      </c>
      <c r="I81" s="16">
        <f>Tableau1[[#This Row],[Quantité]]*Tableau1[[#This Row],[Coût unitaire (Hors taxes)]]</f>
        <v>670</v>
      </c>
      <c r="J81" s="17">
        <v>5</v>
      </c>
      <c r="K81" s="17"/>
      <c r="L81" s="17"/>
    </row>
    <row r="82" spans="1:12">
      <c r="A82" s="17">
        <v>5326</v>
      </c>
      <c r="B82" s="17" t="s">
        <v>125</v>
      </c>
      <c r="C82" s="17">
        <v>2</v>
      </c>
      <c r="D82" s="17" t="s">
        <v>21</v>
      </c>
      <c r="E82" s="12" t="s">
        <v>115</v>
      </c>
      <c r="F82" s="12" t="s">
        <v>116</v>
      </c>
      <c r="G82" s="17">
        <v>1</v>
      </c>
      <c r="H82" s="16">
        <v>1200</v>
      </c>
      <c r="I82" s="16">
        <f>Tableau1[[#This Row],[Quantité]]*Tableau1[[#This Row],[Coût unitaire (Hors taxes)]]</f>
        <v>1200</v>
      </c>
      <c r="J82" s="17">
        <v>5</v>
      </c>
      <c r="K82" s="17"/>
      <c r="L82" s="17"/>
    </row>
    <row r="83" spans="1:12" ht="28.5">
      <c r="A83" s="17">
        <v>5326</v>
      </c>
      <c r="B83" s="17" t="s">
        <v>125</v>
      </c>
      <c r="C83" s="17">
        <v>2</v>
      </c>
      <c r="D83" s="17" t="s">
        <v>21</v>
      </c>
      <c r="E83" s="12" t="s">
        <v>117</v>
      </c>
      <c r="F83" s="12" t="s">
        <v>118</v>
      </c>
      <c r="G83" s="17">
        <v>1</v>
      </c>
      <c r="H83" s="16">
        <v>780</v>
      </c>
      <c r="I83" s="16">
        <f>Tableau1[[#This Row],[Quantité]]*Tableau1[[#This Row],[Coût unitaire (Hors taxes)]]</f>
        <v>780</v>
      </c>
      <c r="J83" s="17">
        <v>5</v>
      </c>
      <c r="K83" s="17"/>
      <c r="L83" s="17"/>
    </row>
    <row r="84" spans="1:12" ht="28.5">
      <c r="A84" s="17">
        <v>5326</v>
      </c>
      <c r="B84" s="17" t="s">
        <v>125</v>
      </c>
      <c r="C84" s="17">
        <v>2</v>
      </c>
      <c r="D84" s="17" t="s">
        <v>21</v>
      </c>
      <c r="E84" s="12" t="s">
        <v>117</v>
      </c>
      <c r="F84" s="12" t="s">
        <v>119</v>
      </c>
      <c r="G84" s="17">
        <v>2</v>
      </c>
      <c r="H84" s="16">
        <v>480</v>
      </c>
      <c r="I84" s="16">
        <f>Tableau1[[#This Row],[Quantité]]*Tableau1[[#This Row],[Coût unitaire (Hors taxes)]]</f>
        <v>960</v>
      </c>
      <c r="J84" s="17">
        <v>5</v>
      </c>
      <c r="K84" s="17"/>
      <c r="L84" s="17"/>
    </row>
    <row r="85" spans="1:12">
      <c r="A85" s="17">
        <v>5326</v>
      </c>
      <c r="B85" s="17" t="s">
        <v>125</v>
      </c>
      <c r="C85" s="17">
        <v>2</v>
      </c>
      <c r="D85" s="17" t="s">
        <v>21</v>
      </c>
      <c r="E85" s="12" t="s">
        <v>120</v>
      </c>
      <c r="F85" s="12" t="s">
        <v>121</v>
      </c>
      <c r="G85" s="17">
        <v>4</v>
      </c>
      <c r="H85" s="16">
        <v>290</v>
      </c>
      <c r="I85" s="16">
        <f>Tableau1[[#This Row],[Quantité]]*Tableau1[[#This Row],[Coût unitaire (Hors taxes)]]</f>
        <v>1160</v>
      </c>
      <c r="J85" s="17">
        <v>5</v>
      </c>
      <c r="K85" s="17"/>
      <c r="L85" s="17"/>
    </row>
    <row r="86" spans="1:12" ht="28.5">
      <c r="A86" s="17">
        <v>5326</v>
      </c>
      <c r="B86" s="17" t="s">
        <v>125</v>
      </c>
      <c r="C86" s="17">
        <v>2</v>
      </c>
      <c r="D86" s="17" t="s">
        <v>21</v>
      </c>
      <c r="E86" s="12" t="s">
        <v>120</v>
      </c>
      <c r="F86" s="12" t="s">
        <v>122</v>
      </c>
      <c r="G86" s="17">
        <v>20</v>
      </c>
      <c r="H86" s="16">
        <v>160</v>
      </c>
      <c r="I86" s="16">
        <f>Tableau1[[#This Row],[Quantité]]*Tableau1[[#This Row],[Coût unitaire (Hors taxes)]]</f>
        <v>3200</v>
      </c>
      <c r="J86" s="17">
        <v>5</v>
      </c>
      <c r="K86" s="17"/>
      <c r="L86" s="17"/>
    </row>
    <row r="87" spans="1:12">
      <c r="A87" s="17">
        <v>5326</v>
      </c>
      <c r="B87" s="17" t="s">
        <v>125</v>
      </c>
      <c r="C87" s="17">
        <v>2</v>
      </c>
      <c r="D87" s="17" t="s">
        <v>21</v>
      </c>
      <c r="E87" s="12" t="s">
        <v>120</v>
      </c>
      <c r="F87" s="12" t="s">
        <v>123</v>
      </c>
      <c r="G87" s="17">
        <v>8</v>
      </c>
      <c r="H87" s="16">
        <v>225</v>
      </c>
      <c r="I87" s="16">
        <f>Tableau1[[#This Row],[Quantité]]*Tableau1[[#This Row],[Coût unitaire (Hors taxes)]]</f>
        <v>1800</v>
      </c>
      <c r="J87" s="17">
        <v>5</v>
      </c>
      <c r="K87" s="17"/>
      <c r="L87" s="17"/>
    </row>
    <row r="88" spans="1:12">
      <c r="A88" s="17">
        <v>5326</v>
      </c>
      <c r="B88" s="17" t="s">
        <v>125</v>
      </c>
      <c r="C88" s="17">
        <v>2</v>
      </c>
      <c r="D88" s="17" t="s">
        <v>21</v>
      </c>
      <c r="E88" s="12" t="s">
        <v>120</v>
      </c>
      <c r="F88" s="12" t="s">
        <v>124</v>
      </c>
      <c r="G88" s="17">
        <v>40</v>
      </c>
      <c r="H88" s="16">
        <v>350</v>
      </c>
      <c r="I88" s="16">
        <f>Tableau1[[#This Row],[Quantité]]*Tableau1[[#This Row],[Coût unitaire (Hors taxes)]]</f>
        <v>14000</v>
      </c>
      <c r="J88" s="17">
        <v>5</v>
      </c>
      <c r="K88" s="17"/>
      <c r="L88" s="17"/>
    </row>
    <row r="89" spans="1:12" ht="28.5">
      <c r="A89" s="17">
        <v>5326</v>
      </c>
      <c r="B89" s="17" t="s">
        <v>125</v>
      </c>
      <c r="C89" s="17">
        <v>2</v>
      </c>
      <c r="D89" s="17" t="s">
        <v>21</v>
      </c>
      <c r="E89" s="12" t="s">
        <v>24</v>
      </c>
      <c r="F89" s="12" t="s">
        <v>25</v>
      </c>
      <c r="G89" s="17">
        <v>4</v>
      </c>
      <c r="H89" s="16">
        <v>23</v>
      </c>
      <c r="I89" s="16">
        <f>Tableau1[[#This Row],[Quantité]]*Tableau1[[#This Row],[Coût unitaire (Hors taxes)]]</f>
        <v>92</v>
      </c>
      <c r="J89" s="17">
        <v>5</v>
      </c>
      <c r="K89" s="17"/>
      <c r="L89" s="17"/>
    </row>
    <row r="90" spans="1:12">
      <c r="A90" s="17">
        <v>5326</v>
      </c>
      <c r="B90" s="17" t="s">
        <v>125</v>
      </c>
      <c r="C90" s="17">
        <v>2</v>
      </c>
      <c r="D90" s="17" t="s">
        <v>21</v>
      </c>
      <c r="E90" s="12" t="s">
        <v>24</v>
      </c>
      <c r="F90" s="12" t="s">
        <v>187</v>
      </c>
      <c r="G90" s="17">
        <v>4</v>
      </c>
      <c r="H90" s="16">
        <v>350</v>
      </c>
      <c r="I90" s="16">
        <f>Tableau1[[#This Row],[Quantité]]*Tableau1[[#This Row],[Coût unitaire (Hors taxes)]]</f>
        <v>1400</v>
      </c>
      <c r="J90" s="17">
        <v>5</v>
      </c>
      <c r="K90" s="17"/>
      <c r="L90" s="17"/>
    </row>
    <row r="91" spans="1:12" ht="28.5">
      <c r="A91" s="17">
        <v>5326</v>
      </c>
      <c r="B91" s="17" t="s">
        <v>125</v>
      </c>
      <c r="C91" s="17">
        <v>2</v>
      </c>
      <c r="D91" s="17" t="s">
        <v>21</v>
      </c>
      <c r="E91" s="12" t="s">
        <v>28</v>
      </c>
      <c r="F91" s="12" t="s">
        <v>29</v>
      </c>
      <c r="G91" s="17">
        <v>10</v>
      </c>
      <c r="H91" s="16">
        <v>73</v>
      </c>
      <c r="I91" s="16">
        <f>Tableau1[[#This Row],[Quantité]]*Tableau1[[#This Row],[Coût unitaire (Hors taxes)]]</f>
        <v>730</v>
      </c>
      <c r="J91" s="17">
        <v>5</v>
      </c>
      <c r="K91" s="17"/>
      <c r="L91" s="17"/>
    </row>
  </sheetData>
  <mergeCells count="2">
    <mergeCell ref="A4:L4"/>
    <mergeCell ref="C3:J3"/>
  </mergeCells>
  <dataValidations count="1">
    <dataValidation type="list" allowBlank="1" showInputMessage="1" showErrorMessage="1" sqref="L8:L91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17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2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5"/>
  <cols>
    <col min="1" max="1" width="14.42578125" style="1" customWidth="1"/>
    <col min="2" max="2" width="21.28515625" style="1" customWidth="1"/>
    <col min="3" max="3" width="18.7109375" style="1" customWidth="1"/>
    <col min="4" max="4" width="31.7109375" style="1" customWidth="1"/>
    <col min="5" max="5" width="27.7109375" style="13" customWidth="1"/>
    <col min="6" max="6" width="40.7109375" style="13" customWidth="1"/>
    <col min="7" max="7" width="13" style="1" customWidth="1"/>
    <col min="8" max="8" width="30.7109375" style="13" customWidth="1"/>
    <col min="9" max="9" width="14.7109375" style="19" customWidth="1"/>
    <col min="10" max="10" width="19.7109375" style="1" customWidth="1"/>
    <col min="11" max="11" width="27.7109375" style="1" customWidth="1"/>
    <col min="12" max="12" width="12.28515625" style="1" customWidth="1"/>
    <col min="13" max="16384" width="21.85546875" style="13"/>
  </cols>
  <sheetData>
    <row r="3" spans="1:12" ht="21">
      <c r="D3" s="14" t="str">
        <f>MAO!C3</f>
        <v>PHOTOGRAPHIE - DEP 5326</v>
      </c>
      <c r="E3" s="14"/>
      <c r="F3" s="14"/>
      <c r="G3" s="14"/>
      <c r="H3" s="14"/>
      <c r="I3" s="14"/>
    </row>
    <row r="4" spans="1:12" ht="17.25">
      <c r="A4" s="15" t="s">
        <v>15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12" ht="45">
      <c r="A7" s="9" t="s">
        <v>0</v>
      </c>
      <c r="B7" s="10" t="s">
        <v>10</v>
      </c>
      <c r="C7" s="7" t="s">
        <v>1</v>
      </c>
      <c r="D7" s="7" t="s">
        <v>11</v>
      </c>
      <c r="E7" s="7" t="s">
        <v>2</v>
      </c>
      <c r="F7" s="7" t="s">
        <v>3</v>
      </c>
      <c r="G7" s="7" t="s">
        <v>4</v>
      </c>
      <c r="H7" s="8" t="s">
        <v>14</v>
      </c>
      <c r="I7" s="18" t="s">
        <v>9</v>
      </c>
      <c r="J7" s="7" t="s">
        <v>13</v>
      </c>
      <c r="K7" s="7" t="s">
        <v>7</v>
      </c>
      <c r="L7" s="11" t="s">
        <v>8</v>
      </c>
    </row>
    <row r="8" spans="1:12" ht="42.75">
      <c r="A8" s="17">
        <v>5326</v>
      </c>
      <c r="B8" s="17" t="s">
        <v>125</v>
      </c>
      <c r="C8" s="17">
        <v>3</v>
      </c>
      <c r="D8" s="17" t="s">
        <v>127</v>
      </c>
      <c r="E8" s="12" t="s">
        <v>128</v>
      </c>
      <c r="F8" s="12" t="s">
        <v>135</v>
      </c>
      <c r="G8" s="17">
        <v>1</v>
      </c>
      <c r="H8" s="16">
        <v>425</v>
      </c>
      <c r="I8" s="16">
        <f>Tableau2[[#This Row],[Quantité]]*Tableau2[[#This Row],[Coût unitaire (hors taxes)]]</f>
        <v>425</v>
      </c>
      <c r="J8" s="17">
        <v>100</v>
      </c>
      <c r="K8" s="17"/>
      <c r="L8" s="17"/>
    </row>
    <row r="9" spans="1:12" ht="42.75">
      <c r="A9" s="17">
        <v>5326</v>
      </c>
      <c r="B9" s="17" t="s">
        <v>125</v>
      </c>
      <c r="C9" s="17">
        <v>3</v>
      </c>
      <c r="D9" s="17" t="s">
        <v>127</v>
      </c>
      <c r="E9" s="12" t="s">
        <v>128</v>
      </c>
      <c r="F9" s="12" t="s">
        <v>136</v>
      </c>
      <c r="G9" s="17">
        <v>1</v>
      </c>
      <c r="H9" s="16">
        <v>200</v>
      </c>
      <c r="I9" s="16">
        <f>Tableau2[[#This Row],[Quantité]]*Tableau2[[#This Row],[Coût unitaire (hors taxes)]]</f>
        <v>200</v>
      </c>
      <c r="J9" s="17">
        <v>100</v>
      </c>
      <c r="K9" s="17"/>
      <c r="L9" s="17"/>
    </row>
    <row r="10" spans="1:12" ht="28.5">
      <c r="A10" s="17">
        <v>5326</v>
      </c>
      <c r="B10" s="17" t="s">
        <v>125</v>
      </c>
      <c r="C10" s="17">
        <v>3</v>
      </c>
      <c r="D10" s="17" t="s">
        <v>127</v>
      </c>
      <c r="E10" s="12" t="s">
        <v>128</v>
      </c>
      <c r="F10" s="12" t="s">
        <v>144</v>
      </c>
      <c r="G10" s="17">
        <v>1</v>
      </c>
      <c r="H10" s="16">
        <v>500</v>
      </c>
      <c r="I10" s="16">
        <f>Tableau2[[#This Row],[Quantité]]*Tableau2[[#This Row],[Coût unitaire (hors taxes)]]</f>
        <v>500</v>
      </c>
      <c r="J10" s="17">
        <v>100</v>
      </c>
      <c r="K10" s="17"/>
      <c r="L10" s="17"/>
    </row>
    <row r="11" spans="1:12">
      <c r="A11" s="17">
        <v>5326</v>
      </c>
      <c r="B11" s="17" t="s">
        <v>125</v>
      </c>
      <c r="C11" s="17">
        <v>3</v>
      </c>
      <c r="D11" s="17" t="s">
        <v>127</v>
      </c>
      <c r="E11" s="12" t="s">
        <v>128</v>
      </c>
      <c r="F11" s="12" t="s">
        <v>129</v>
      </c>
      <c r="G11" s="17">
        <v>2</v>
      </c>
      <c r="H11" s="16">
        <v>75</v>
      </c>
      <c r="I11" s="16">
        <f>Tableau2[[#This Row],[Quantité]]*Tableau2[[#This Row],[Coût unitaire (hors taxes)]]</f>
        <v>150</v>
      </c>
      <c r="J11" s="17">
        <v>100</v>
      </c>
      <c r="K11" s="17"/>
      <c r="L11" s="17"/>
    </row>
    <row r="12" spans="1:12" ht="57">
      <c r="A12" s="17">
        <v>5326</v>
      </c>
      <c r="B12" s="17" t="s">
        <v>125</v>
      </c>
      <c r="C12" s="17">
        <v>3</v>
      </c>
      <c r="D12" s="17" t="s">
        <v>127</v>
      </c>
      <c r="E12" s="12" t="s">
        <v>128</v>
      </c>
      <c r="F12" s="12" t="s">
        <v>130</v>
      </c>
      <c r="G12" s="17">
        <v>1</v>
      </c>
      <c r="H12" s="16">
        <v>2800</v>
      </c>
      <c r="I12" s="16">
        <f>Tableau2[[#This Row],[Quantité]]*Tableau2[[#This Row],[Coût unitaire (hors taxes)]]</f>
        <v>2800</v>
      </c>
      <c r="J12" s="17">
        <v>100</v>
      </c>
      <c r="K12" s="17"/>
      <c r="L12" s="17"/>
    </row>
    <row r="13" spans="1:12" ht="28.5">
      <c r="A13" s="17">
        <v>5326</v>
      </c>
      <c r="B13" s="17" t="s">
        <v>125</v>
      </c>
      <c r="C13" s="17">
        <v>3</v>
      </c>
      <c r="D13" s="17" t="s">
        <v>127</v>
      </c>
      <c r="E13" s="12" t="s">
        <v>128</v>
      </c>
      <c r="F13" s="12" t="s">
        <v>131</v>
      </c>
      <c r="G13" s="17">
        <v>1</v>
      </c>
      <c r="H13" s="16">
        <v>1400</v>
      </c>
      <c r="I13" s="16">
        <f>Tableau2[[#This Row],[Quantité]]*Tableau2[[#This Row],[Coût unitaire (hors taxes)]]</f>
        <v>1400</v>
      </c>
      <c r="J13" s="17">
        <v>100</v>
      </c>
      <c r="K13" s="17"/>
      <c r="L13" s="17"/>
    </row>
    <row r="14" spans="1:12" ht="28.5">
      <c r="A14" s="17">
        <v>5326</v>
      </c>
      <c r="B14" s="17" t="s">
        <v>125</v>
      </c>
      <c r="C14" s="17">
        <v>3</v>
      </c>
      <c r="D14" s="17" t="s">
        <v>127</v>
      </c>
      <c r="E14" s="12" t="s">
        <v>188</v>
      </c>
      <c r="F14" s="12" t="s">
        <v>189</v>
      </c>
      <c r="G14" s="17">
        <v>2</v>
      </c>
      <c r="H14" s="16">
        <v>200</v>
      </c>
      <c r="I14" s="16">
        <f>Tableau2[[#This Row],[Quantité]]*Tableau2[[#This Row],[Coût unitaire (hors taxes)]]</f>
        <v>400</v>
      </c>
      <c r="J14" s="17">
        <v>75</v>
      </c>
      <c r="K14" s="17"/>
      <c r="L14" s="17"/>
    </row>
    <row r="15" spans="1:12" ht="28.5">
      <c r="A15" s="17">
        <v>5326</v>
      </c>
      <c r="B15" s="17" t="s">
        <v>125</v>
      </c>
      <c r="C15" s="17">
        <v>3</v>
      </c>
      <c r="D15" s="17" t="s">
        <v>127</v>
      </c>
      <c r="E15" s="12" t="s">
        <v>188</v>
      </c>
      <c r="F15" s="12" t="s">
        <v>190</v>
      </c>
      <c r="G15" s="17">
        <v>1</v>
      </c>
      <c r="H15" s="16">
        <v>800</v>
      </c>
      <c r="I15" s="16">
        <f>Tableau2[[#This Row],[Quantité]]*Tableau2[[#This Row],[Coût unitaire (hors taxes)]]</f>
        <v>800</v>
      </c>
      <c r="J15" s="17">
        <v>100</v>
      </c>
      <c r="K15" s="17"/>
      <c r="L15" s="17"/>
    </row>
    <row r="16" spans="1:12" ht="30.75" customHeight="1">
      <c r="A16" s="17">
        <v>5326</v>
      </c>
      <c r="B16" s="17" t="s">
        <v>125</v>
      </c>
      <c r="C16" s="17">
        <v>3</v>
      </c>
      <c r="D16" s="17" t="s">
        <v>127</v>
      </c>
      <c r="E16" s="12" t="s">
        <v>137</v>
      </c>
      <c r="F16" s="12" t="s">
        <v>138</v>
      </c>
      <c r="G16" s="17">
        <v>20</v>
      </c>
      <c r="H16" s="16">
        <v>15</v>
      </c>
      <c r="I16" s="16">
        <f>Tableau2[[#This Row],[Quantité]]*Tableau2[[#This Row],[Coût unitaire (hors taxes)]]</f>
        <v>300</v>
      </c>
      <c r="J16" s="17">
        <v>100</v>
      </c>
      <c r="K16" s="17"/>
      <c r="L16" s="17"/>
    </row>
    <row r="17" spans="1:12" ht="28.5">
      <c r="A17" s="17">
        <v>5326</v>
      </c>
      <c r="B17" s="17" t="s">
        <v>125</v>
      </c>
      <c r="C17" s="17">
        <v>3</v>
      </c>
      <c r="D17" s="17" t="s">
        <v>127</v>
      </c>
      <c r="E17" s="12" t="s">
        <v>191</v>
      </c>
      <c r="F17" s="12" t="s">
        <v>192</v>
      </c>
      <c r="G17" s="17">
        <v>6</v>
      </c>
      <c r="H17" s="16">
        <v>350</v>
      </c>
      <c r="I17" s="16">
        <f>Tableau2[[#This Row],[Quantité]]*Tableau2[[#This Row],[Coût unitaire (hors taxes)]]</f>
        <v>2100</v>
      </c>
      <c r="J17" s="17">
        <v>50</v>
      </c>
      <c r="K17" s="17"/>
      <c r="L17" s="17"/>
    </row>
    <row r="18" spans="1:12" ht="28.5">
      <c r="A18" s="17">
        <v>5326</v>
      </c>
      <c r="B18" s="17" t="s">
        <v>125</v>
      </c>
      <c r="C18" s="17">
        <v>3</v>
      </c>
      <c r="D18" s="17" t="s">
        <v>127</v>
      </c>
      <c r="E18" s="12" t="s">
        <v>139</v>
      </c>
      <c r="F18" s="12" t="s">
        <v>140</v>
      </c>
      <c r="G18" s="17">
        <v>40</v>
      </c>
      <c r="H18" s="16">
        <v>80</v>
      </c>
      <c r="I18" s="16">
        <f>Tableau2[[#This Row],[Quantité]]*Tableau2[[#This Row],[Coût unitaire (hors taxes)]]</f>
        <v>3200</v>
      </c>
      <c r="J18" s="17">
        <v>30</v>
      </c>
      <c r="K18" s="17"/>
      <c r="L18" s="17"/>
    </row>
    <row r="19" spans="1:12" ht="28.5">
      <c r="A19" s="17">
        <v>5326</v>
      </c>
      <c r="B19" s="17" t="s">
        <v>125</v>
      </c>
      <c r="C19" s="17">
        <v>3</v>
      </c>
      <c r="D19" s="17" t="s">
        <v>127</v>
      </c>
      <c r="E19" s="12" t="s">
        <v>141</v>
      </c>
      <c r="F19" s="12" t="s">
        <v>142</v>
      </c>
      <c r="G19" s="17">
        <v>100</v>
      </c>
      <c r="H19" s="16">
        <v>8</v>
      </c>
      <c r="I19" s="16">
        <f>Tableau2[[#This Row],[Quantité]]*Tableau2[[#This Row],[Coût unitaire (hors taxes)]]</f>
        <v>800</v>
      </c>
      <c r="J19" s="17">
        <v>100</v>
      </c>
      <c r="K19" s="17"/>
      <c r="L19" s="17"/>
    </row>
    <row r="20" spans="1:12">
      <c r="A20" s="17">
        <v>5326</v>
      </c>
      <c r="B20" s="17" t="s">
        <v>125</v>
      </c>
      <c r="C20" s="17">
        <v>3</v>
      </c>
      <c r="D20" s="17" t="s">
        <v>127</v>
      </c>
      <c r="E20" s="12" t="s">
        <v>141</v>
      </c>
      <c r="F20" s="12" t="s">
        <v>143</v>
      </c>
      <c r="G20" s="17">
        <v>30</v>
      </c>
      <c r="H20" s="16">
        <v>40</v>
      </c>
      <c r="I20" s="16">
        <f>Tableau2[[#This Row],[Quantité]]*Tableau2[[#This Row],[Coût unitaire (hors taxes)]]</f>
        <v>1200</v>
      </c>
      <c r="J20" s="17">
        <v>100</v>
      </c>
      <c r="K20" s="17"/>
      <c r="L20" s="17"/>
    </row>
    <row r="21" spans="1:12" ht="29.25" customHeight="1">
      <c r="A21" s="17">
        <v>5326</v>
      </c>
      <c r="B21" s="17" t="s">
        <v>125</v>
      </c>
      <c r="C21" s="17">
        <v>3</v>
      </c>
      <c r="D21" s="17" t="s">
        <v>127</v>
      </c>
      <c r="E21" s="12" t="s">
        <v>145</v>
      </c>
      <c r="F21" s="12" t="s">
        <v>146</v>
      </c>
      <c r="G21" s="17">
        <v>20</v>
      </c>
      <c r="H21" s="16">
        <v>25</v>
      </c>
      <c r="I21" s="16">
        <f>Tableau2[[#This Row],[Quantité]]*Tableau2[[#This Row],[Coût unitaire (hors taxes)]]</f>
        <v>500</v>
      </c>
      <c r="J21" s="17">
        <v>100</v>
      </c>
      <c r="K21" s="17"/>
      <c r="L21" s="17"/>
    </row>
    <row r="22" spans="1:12">
      <c r="A22" s="17">
        <v>5326</v>
      </c>
      <c r="B22" s="17" t="s">
        <v>125</v>
      </c>
      <c r="C22" s="17">
        <v>3</v>
      </c>
      <c r="D22" s="17" t="s">
        <v>127</v>
      </c>
      <c r="E22" s="12" t="s">
        <v>147</v>
      </c>
      <c r="F22" s="12" t="s">
        <v>148</v>
      </c>
      <c r="G22" s="17">
        <v>1</v>
      </c>
      <c r="H22" s="16">
        <v>2000</v>
      </c>
      <c r="I22" s="16">
        <f>Tableau2[[#This Row],[Quantité]]*Tableau2[[#This Row],[Coût unitaire (hors taxes)]]</f>
        <v>2000</v>
      </c>
      <c r="J22" s="17">
        <v>100</v>
      </c>
      <c r="K22" s="17"/>
      <c r="L22" s="17"/>
    </row>
    <row r="23" spans="1:12" ht="28.5">
      <c r="A23" s="17">
        <v>5326</v>
      </c>
      <c r="B23" s="17" t="s">
        <v>125</v>
      </c>
      <c r="C23" s="17">
        <v>3</v>
      </c>
      <c r="D23" s="17" t="s">
        <v>127</v>
      </c>
      <c r="E23" s="12" t="s">
        <v>149</v>
      </c>
      <c r="F23" s="12" t="s">
        <v>193</v>
      </c>
      <c r="G23" s="17">
        <v>1</v>
      </c>
      <c r="H23" s="16">
        <v>500</v>
      </c>
      <c r="I23" s="16">
        <f>Tableau2[[#This Row],[Quantité]]*Tableau2[[#This Row],[Coût unitaire (hors taxes)]]</f>
        <v>500</v>
      </c>
      <c r="J23" s="17">
        <v>100</v>
      </c>
      <c r="K23" s="17"/>
      <c r="L23" s="17"/>
    </row>
    <row r="24" spans="1:12">
      <c r="A24" s="17">
        <v>5326</v>
      </c>
      <c r="B24" s="17" t="s">
        <v>125</v>
      </c>
      <c r="C24" s="17">
        <v>3</v>
      </c>
      <c r="D24" s="17" t="s">
        <v>127</v>
      </c>
      <c r="E24" s="12" t="s">
        <v>150</v>
      </c>
      <c r="F24" s="12" t="s">
        <v>151</v>
      </c>
      <c r="G24" s="17">
        <v>1</v>
      </c>
      <c r="H24" s="16">
        <v>5375</v>
      </c>
      <c r="I24" s="16">
        <f>Tableau2[[#This Row],[Quantité]]*Tableau2[[#This Row],[Coût unitaire (hors taxes)]]</f>
        <v>5375</v>
      </c>
      <c r="J24" s="17">
        <v>100</v>
      </c>
      <c r="K24" s="17"/>
      <c r="L24" s="17"/>
    </row>
    <row r="25" spans="1:12">
      <c r="A25" s="17">
        <v>5326</v>
      </c>
      <c r="B25" s="17" t="s">
        <v>125</v>
      </c>
      <c r="C25" s="17">
        <v>3</v>
      </c>
      <c r="D25" s="17" t="s">
        <v>127</v>
      </c>
      <c r="E25" s="12" t="s">
        <v>194</v>
      </c>
      <c r="F25" s="12" t="s">
        <v>195</v>
      </c>
      <c r="G25" s="17">
        <v>1</v>
      </c>
      <c r="H25" s="16">
        <v>500</v>
      </c>
      <c r="I25" s="16">
        <f>Tableau2[[#This Row],[Quantité]]*Tableau2[[#This Row],[Coût unitaire (hors taxes)]]</f>
        <v>500</v>
      </c>
      <c r="J25" s="17">
        <v>100</v>
      </c>
      <c r="K25" s="17"/>
      <c r="L25" s="17"/>
    </row>
    <row r="26" spans="1:12" ht="42.75">
      <c r="A26" s="17">
        <v>5326</v>
      </c>
      <c r="B26" s="17" t="s">
        <v>125</v>
      </c>
      <c r="C26" s="17">
        <v>3</v>
      </c>
      <c r="D26" s="17" t="s">
        <v>127</v>
      </c>
      <c r="E26" s="12" t="s">
        <v>152</v>
      </c>
      <c r="F26" s="12" t="s">
        <v>153</v>
      </c>
      <c r="G26" s="17">
        <v>1</v>
      </c>
      <c r="H26" s="16">
        <v>840</v>
      </c>
      <c r="I26" s="16">
        <f>Tableau2[[#This Row],[Quantité]]*Tableau2[[#This Row],[Coût unitaire (hors taxes)]]</f>
        <v>840</v>
      </c>
      <c r="J26" s="17">
        <v>100</v>
      </c>
      <c r="K26" s="17"/>
      <c r="L26" s="17"/>
    </row>
    <row r="27" spans="1:12" ht="28.5">
      <c r="A27" s="17">
        <v>5326</v>
      </c>
      <c r="B27" s="17" t="s">
        <v>125</v>
      </c>
      <c r="C27" s="17">
        <v>3</v>
      </c>
      <c r="D27" s="17" t="s">
        <v>127</v>
      </c>
      <c r="E27" s="12" t="s">
        <v>132</v>
      </c>
      <c r="F27" s="12" t="s">
        <v>133</v>
      </c>
      <c r="G27" s="17">
        <v>5</v>
      </c>
      <c r="H27" s="16">
        <v>50</v>
      </c>
      <c r="I27" s="16">
        <f>Tableau2[[#This Row],[Quantité]]*Tableau2[[#This Row],[Coût unitaire (hors taxes)]]</f>
        <v>250</v>
      </c>
      <c r="J27" s="17">
        <v>75</v>
      </c>
      <c r="K27" s="17"/>
      <c r="L27" s="17"/>
    </row>
    <row r="28" spans="1:12" ht="28.5">
      <c r="A28" s="17">
        <v>5326</v>
      </c>
      <c r="B28" s="17" t="s">
        <v>125</v>
      </c>
      <c r="C28" s="17">
        <v>3</v>
      </c>
      <c r="D28" s="17" t="s">
        <v>127</v>
      </c>
      <c r="E28" s="12" t="s">
        <v>154</v>
      </c>
      <c r="F28" s="12" t="s">
        <v>155</v>
      </c>
      <c r="G28" s="17">
        <v>2</v>
      </c>
      <c r="H28" s="16">
        <v>35</v>
      </c>
      <c r="I28" s="16">
        <f>Tableau2[[#This Row],[Quantité]]*Tableau2[[#This Row],[Coût unitaire (hors taxes)]]</f>
        <v>70</v>
      </c>
      <c r="J28" s="17">
        <v>100</v>
      </c>
      <c r="K28" s="17"/>
      <c r="L28" s="17"/>
    </row>
    <row r="29" spans="1:12" ht="28.5">
      <c r="A29" s="17">
        <v>5326</v>
      </c>
      <c r="B29" s="17" t="s">
        <v>125</v>
      </c>
      <c r="C29" s="17">
        <v>3</v>
      </c>
      <c r="D29" s="17" t="s">
        <v>127</v>
      </c>
      <c r="E29" s="12" t="s">
        <v>22</v>
      </c>
      <c r="F29" s="12" t="s">
        <v>158</v>
      </c>
      <c r="G29" s="17">
        <v>4</v>
      </c>
      <c r="H29" s="16">
        <v>25</v>
      </c>
      <c r="I29" s="16">
        <f>Tableau2[[#This Row],[Quantité]]*Tableau2[[#This Row],[Coût unitaire (hors taxes)]]</f>
        <v>100</v>
      </c>
      <c r="J29" s="17">
        <v>100</v>
      </c>
      <c r="K29" s="17"/>
      <c r="L29" s="17"/>
    </row>
    <row r="30" spans="1:12" ht="28.5">
      <c r="A30" s="17">
        <v>5326</v>
      </c>
      <c r="B30" s="17" t="s">
        <v>125</v>
      </c>
      <c r="C30" s="17">
        <v>3</v>
      </c>
      <c r="D30" s="17" t="s">
        <v>127</v>
      </c>
      <c r="E30" s="12" t="s">
        <v>22</v>
      </c>
      <c r="F30" s="12" t="s">
        <v>159</v>
      </c>
      <c r="G30" s="17">
        <v>4</v>
      </c>
      <c r="H30" s="16">
        <v>0</v>
      </c>
      <c r="I30" s="16">
        <f>Tableau2[[#This Row],[Quantité]]*Tableau2[[#This Row],[Coût unitaire (hors taxes)]]</f>
        <v>0</v>
      </c>
      <c r="J30" s="17">
        <v>100</v>
      </c>
      <c r="K30" s="17"/>
      <c r="L30" s="17"/>
    </row>
    <row r="31" spans="1:12" ht="28.5">
      <c r="A31" s="17">
        <v>5326</v>
      </c>
      <c r="B31" s="17" t="s">
        <v>125</v>
      </c>
      <c r="C31" s="17">
        <v>3</v>
      </c>
      <c r="D31" s="17" t="s">
        <v>127</v>
      </c>
      <c r="E31" s="12" t="s">
        <v>22</v>
      </c>
      <c r="F31" s="12" t="s">
        <v>156</v>
      </c>
      <c r="G31" s="17">
        <v>144</v>
      </c>
      <c r="H31" s="16">
        <v>30</v>
      </c>
      <c r="I31" s="16">
        <f>Tableau2[[#This Row],[Quantité]]*Tableau2[[#This Row],[Coût unitaire (hors taxes)]]</f>
        <v>4320</v>
      </c>
      <c r="J31" s="17">
        <v>40</v>
      </c>
      <c r="K31" s="17"/>
      <c r="L31" s="17"/>
    </row>
    <row r="32" spans="1:12" ht="30.75" customHeight="1">
      <c r="A32" s="17">
        <v>5326</v>
      </c>
      <c r="B32" s="17" t="s">
        <v>125</v>
      </c>
      <c r="C32" s="17">
        <v>3</v>
      </c>
      <c r="D32" s="17" t="s">
        <v>127</v>
      </c>
      <c r="E32" s="12" t="s">
        <v>22</v>
      </c>
      <c r="F32" s="12" t="s">
        <v>157</v>
      </c>
      <c r="G32" s="17">
        <v>10</v>
      </c>
      <c r="H32" s="16">
        <v>20</v>
      </c>
      <c r="I32" s="16">
        <f>Tableau2[[#This Row],[Quantité]]*Tableau2[[#This Row],[Coût unitaire (hors taxes)]]</f>
        <v>200</v>
      </c>
      <c r="J32" s="17">
        <v>100</v>
      </c>
      <c r="K32" s="17"/>
      <c r="L32" s="17"/>
    </row>
    <row r="33" spans="1:12">
      <c r="A33" s="17">
        <v>5326</v>
      </c>
      <c r="B33" s="17" t="s">
        <v>125</v>
      </c>
      <c r="C33" s="17">
        <v>3</v>
      </c>
      <c r="D33" s="17" t="s">
        <v>127</v>
      </c>
      <c r="E33" s="12" t="s">
        <v>58</v>
      </c>
      <c r="F33" s="12" t="s">
        <v>160</v>
      </c>
      <c r="G33" s="17">
        <v>1</v>
      </c>
      <c r="H33" s="16">
        <v>19200</v>
      </c>
      <c r="I33" s="16">
        <f>Tableau2[[#This Row],[Quantité]]*Tableau2[[#This Row],[Coût unitaire (hors taxes)]]</f>
        <v>19200</v>
      </c>
      <c r="J33" s="17">
        <v>100</v>
      </c>
      <c r="K33" s="17"/>
      <c r="L33" s="17"/>
    </row>
    <row r="34" spans="1:12" ht="28.5">
      <c r="A34" s="17">
        <v>5326</v>
      </c>
      <c r="B34" s="17" t="s">
        <v>125</v>
      </c>
      <c r="C34" s="17">
        <v>3</v>
      </c>
      <c r="D34" s="17" t="s">
        <v>127</v>
      </c>
      <c r="E34" s="12" t="s">
        <v>196</v>
      </c>
      <c r="F34" s="12" t="s">
        <v>197</v>
      </c>
      <c r="G34" s="17">
        <v>2</v>
      </c>
      <c r="H34" s="16">
        <v>60</v>
      </c>
      <c r="I34" s="16">
        <f>Tableau2[[#This Row],[Quantité]]*Tableau2[[#This Row],[Coût unitaire (hors taxes)]]</f>
        <v>120</v>
      </c>
      <c r="J34" s="17">
        <v>100</v>
      </c>
      <c r="K34" s="17"/>
      <c r="L34" s="17"/>
    </row>
    <row r="35" spans="1:12" ht="28.5">
      <c r="A35" s="17">
        <v>5326</v>
      </c>
      <c r="B35" s="17" t="s">
        <v>125</v>
      </c>
      <c r="C35" s="17">
        <v>3</v>
      </c>
      <c r="D35" s="17" t="s">
        <v>127</v>
      </c>
      <c r="E35" s="12" t="s">
        <v>198</v>
      </c>
      <c r="F35" s="12" t="s">
        <v>199</v>
      </c>
      <c r="G35" s="17">
        <v>1</v>
      </c>
      <c r="H35" s="16">
        <v>500</v>
      </c>
      <c r="I35" s="16">
        <f>Tableau2[[#This Row],[Quantité]]*Tableau2[[#This Row],[Coût unitaire (hors taxes)]]</f>
        <v>500</v>
      </c>
      <c r="J35" s="17">
        <v>100</v>
      </c>
      <c r="K35" s="17"/>
      <c r="L35" s="17"/>
    </row>
    <row r="36" spans="1:12" ht="42.75">
      <c r="A36" s="17">
        <v>5326</v>
      </c>
      <c r="B36" s="17" t="s">
        <v>125</v>
      </c>
      <c r="C36" s="17">
        <v>3</v>
      </c>
      <c r="D36" s="17" t="s">
        <v>127</v>
      </c>
      <c r="E36" s="12" t="s">
        <v>161</v>
      </c>
      <c r="F36" s="12" t="s">
        <v>162</v>
      </c>
      <c r="G36" s="17">
        <v>10</v>
      </c>
      <c r="H36" s="16">
        <v>45</v>
      </c>
      <c r="I36" s="16">
        <f>Tableau2[[#This Row],[Quantité]]*Tableau2[[#This Row],[Coût unitaire (hors taxes)]]</f>
        <v>450</v>
      </c>
      <c r="J36" s="17">
        <v>50</v>
      </c>
      <c r="K36" s="17"/>
      <c r="L36" s="17"/>
    </row>
    <row r="37" spans="1:12" ht="71.25">
      <c r="A37" s="17">
        <v>5326</v>
      </c>
      <c r="B37" s="17" t="s">
        <v>125</v>
      </c>
      <c r="C37" s="17">
        <v>3</v>
      </c>
      <c r="D37" s="17" t="s">
        <v>127</v>
      </c>
      <c r="E37" s="12" t="s">
        <v>200</v>
      </c>
      <c r="F37" s="12" t="s">
        <v>201</v>
      </c>
      <c r="G37" s="17">
        <v>1</v>
      </c>
      <c r="H37" s="16">
        <v>2315</v>
      </c>
      <c r="I37" s="16">
        <f>Tableau2[[#This Row],[Quantité]]*Tableau2[[#This Row],[Coût unitaire (hors taxes)]]</f>
        <v>2315</v>
      </c>
      <c r="J37" s="17">
        <v>100</v>
      </c>
      <c r="K37" s="17"/>
      <c r="L37" s="17"/>
    </row>
    <row r="38" spans="1:12">
      <c r="A38" s="17">
        <v>5326</v>
      </c>
      <c r="B38" s="17" t="s">
        <v>125</v>
      </c>
      <c r="C38" s="17">
        <v>3</v>
      </c>
      <c r="D38" s="17" t="s">
        <v>127</v>
      </c>
      <c r="E38" s="12" t="s">
        <v>163</v>
      </c>
      <c r="F38" s="12" t="s">
        <v>19</v>
      </c>
      <c r="G38" s="17">
        <v>1</v>
      </c>
      <c r="H38" s="16">
        <v>500</v>
      </c>
      <c r="I38" s="16">
        <f>Tableau2[[#This Row],[Quantité]]*Tableau2[[#This Row],[Coût unitaire (hors taxes)]]</f>
        <v>500</v>
      </c>
      <c r="J38" s="17">
        <v>100</v>
      </c>
      <c r="K38" s="17"/>
      <c r="L38" s="17"/>
    </row>
    <row r="39" spans="1:12">
      <c r="A39" s="17">
        <v>5326</v>
      </c>
      <c r="B39" s="17" t="s">
        <v>125</v>
      </c>
      <c r="C39" s="17">
        <v>3</v>
      </c>
      <c r="D39" s="17" t="s">
        <v>127</v>
      </c>
      <c r="E39" s="12" t="s">
        <v>164</v>
      </c>
      <c r="F39" s="12" t="s">
        <v>165</v>
      </c>
      <c r="G39" s="17">
        <v>1</v>
      </c>
      <c r="H39" s="16">
        <v>7500</v>
      </c>
      <c r="I39" s="16">
        <f>Tableau2[[#This Row],[Quantité]]*Tableau2[[#This Row],[Coût unitaire (hors taxes)]]</f>
        <v>7500</v>
      </c>
      <c r="J39" s="17">
        <v>100</v>
      </c>
      <c r="K39" s="17"/>
      <c r="L39" s="17"/>
    </row>
    <row r="40" spans="1:12" ht="28.5">
      <c r="A40" s="17">
        <v>5326</v>
      </c>
      <c r="B40" s="17" t="s">
        <v>125</v>
      </c>
      <c r="C40" s="17">
        <v>3</v>
      </c>
      <c r="D40" s="17" t="s">
        <v>127</v>
      </c>
      <c r="E40" s="12" t="s">
        <v>164</v>
      </c>
      <c r="F40" s="12" t="s">
        <v>166</v>
      </c>
      <c r="G40" s="17">
        <v>1</v>
      </c>
      <c r="H40" s="16">
        <v>1200</v>
      </c>
      <c r="I40" s="16">
        <f>Tableau2[[#This Row],[Quantité]]*Tableau2[[#This Row],[Coût unitaire (hors taxes)]]</f>
        <v>1200</v>
      </c>
      <c r="J40" s="17">
        <v>100</v>
      </c>
      <c r="K40" s="17"/>
      <c r="L40" s="17"/>
    </row>
    <row r="41" spans="1:12">
      <c r="A41" s="17">
        <v>5326</v>
      </c>
      <c r="B41" s="17" t="s">
        <v>125</v>
      </c>
      <c r="C41" s="17">
        <v>3</v>
      </c>
      <c r="D41" s="17" t="s">
        <v>127</v>
      </c>
      <c r="E41" s="12" t="s">
        <v>98</v>
      </c>
      <c r="F41" s="12" t="s">
        <v>167</v>
      </c>
      <c r="G41" s="17">
        <v>20</v>
      </c>
      <c r="H41" s="16">
        <v>60</v>
      </c>
      <c r="I41" s="16">
        <f>Tableau2[[#This Row],[Quantité]]*Tableau2[[#This Row],[Coût unitaire (hors taxes)]]</f>
        <v>1200</v>
      </c>
      <c r="J41" s="17">
        <v>100</v>
      </c>
      <c r="K41" s="17"/>
      <c r="L41" s="17"/>
    </row>
    <row r="42" spans="1:12" ht="28.5">
      <c r="A42" s="17">
        <v>5326</v>
      </c>
      <c r="B42" s="17" t="s">
        <v>125</v>
      </c>
      <c r="C42" s="17">
        <v>3</v>
      </c>
      <c r="D42" s="17" t="s">
        <v>127</v>
      </c>
      <c r="E42" s="12" t="s">
        <v>24</v>
      </c>
      <c r="F42" s="12" t="s">
        <v>134</v>
      </c>
      <c r="G42" s="17">
        <v>1</v>
      </c>
      <c r="H42" s="16">
        <v>4540</v>
      </c>
      <c r="I42" s="16">
        <f>Tableau2[[#This Row],[Quantité]]*Tableau2[[#This Row],[Coût unitaire (hors taxes)]]</f>
        <v>4540</v>
      </c>
      <c r="J42" s="17">
        <v>100</v>
      </c>
      <c r="K42" s="17"/>
      <c r="L42" s="17"/>
    </row>
  </sheetData>
  <mergeCells count="2">
    <mergeCell ref="A4:L4"/>
    <mergeCell ref="D3:I3"/>
  </mergeCells>
  <dataValidations count="1">
    <dataValidation type="list" allowBlank="1" showInputMessage="1" showErrorMessage="1" sqref="L8:L42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2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2019-08-22T18:01:25Z</cp:lastPrinted>
  <dcterms:created xsi:type="dcterms:W3CDTF">2018-01-12T15:55:21Z</dcterms:created>
  <dcterms:modified xsi:type="dcterms:W3CDTF">2019-08-22T18:02:24Z</dcterms:modified>
</cp:coreProperties>
</file>