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K:\GRP\DGI\DEDIS\40000\41200_Elabo_Prog\50580\Gestion\Inforoute\BD_publiable\5-Bois_matériaux_connexes\"/>
    </mc:Choice>
  </mc:AlternateContent>
  <xr:revisionPtr revIDLastSave="0" documentId="13_ncr:1_{E1A54200-0125-4FFE-B21E-D88F5F2B2A32}" xr6:coauthVersionLast="36" xr6:coauthVersionMax="36" xr10:uidLastSave="{00000000-0000-0000-0000-000000000000}"/>
  <bookViews>
    <workbookView xWindow="0" yWindow="0" windowWidth="9720" windowHeight="3690" xr2:uid="{00000000-000D-0000-FFFF-FFFF00000000}"/>
  </bookViews>
  <sheets>
    <sheet name="MAO" sheetId="1" r:id="rId1"/>
    <sheet name="RM" sheetId="2" r:id="rId2"/>
  </sheets>
  <definedNames>
    <definedName name="_xlnm._FilterDatabase" localSheetId="0" hidden="1">MAO!$A$7:$L$7</definedName>
    <definedName name="_xlnm._FilterDatabase" localSheetId="1" hidden="1">RM!$A$7:$L$7</definedName>
    <definedName name="_xlnm.Print_Titles" localSheetId="0">MAO!$1:$7</definedName>
    <definedName name="_xlnm.Print_Titles" localSheetId="1">RM!$1:$7</definedName>
    <definedName name="locaux_">#REF!</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8"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8" i="1"/>
  <c r="D3" i="2" l="1"/>
</calcChain>
</file>

<file path=xl/sharedStrings.xml><?xml version="1.0" encoding="utf-8"?>
<sst xmlns="http://schemas.openxmlformats.org/spreadsheetml/2006/main" count="2348" uniqueCount="799">
  <si>
    <t>Programme</t>
  </si>
  <si>
    <t xml:space="preserve">Article </t>
  </si>
  <si>
    <t xml:space="preserve">Description </t>
  </si>
  <si>
    <t>Quantité</t>
  </si>
  <si>
    <t>Coût unitaire (Hors taxes)</t>
  </si>
  <si>
    <t xml:space="preserve">Durée de vie </t>
  </si>
  <si>
    <t>Compétence principale</t>
  </si>
  <si>
    <t>Local</t>
  </si>
  <si>
    <t>Coût total</t>
  </si>
  <si>
    <t>Nom du programme</t>
  </si>
  <si>
    <t>Nom de catégorie</t>
  </si>
  <si>
    <t>N° de catégorie</t>
  </si>
  <si>
    <t>Taux de remplacement annuel (%)</t>
  </si>
  <si>
    <t>Coût unitaire (hors taxes)</t>
  </si>
  <si>
    <t>LISTE COMPLÈTE DES RESSOURCES MATÉRIELLES QUE LA CS DOIT POSSÉDER POUR OFFRIR LE PROGRAMME D'ÉTUDES</t>
  </si>
  <si>
    <t>LISTE COMPLÈTE DU MOBILIER, APPAREILLAGE ET OUTILLAGE QUE LA CS DOIT POSSÉDER POUR OFFRIR LE PROGRAMME D'ÉTUDES</t>
  </si>
  <si>
    <t>ÉBÉNISTERIE - DEP 5352</t>
  </si>
  <si>
    <t>Ébénisterie</t>
  </si>
  <si>
    <t>Mobilier</t>
  </si>
  <si>
    <t>Armoire</t>
  </si>
  <si>
    <t>En métal, de calibre 20, poignée à serrure et quatre tablettes réglables</t>
  </si>
  <si>
    <t>60 cm x 74 cm x 120 cm, panneau de fibres de bois</t>
  </si>
  <si>
    <t>Classeur</t>
  </si>
  <si>
    <t>Étagère</t>
  </si>
  <si>
    <t>En métal, 5 tablettes, 18" x 48", noire</t>
  </si>
  <si>
    <t>Massicot</t>
  </si>
  <si>
    <t>Taille-crayon</t>
  </si>
  <si>
    <t>Possibilité de régler la taille pour 8 tailles de crayons</t>
  </si>
  <si>
    <t>Affleureuse</t>
  </si>
  <si>
    <t>Ébarbeuse, 120 V. 35 000 tr/min, capacité du mandrin à pince 1/4", base transparente, molette pour réglage précis des profondeurs de coupe, guide réglable pour l'affleurage des stratifiés, boîtier mince et ergonomique pour le confort et le contrôle</t>
  </si>
  <si>
    <t>Agrafeuse</t>
  </si>
  <si>
    <t>Bain-marie</t>
  </si>
  <si>
    <t>Biscuiteuse</t>
  </si>
  <si>
    <t>Moteur 6,5 A, double support et pignon, détente positive à 0°, 45°, 90° et 135°, sac de poussière et coffret inclus</t>
  </si>
  <si>
    <t>Bouilloire</t>
  </si>
  <si>
    <t>Brosse</t>
  </si>
  <si>
    <t>Affiloir manuel le plus polyvalent et le plus efficace sur le marché</t>
  </si>
  <si>
    <t>Butée</t>
  </si>
  <si>
    <t>Pour équerre, 1" x 3/4", avec une capacité d'ouverture des mâchoires de 3/16"</t>
  </si>
  <si>
    <t>Cadenas</t>
  </si>
  <si>
    <t>40 mm, à combinaison avec numéro de série pour répondre à la CSST et politique de cadenassage</t>
  </si>
  <si>
    <t>Calculatrice</t>
  </si>
  <si>
    <t>Calibreuse</t>
  </si>
  <si>
    <t>Sableuse calibreuse, 36", 2 bandes, 600 volts</t>
  </si>
  <si>
    <t xml:space="preserve">Carde à lime
 </t>
  </si>
  <si>
    <t>Chariot</t>
  </si>
  <si>
    <t>À tenons simple, pour maintenir les pièces</t>
  </si>
  <si>
    <t>Chien</t>
  </si>
  <si>
    <t>Chignole</t>
  </si>
  <si>
    <t>Outil à main polyvalent, double engrenage à pignon, mandrin à trois mors de 3/8"</t>
  </si>
  <si>
    <t>Cisaille</t>
  </si>
  <si>
    <t>Double articulation, mâchoires dentelées en acier</t>
  </si>
  <si>
    <t>Collet</t>
  </si>
  <si>
    <t>Pour toupie, les guides et l'adapteur fabriqués d'un alliage spécial de laiton pour la précision et la durée</t>
  </si>
  <si>
    <t>Compas</t>
  </si>
  <si>
    <t>À pointe sèche, jambes plates</t>
  </si>
  <si>
    <t>À verge</t>
  </si>
  <si>
    <t>Grand, avec adaptateur de crayon et réglage 12", pour éviter les frustrations qui accompagnent habituellement l'utilisation de ficelles et de crayons pour tracer des courbes</t>
  </si>
  <si>
    <t>Compresseur</t>
  </si>
  <si>
    <t>5 hp mof, 5 cv, 80 gallons, double stage, vertical avec démarreur 600 volts</t>
  </si>
  <si>
    <t>Cordeau</t>
  </si>
  <si>
    <t>À craie, avec cordon de 100', 4 oz de craie bleue</t>
  </si>
  <si>
    <t>Coupe-cercle</t>
  </si>
  <si>
    <t>Couteau</t>
  </si>
  <si>
    <t>À plaquage, 6" de long, lame de 1 3/4" de diamètre</t>
  </si>
  <si>
    <t xml:space="preserve">Défonceuse  </t>
  </si>
  <si>
    <t>À col de cigne</t>
  </si>
  <si>
    <t>Portative, toupie plongeante munie d'un moteur à vitesse variable de 2000W 3-1/4hp qui peut être installée sous n'importe quelle table à toupie</t>
  </si>
  <si>
    <t xml:space="preserve">Dégauchisseuse </t>
  </si>
  <si>
    <t>Têtes à pastilles</t>
  </si>
  <si>
    <t>Dévidoir</t>
  </si>
  <si>
    <t xml:space="preserve">Ébouteuse </t>
  </si>
  <si>
    <t>18'', 600 volts holytek</t>
  </si>
  <si>
    <t>Entraineur</t>
  </si>
  <si>
    <t>3r/4v general int'L 1 cv-600v/60hz/3hp/</t>
  </si>
  <si>
    <t>Équerre</t>
  </si>
  <si>
    <t>Grande, acrylique 45°, 14"</t>
  </si>
  <si>
    <t>Petite, acrylique 45°, 6"</t>
  </si>
  <si>
    <t>À chapeau, poignée en bois dur, lame en acier inoxydable, marquage permanent 1/16" et 1/8", 8"</t>
  </si>
  <si>
    <t>Combinée, à lame rainurée de 12", en acier, calibrée en graduations de mm, 1/16" et 1/32"</t>
  </si>
  <si>
    <t>De charpente, corps principal, 24" x 2", languette: 16" x 1 1/2", tables pour calcul des chevrons et table des mesures</t>
  </si>
  <si>
    <t>En plastique, 30° à 60°, en acrylique, 12"</t>
  </si>
  <si>
    <t>En plastique, 30° à 60°, en acrylique, 16"</t>
  </si>
  <si>
    <t>En T, 48" de longueur, fait d'aluminium</t>
  </si>
  <si>
    <t>Établi</t>
  </si>
  <si>
    <t>Plateau, 36" x 72", pièce en bois dur massif, épaisseur totale 1 3/4''</t>
  </si>
  <si>
    <t>Étau</t>
  </si>
  <si>
    <t>D'établi, ces étaux classiques, conçus pour un réglage rapide, comprennent une vis de serrage en acier et de grandes pièces en fonte</t>
  </si>
  <si>
    <t>Lame en acier inoxydable, tenue en place avec un écrou de blocage papillon, manche en bois dur avec rebord en laiton, 8"</t>
  </si>
  <si>
    <t>Gabarit</t>
  </si>
  <si>
    <t>À queue d'aronde, Leigh, de 12", 18" et 24" de largeur, sont polyvalents, faciles à régler et rapides à utiliser</t>
  </si>
  <si>
    <t>Pour la dimension des mèches, impérial, idéal pour trouver le juste diamètre des forêts</t>
  </si>
  <si>
    <t>Pour la dimension des mèches, métrique, idéale pour trouver le juste diamètre des forêts</t>
  </si>
  <si>
    <t>Gaudet</t>
  </si>
  <si>
    <t>Argent</t>
  </si>
  <si>
    <t>Grattoir</t>
  </si>
  <si>
    <t>Grand, 2,5", à peinture ergo-grip, manche de 14", avec poignée, lames à deux tranchants</t>
  </si>
  <si>
    <t>1", manche ergonomique en caoutchouc, grattoir à bois, lame à double tranchant en acier trempé, retenue par un boulon et un écrou, lame à côté angulaire permettant d'atteindre les endroits difficiles d'accès</t>
  </si>
  <si>
    <t>Couteau à mastic, 1 1/4", manche ergonomique en caoutchouc</t>
  </si>
  <si>
    <t>Guilaume</t>
  </si>
  <si>
    <t>Grand, ses dimensions et sa masse en font l’outil idéal pour parfaire les languettes d'emboîtures, les épaulements et les joues de tenons</t>
  </si>
  <si>
    <t>Lame</t>
  </si>
  <si>
    <t>D'ébéniste, les modèles plus minces effectuent le travail de finition. Ils mesurent 2" x 6", les deux autres modèles, plus épais, mesurent 2 3/8" x 6" et servent à enlever une grande quantité de matière</t>
  </si>
  <si>
    <t>Logiciel</t>
  </si>
  <si>
    <t>De dessin, compatible avec la CNC, une licence par poste de travail</t>
  </si>
  <si>
    <t>De dessin, pour le 2D et le 3D, compatible, une licence par poste de travail</t>
  </si>
  <si>
    <t>Maillet</t>
  </si>
  <si>
    <t xml:space="preserve">De sculpteur, à tête de cuivre 12 oz </t>
  </si>
  <si>
    <t>Marteau</t>
  </si>
  <si>
    <t>Guillautine automatique de placage, modèle « IT/310 »</t>
  </si>
  <si>
    <t>Meule</t>
  </si>
  <si>
    <t>À sec et à l'eau, 10'' x 4 1/2''</t>
  </si>
  <si>
    <t xml:space="preserve">Microscope 
 </t>
  </si>
  <si>
    <t>Grossissement jusqu'à 1250 fois, base solide en métal et plusieurs accessoires inclus</t>
  </si>
  <si>
    <t>Mortaise</t>
  </si>
  <si>
    <t xml:space="preserve">À mêche laguna </t>
  </si>
  <si>
    <t>Mortaiseuse</t>
  </si>
  <si>
    <t>À bédane creuse, x général 1-1/2 cv-220v/60/1hp</t>
  </si>
  <si>
    <t>Niveau</t>
  </si>
  <si>
    <t>9", le niveau torpille magnétique en aluminium comporte une bordure magnétique puissante qui tient sur les surfaces métalliques ferreuses</t>
  </si>
  <si>
    <t>Ordinateur</t>
  </si>
  <si>
    <t>15,6", 2,2 GHz Intel Pentium B960, disque dur 500 Go, DDR3 RAM 4 Go</t>
  </si>
  <si>
    <t>Perceuse</t>
  </si>
  <si>
    <t>1/2", électrique, avec pièces en acier traité à chaud pour une durée de vie plus longue et une meilleure durabilité</t>
  </si>
  <si>
    <t>Pince-étau</t>
  </si>
  <si>
    <t>Plaqueuse</t>
  </si>
  <si>
    <t>Presse à placage à froid</t>
  </si>
  <si>
    <t xml:space="preserve">De chants, à colle chaude holytek </t>
  </si>
  <si>
    <t>Poinçon</t>
  </si>
  <si>
    <t>À chiffre, pour marquer le métal ou le bois de façon permanente</t>
  </si>
  <si>
    <t>À lettre, pour marquer le métal ou le bois de façon permanente</t>
  </si>
  <si>
    <t>Ponceuse</t>
  </si>
  <si>
    <t>À moulure, pour ponçage de surfaces droites ou courbes, avec son tambour pneumatique et sa tête de brossage</t>
  </si>
  <si>
    <t>À ruban vertical, de chant oscillateur, 6'' X 108'' 2 hp 600 v/60/3hp</t>
  </si>
  <si>
    <t>De chant oscillateur, verticale, 6'' X 108'' 2 hp 600 v/60/3hp</t>
  </si>
  <si>
    <t>Précelle</t>
  </si>
  <si>
    <t>Rabot</t>
  </si>
  <si>
    <t>De coupe de bois, de bout, côtés élevés, pour recaler, appuis-doigts qui offrent une maîtrise accrue</t>
  </si>
  <si>
    <t>Électrique, à araser</t>
  </si>
  <si>
    <t>Raboteuse</t>
  </si>
  <si>
    <t>D'épaisseur, modèle avec tête de coupe hélicoïdale et pastilles</t>
  </si>
  <si>
    <t>Rainureuse</t>
  </si>
  <si>
    <t>Portative, pour faux tenon</t>
  </si>
  <si>
    <t>Rapporteur d'angle</t>
  </si>
  <si>
    <t>6", pour mesurer jusqu’à un angle de 180°</t>
  </si>
  <si>
    <t>Règle</t>
  </si>
  <si>
    <t>12", en métal, graduations en mm et en 1/16", avec des sections plus précises en 1/2 mm, 1/32" et 1/64"</t>
  </si>
  <si>
    <t>Triangulaire, graduation en impérial et bord antitache</t>
  </si>
  <si>
    <t>Triangulaire, d'ingénieur, graduation en millimètres et bord antitache</t>
  </si>
  <si>
    <t>Reglet</t>
  </si>
  <si>
    <t>La règle de 6" ne comprend que les conversions des systèmes impérial et métrique</t>
  </si>
  <si>
    <t>Rouleau</t>
  </si>
  <si>
    <t>Sauterelle</t>
  </si>
  <si>
    <t>Petite, leur efficacité est particulièrement remarquable avec tous les types de gabarits, surtout pour maintenir en place une pièce de bois</t>
  </si>
  <si>
    <t>Scalpel</t>
  </si>
  <si>
    <t>Couteau, x-acto #1 sur carte</t>
  </si>
  <si>
    <t>Seringue</t>
  </si>
  <si>
    <t>De colle, pour appliquer de la colle dans les moindres recoins, une seringue à aiguille est sans pareil</t>
  </si>
  <si>
    <t>Serre-cadre</t>
  </si>
  <si>
    <t>À rail, en I, 31"</t>
  </si>
  <si>
    <t>À rail, en I, 60"</t>
  </si>
  <si>
    <t>Spatule</t>
  </si>
  <si>
    <t>Grande, 4", manche en nylon avec tête en acier, flexibilité plus rigide</t>
  </si>
  <si>
    <t>3"</t>
  </si>
  <si>
    <t>Table</t>
  </si>
  <si>
    <t>Avec serres pneumatiques, pour tenonneuse, pour maintenir les pièces</t>
  </si>
  <si>
    <t>Pour scie ébouteuse, 10'</t>
  </si>
  <si>
    <t>Tarabiscot</t>
  </si>
  <si>
    <t>Tenaille</t>
  </si>
  <si>
    <t>100% affilés et ajustés à la main, pour une expérience douce de découpage</t>
  </si>
  <si>
    <t>Tenonneuse</t>
  </si>
  <si>
    <t>Simple, les têtes peuvent être ajustées et la pièce est maintenue par pression hydraulique</t>
  </si>
  <si>
    <t>Toupie</t>
  </si>
  <si>
    <t>Portative, dotées d'un moteur d'une puissance maximale de 1,31 kW (1-3/4 HP), 11 A, 24 000 tr/min, précises et puissantes, pour effectuer les coupes même les plus difficiles</t>
  </si>
  <si>
    <t>Sous-table, 3/4 hp, la toupie de production à base fixe ultra robuste d'une puissance maximale de 2,61 kW (3-1/2 HP) (modèle 5625-20), équipée d'un puissant moteur Milwaukee de 15 A à vitesse variable (10 000 à 22 000 tr/min), contrôlé par un circuit de rétroaction électrique</t>
  </si>
  <si>
    <t>Tour</t>
  </si>
  <si>
    <t>Parallèle, vitesse variable 20'' x 38''</t>
  </si>
  <si>
    <t>Touret</t>
  </si>
  <si>
    <t>Trace courbe</t>
  </si>
  <si>
    <t>Déformable, règle flexible bleue, 18", faite d’une barre de plomb encaissé dans un corps de vinyle souple et résistant, la courbe s’ajuste rapidement d’une forme à l’autre et ses rebords surélevés sont conçus pour le traçage à l’encre</t>
  </si>
  <si>
    <t>Trusquin</t>
  </si>
  <si>
    <t>Tige de 8", de bandes anti-usure en laiton et d'une vis de blocage en plastique</t>
  </si>
  <si>
    <t>Vastringue</t>
  </si>
  <si>
    <t>À semelle concave, plate et courbe, lame de 2 1/8" de large, semelle courbe a un rayon de 1 3/4"</t>
  </si>
  <si>
    <t>À semelle plane, pate et courbe, lame de 2 1/8" de large, semelle courbe a un rayon de 1 3/4"</t>
  </si>
  <si>
    <t>Visseuse</t>
  </si>
  <si>
    <t>Apprêt</t>
  </si>
  <si>
    <t>Scellant nitrocellulosique</t>
  </si>
  <si>
    <t>Ballon</t>
  </si>
  <si>
    <t>De sablage</t>
  </si>
  <si>
    <t>Biscuit</t>
  </si>
  <si>
    <t>Broche</t>
  </si>
  <si>
    <t>15,5 g, 1 3/4"</t>
  </si>
  <si>
    <t>15,5 g, 2"</t>
  </si>
  <si>
    <t>18 g, 1 1/4"</t>
  </si>
  <si>
    <t>18 g, 1 3/8"</t>
  </si>
  <si>
    <t>18 g, 1"</t>
  </si>
  <si>
    <t>Carton</t>
  </si>
  <si>
    <t>Cerisier</t>
  </si>
  <si>
    <t>4/4 - 8', séché au four select et meilleur</t>
  </si>
  <si>
    <t>6/4 - 9' à 10', séché au four select et meilleur</t>
  </si>
  <si>
    <t>8/4 - 9', séché au four select et meilleur</t>
  </si>
  <si>
    <t>Charnière</t>
  </si>
  <si>
    <t>107°, appliquée</t>
  </si>
  <si>
    <t>107°, demi-appliquée</t>
  </si>
  <si>
    <t>107°, encastrée</t>
  </si>
  <si>
    <t>Chêne</t>
  </si>
  <si>
    <t>4/4 - 8', SM, séché au four select et meilleur</t>
  </si>
  <si>
    <t>Rouge, 6/4 - 8", séché au four select et meilleur</t>
  </si>
  <si>
    <t>Chiffon</t>
  </si>
  <si>
    <t>En coton, format économique de 5 lb</t>
  </si>
  <si>
    <t>Claque</t>
  </si>
  <si>
    <t>Ensemble de diverses grandeurs, peut-être porté par-dessus les souliers et la plupart des bottes</t>
  </si>
  <si>
    <t>Clou</t>
  </si>
  <si>
    <t>1 1/2", finir</t>
  </si>
  <si>
    <t>1 1/4", finir</t>
  </si>
  <si>
    <t>18g, 1 1/2"</t>
  </si>
  <si>
    <t>18g, 1 1/4"</t>
  </si>
  <si>
    <t>18g, 3/4"</t>
  </si>
  <si>
    <t>2"</t>
  </si>
  <si>
    <t>2 1/2"</t>
  </si>
  <si>
    <t>23g, 5/8"</t>
  </si>
  <si>
    <t>23g, 1"</t>
  </si>
  <si>
    <t>23g, 1/2"</t>
  </si>
  <si>
    <t>18g, 1 3/4"</t>
  </si>
  <si>
    <t>Tourniquet</t>
  </si>
  <si>
    <t>Colle</t>
  </si>
  <si>
    <t>Blanche, de menuisier, Langevin &amp; Forest 18,9 L</t>
  </si>
  <si>
    <t>Contact, LePage® Pres-Tite® Colle Contact 3,8L</t>
  </si>
  <si>
    <t>D'os, de peau en perles, 1 lb</t>
  </si>
  <si>
    <t>Jaune, 3 L., qualité ébénisterie, agrippage et prise rapide</t>
  </si>
  <si>
    <t xml:space="preserve">Poisson, 1 L </t>
  </si>
  <si>
    <t>Compensation</t>
  </si>
  <si>
    <t>Connecteur</t>
  </si>
  <si>
    <t>De sous-surface de comptoir, 150 mm</t>
  </si>
  <si>
    <t>Contreplaqué</t>
  </si>
  <si>
    <t>Chêne, 1/4"</t>
  </si>
  <si>
    <t>Lauan, 1/8" x 4' x 8'</t>
  </si>
  <si>
    <t>Lauan, 1/4" x 4' x 8'</t>
  </si>
  <si>
    <t>Coulisseau</t>
  </si>
  <si>
    <t>Standard, cuisine, 500 mm</t>
  </si>
  <si>
    <t>Pleine extension, 20"</t>
  </si>
  <si>
    <t>Pocket door kit, 500 mm</t>
  </si>
  <si>
    <t>Standard, blum slides, 500 mm</t>
  </si>
  <si>
    <t>Tandem, plus slides, 500 mm</t>
  </si>
  <si>
    <t>À ailettes, queue de 1/2" x 1/4"</t>
  </si>
  <si>
    <t>Pour tour, par ensemble, tronquoir 1/4", râcloir rond 1/2", ciseau oblique 1/2", gouge à barreau 1/4" et gouge à dégrossir 3/4"</t>
  </si>
  <si>
    <t>À moulurer, boite et bague incluse, onas numéro 394</t>
  </si>
  <si>
    <t>À moulurer, boite et bague incluse, onas numéro 395</t>
  </si>
  <si>
    <t>À moulurer, boite et bague incluse, onas numéro 396</t>
  </si>
  <si>
    <t>À moulurer, profil et contre-profil</t>
  </si>
  <si>
    <t>Craie</t>
  </si>
  <si>
    <t>Pour le marquage du bois, de couleurs variées</t>
  </si>
  <si>
    <t>À tableau, solide et durable, réduisant le bris, blanc, par ensemble de 144</t>
  </si>
  <si>
    <t>Dado</t>
  </si>
  <si>
    <t>5/8", par ensemble, plaque d'espacement incluse, boîte de rangement en bois</t>
  </si>
  <si>
    <t>Détergent</t>
  </si>
  <si>
    <t>Écologique, pour retirer rapidement la saleté et les débris sans laisser de film ou de résidu, par gallon</t>
  </si>
  <si>
    <t>Dictionnaire</t>
  </si>
  <si>
    <t>Diluant</t>
  </si>
  <si>
    <t>Pour laque</t>
  </si>
  <si>
    <t>Disque</t>
  </si>
  <si>
    <t>À polir, en feutre, 6", alésage 1/2", densité moyenne</t>
  </si>
  <si>
    <t>Domino</t>
  </si>
  <si>
    <t>6 x 40mm</t>
  </si>
  <si>
    <t>8 x 40mm</t>
  </si>
  <si>
    <t>Éponge</t>
  </si>
  <si>
    <t>À coulis, Peanut</t>
  </si>
  <si>
    <t>Érable</t>
  </si>
  <si>
    <t>6/4, séché au four select et meilleur</t>
  </si>
  <si>
    <t>8/4, 7', séché au four select et meilleur</t>
  </si>
  <si>
    <t>Essuie-tout</t>
  </si>
  <si>
    <t>Garde-manger</t>
  </si>
  <si>
    <t>Feuille</t>
  </si>
  <si>
    <t xml:space="preserve">De plexiglas ou d'acrylique, 1/4" d'épaisseur </t>
  </si>
  <si>
    <t xml:space="preserve">De plexiglas ou d'acrylique, 1/8" d'épaisseur </t>
  </si>
  <si>
    <t>Foret</t>
  </si>
  <si>
    <t>Frêne</t>
  </si>
  <si>
    <t>8/4, 7", séché au four select et meilleur</t>
  </si>
  <si>
    <t xml:space="preserve">Goujon </t>
  </si>
  <si>
    <t>1/2" x 48"</t>
  </si>
  <si>
    <t>1" x 48"</t>
  </si>
  <si>
    <t>3/4" x 48"</t>
  </si>
  <si>
    <t>7/16" x 48"</t>
  </si>
  <si>
    <t>1/4" x 48"</t>
  </si>
  <si>
    <t>3/8" x 48"</t>
  </si>
  <si>
    <t xml:space="preserve">Graisse </t>
  </si>
  <si>
    <t>Hêtre</t>
  </si>
  <si>
    <t>8/4, séché au four select et meilleur</t>
  </si>
  <si>
    <t>De scie à panneau</t>
  </si>
  <si>
    <t>De scie à tronçonner, coupe transvesale, 10", 60 dents</t>
  </si>
  <si>
    <t>De scie circulaire combinée, 10", 50 dents</t>
  </si>
  <si>
    <t>De scie circulaire, pour mélamine, 12", 80 dents</t>
  </si>
  <si>
    <t>De scie circulaire, pour mélamine, 2 côtés, 10", 80 dents, mince</t>
  </si>
  <si>
    <t>De scie circulaire à renfendre, par ensemble de 2, 12", 44 et 80 dents</t>
  </si>
  <si>
    <t>Lampe</t>
  </si>
  <si>
    <t>Baladeuse</t>
  </si>
  <si>
    <t>Laque</t>
  </si>
  <si>
    <t>Vaporisation à froid, 35°</t>
  </si>
  <si>
    <t>Vaporisation à froid, claire, 90°</t>
  </si>
  <si>
    <t>Lime</t>
  </si>
  <si>
    <t>Demi-ronde, arrondie d'un côté, plate de l'autre, 8"</t>
  </si>
  <si>
    <t>Queue de rat, 8", demi-douce, taille simple, 8" x 3/16"</t>
  </si>
  <si>
    <t>Mince, triangulaire, dmi-douce, taille simple, arrêtes formées et taillées pour le limage</t>
  </si>
  <si>
    <t>Livre</t>
  </si>
  <si>
    <t>Histoire de l'art Aussel</t>
  </si>
  <si>
    <t>Initiation à la marqurterie et au frisage</t>
  </si>
  <si>
    <t>La marqueterie, Pierre Ramond</t>
  </si>
  <si>
    <t>La menuiserie Groneman</t>
  </si>
  <si>
    <t>La menuiserie illustrée, les bases de l'ébénisterie</t>
  </si>
  <si>
    <t>Les arbres du Canada</t>
  </si>
  <si>
    <t>Les Meubles anciens du Canada français</t>
  </si>
  <si>
    <t>Tous les assemblages du bois, Crochemore</t>
  </si>
  <si>
    <t>Traité d'ébénisterie, Lucien hanson</t>
  </si>
  <si>
    <t>Lumière</t>
  </si>
  <si>
    <t>Linéaire, Enviro DEL, ultra mince, 24"</t>
  </si>
  <si>
    <t>Masque</t>
  </si>
  <si>
    <t>Jetable, n°95, 8210 V, qui satisfait la norme industrielle</t>
  </si>
  <si>
    <t>Mèche</t>
  </si>
  <si>
    <t>À bouchon, par ensemble, 3/8", 1/2", 3/4" et 1", profondeur 2", queue cylindrique de 1/2" de diamètre si moins de 1", si plus de 1", queue hexagonale de 1</t>
  </si>
  <si>
    <t>À chambrer, 3/16", les bouchons jusqu'à 1" de longueur sont éjectés à la fin de la coupe, la profondeur de 2", si 1" de diamètre ou moins, queue cylindrique de 1/2" de diamètre, si plus de 1", queue hexagonale de 1"</t>
  </si>
  <si>
    <t>À chambrer, 1/8", les bouchons jusqu'à 1" de longueur sont éjectés à la fin de la coupe, la profondeur de 2", si 1" de diamètre ou moins, queue cylindrique de 1/2" de diamètre, si plus de 1", queue hexagonale de 1"</t>
  </si>
  <si>
    <t>À fraiser, les bouchons jusqu'à 1" de longueur sont éjectés à la fin de la coupe, la profondeur de 2", si 1" de diamètre ou moins, queue cylindrique de 1/2" de diamètre, si plus de 1", queue hexagonale de 1"</t>
  </si>
  <si>
    <t>À maçonnerie, les bouchons jusqu'à 1" de longueur sont éjectés à la fin de la coupe, la profondeur de 2", si 1" de diamètre ou moins, queue cylindrique de 1/2" de diamètre, si plus de 1", queue hexagonale de 1"</t>
  </si>
  <si>
    <t>Doucine, 1/2" x 1/2"</t>
  </si>
  <si>
    <t>Flûte, droite, 1/2" x 1/2"</t>
  </si>
  <si>
    <t>Flûte, droite, 1/2" x 1/4"</t>
  </si>
  <si>
    <t>Flûte, droite, 1/2" x 3/4"</t>
  </si>
  <si>
    <t>Flûte, droite, 1/2" x 3/8"</t>
  </si>
  <si>
    <t>Flûte, droite, 1/2" x 5/8"</t>
  </si>
  <si>
    <t>Fostener, de diamètres différents, les bouchons jusqu'à 1" de longueur sont éjectés à la fin de la coupe, la profondeur de 2", si 1" de diamètre ou moins, queue cylindrique de 1/2" de diamètre, si plus de 1", queue hexagonale de 1"</t>
  </si>
  <si>
    <t>Mortaiseuse, bédane verticale, les bouchons jusqu'à 1" de longueur sont éjectés à la fin de la coupe, la profondeur de 2", si 1" de diamètre ou moins, queue cylindrique de 1/2" de diamètre, si plus de 1", queue hexagonale de 1"</t>
  </si>
  <si>
    <t>Ogee, 21/32"x 1/2"</t>
  </si>
  <si>
    <t>Pour chanfrein, 1/2", 45°, 1/2", 3/4"</t>
  </si>
  <si>
    <t>Pour chanfrein, 1/4", 45°</t>
  </si>
  <si>
    <t>Pour gabarit, template bits, 1 1/2" x 1/2"</t>
  </si>
  <si>
    <t>Pour gabarit, template bits, 1 1/4" x 1/2"</t>
  </si>
  <si>
    <t>Pour gabarit, double bearing flush trimming, 1 1/4" x 1/2"</t>
  </si>
  <si>
    <t>Pour gorge, classic cove bits, 1/2" x 1/2"</t>
  </si>
  <si>
    <t>Pour gorge, cove bits, 1/2" x 1/2"</t>
  </si>
  <si>
    <t>Pour gorge, cove bits, 1/2" x 1/4"</t>
  </si>
  <si>
    <t>Pour gorge, cove bits, 1/2" x 3/4"</t>
  </si>
  <si>
    <t>Pour gorge, cove bits, 1/2" x 3/8"</t>
  </si>
  <si>
    <t>Pour lettrage, lettering bits, fond plat</t>
  </si>
  <si>
    <t>Pour panneau latéraux, panel bits classic, 1/2" x 1/2"</t>
  </si>
  <si>
    <t>Pour pilote panneau, 1/2" x 1/2", panel pilots</t>
  </si>
  <si>
    <t>Pour pilote panneau, 1/4" x 1/4", panel pilots</t>
  </si>
  <si>
    <t>Pour quart de rond, 1/2" x 1/2"</t>
  </si>
  <si>
    <t>Pour quart de rond, 1/2" x 1/4"</t>
  </si>
  <si>
    <t>Pour quart de rond, 1/4" x 1/16"</t>
  </si>
  <si>
    <t>Pour quart de rond, 1/4" x 1/4"</t>
  </si>
  <si>
    <t>Pour quart de rond, 1/4" x 1/8"</t>
  </si>
  <si>
    <t>Pour quart de rond, 1/4" x 3/8"</t>
  </si>
  <si>
    <t>Pour queue d'aronde, 1/2" x 1/2", 14</t>
  </si>
  <si>
    <t>Pour starifié, 1" x 1/2"</t>
  </si>
  <si>
    <t>Pour starifié, 1" x 1/4"</t>
  </si>
  <si>
    <t>Pour support à cadre, 1/2" x 1/2"</t>
  </si>
  <si>
    <t>Spirale, 1/2" x 1 1/2", mortaise h 1/2"</t>
  </si>
  <si>
    <t>Spirale, 1/2" x 1 1/4", mortaise h 3/4"</t>
  </si>
  <si>
    <t xml:space="preserve">Spirale, 1/2" x 1 3/4", mortaise h </t>
  </si>
  <si>
    <t>Scie cylindrique, emporte-pièce, profondeur 2", queue cylindrique de 1/2" de diamètre si moins de 1", si plus de 1", queue hexagonale de 1</t>
  </si>
  <si>
    <t>Merisier</t>
  </si>
  <si>
    <t>4/4, 6', séché au four select et meilleur</t>
  </si>
  <si>
    <t>4/4, séché au four select et meilleur</t>
  </si>
  <si>
    <t>8/4, de 9' à 10", séché au four select et meilleur</t>
  </si>
  <si>
    <t>Noyer</t>
  </si>
  <si>
    <t>Cendré, 4/4, de 4' à 6', séché au four select et meilleur</t>
  </si>
  <si>
    <t>Noir, 4/4, de 15' à 16', séché au four select et meilleur</t>
  </si>
  <si>
    <t>Noir, 8/4, 7', séché au four select et meilleur</t>
  </si>
  <si>
    <t>Panneau</t>
  </si>
  <si>
    <t>En peuplier, 3/4" x 4' x 8', B2C</t>
  </si>
  <si>
    <t>En aggloméré de fibres dures, 4' x 8', perforé</t>
  </si>
  <si>
    <t>En aggloméré de fibres dures, 4' x 8', souple</t>
  </si>
  <si>
    <t>En aggloméré de fibres tendres (MDF), 1/2" x 4' x 8', souple</t>
  </si>
  <si>
    <t>En aggloméré de fibres tendres (MDF), 1/4" x 4' x 8', souple</t>
  </si>
  <si>
    <t>En aggloméré de fibres tendres (MDF), 3/4" x 4' x 8', souple</t>
  </si>
  <si>
    <t>En aggloméré de fibres tendres (MDF), 3/8" x 4' x 8', souple</t>
  </si>
  <si>
    <t>En aggloméré de fibres tendres (MDF), 5/8" x 4' x 8', souple</t>
  </si>
  <si>
    <t>En peuplier, contreplaqué, 4' x 8' x 11/16", B2C</t>
  </si>
  <si>
    <t>De contreplaqué, 4' x 8' x 11/16", aggloméré de cerisier, B2C</t>
  </si>
  <si>
    <t>De contreplaqué, 4' x 8' x 11/16", aggloméré de chêne, B2C</t>
  </si>
  <si>
    <t>De contreplaqué, 4' x 8' x 11/16", aggloméré d'érable, B2C</t>
  </si>
  <si>
    <t>De contreplaqué, 4' x 8' x 11/16", aggloméré de merisier, B2C</t>
  </si>
  <si>
    <t>De contreplaqué, 4' x 8' x 11/16", aggloméré denoyer, B2C</t>
  </si>
  <si>
    <t>De contreplaqué, russe, 15 plis</t>
  </si>
  <si>
    <t>De contreplaqué, russe, 11 plis</t>
  </si>
  <si>
    <t>De contreplaqué, russe, 13 plis</t>
  </si>
  <si>
    <t>De contreplaqué, russe, 3 plis</t>
  </si>
  <si>
    <t>De contreplaqué, russe, 5 plis</t>
  </si>
  <si>
    <t>De particules, revêtus de mélamine, standard, 5/8"</t>
  </si>
  <si>
    <t>Stratfié, de feuilles et couleurs variées, 1/16"</t>
  </si>
  <si>
    <t>Stratfié, de feuilles et couleurs variées, 1/32"</t>
  </si>
  <si>
    <t>Papier</t>
  </si>
  <si>
    <t>Poncé, autocolant, 100</t>
  </si>
  <si>
    <t>Poncé, autocolant, 80, 6"</t>
  </si>
  <si>
    <t>Ponceuse, à ballon</t>
  </si>
  <si>
    <t>Ponceuse, à moulure</t>
  </si>
  <si>
    <t>Ponceuse, à tambour, 12" ou 14", 100</t>
  </si>
  <si>
    <t>Ponceuse, à tambour, 12" ou 14", 120</t>
  </si>
  <si>
    <t>Ponceuse, à tambour, 12" ou 14", 80</t>
  </si>
  <si>
    <t>Ponçeuse, calibreuse, 36", 100</t>
  </si>
  <si>
    <t>Ponçeuse, calibreuse, 36", 120</t>
  </si>
  <si>
    <t>Ponçeuse, calibreuse, 36" x 75", 80</t>
  </si>
  <si>
    <t>Ponceuse horizontale, 100</t>
  </si>
  <si>
    <t>Ponceuse horizontale, 120</t>
  </si>
  <si>
    <t>Ponceuse horizontale, 80</t>
  </si>
  <si>
    <t>Ponceuse ocillante, grain 60, 1 1/2" x 5"</t>
  </si>
  <si>
    <t>Quadrillé, par tablette, 8 1/2" x 11"</t>
  </si>
  <si>
    <t>Rouleau, blanc, base 40, 48 x 900</t>
  </si>
  <si>
    <t>Rouleau, brun Kraft, base 40, 48 x 900</t>
  </si>
  <si>
    <t>Rouleau, blanc, base 30, 36 x 900</t>
  </si>
  <si>
    <t>Sablé, 3 x 24, 100</t>
  </si>
  <si>
    <t>Sablé, 3 x 24, 120</t>
  </si>
  <si>
    <t>Sablé, 3 x 24, 80</t>
  </si>
  <si>
    <t>Sablé, 9 x 11, 100</t>
  </si>
  <si>
    <t>Sablé, 9 x 11, 120</t>
  </si>
  <si>
    <t>Sablé, 9 x 11, 150</t>
  </si>
  <si>
    <t>Sablé, 9 x 11, 180</t>
  </si>
  <si>
    <t>Sablé, 9 x 11, 220</t>
  </si>
  <si>
    <t>Sablé, 9 x 11, 280</t>
  </si>
  <si>
    <t>Sablé, 9 x 11, 320, à l'eau</t>
  </si>
  <si>
    <t>Sablé, 9 x 11, 320, à sec</t>
  </si>
  <si>
    <t>Sablé, 9 x 11, 60</t>
  </si>
  <si>
    <t>Sablé, 9 x 11, 80</t>
  </si>
  <si>
    <t>Sablé, velcro, 100</t>
  </si>
  <si>
    <t>Sablé, velcro, 120</t>
  </si>
  <si>
    <t>Sablé, velcro, 80</t>
  </si>
  <si>
    <t>Paraffine</t>
  </si>
  <si>
    <t>Bloc de 1 lb</t>
  </si>
  <si>
    <t>Particule</t>
  </si>
  <si>
    <t>Brute, 11/16"</t>
  </si>
  <si>
    <t xml:space="preserve">Brute, 11/16" x 4' x 8' </t>
  </si>
  <si>
    <t>Pâte</t>
  </si>
  <si>
    <t>À bois, diverse, idéale pour regarnir rapidement les fissures, les trous de clou ainsi que les bordures endommagées sur les boiseries</t>
  </si>
  <si>
    <t>Peinture</t>
  </si>
  <si>
    <t>En aérosol, couvre les surfaces avec moins de passages, facilitant l'application</t>
  </si>
  <si>
    <t>Perform</t>
  </si>
  <si>
    <t>Grain court, 3/8"</t>
  </si>
  <si>
    <t>Grain long, 3/8"</t>
  </si>
  <si>
    <t>Peuplier</t>
  </si>
  <si>
    <t>Pin</t>
  </si>
  <si>
    <t>4/4, qualité moulure, séché au four select et meilleur</t>
  </si>
  <si>
    <t>4/4, blanchi, n°1, séché au four select et meilleur</t>
  </si>
  <si>
    <t>Pinceau</t>
  </si>
  <si>
    <t>Petit, pour colle</t>
  </si>
  <si>
    <t>Placage</t>
  </si>
  <si>
    <t xml:space="preserve">En acajou, épaisseur standard 1/28", feuille de 10" x 8'      </t>
  </si>
  <si>
    <t xml:space="preserve">En chêne, épaisseur standard 1/28", feuille de 10" x 8'      </t>
  </si>
  <si>
    <t>En frêne, tranché en quartier, épaisseur standard 1/28", feuille de 10" x 8'</t>
  </si>
  <si>
    <t xml:space="preserve">En étable, épaisseur standard 1/28", feuille de 10" x 8'      </t>
  </si>
  <si>
    <t>Poignée</t>
  </si>
  <si>
    <t>Pour cuisine</t>
  </si>
  <si>
    <t>Porte-poussière</t>
  </si>
  <si>
    <t>Râpe</t>
  </si>
  <si>
    <t>À bois, demi-ronde, d'ébéniste, à piqûres fines, 10"</t>
  </si>
  <si>
    <t>Réceptacle</t>
  </si>
  <si>
    <t>En queue de violon</t>
  </si>
  <si>
    <t>Ruban</t>
  </si>
  <si>
    <t xml:space="preserve">Magique, détachable, 18 mm, avec dévidoir, 1/2" </t>
  </si>
  <si>
    <t>Scie</t>
  </si>
  <si>
    <t>À mélamine, MOF</t>
  </si>
  <si>
    <t>Par ensemble de 6, gouge de base, moyen, un fermoir néron de 3/8", un burin 60° de 3/8", une gouge n° 5 de 5/8", une gouge n° 7 de 3/8", une gouge no 3 de 3/8", une gouge n° 3 de 1"</t>
  </si>
  <si>
    <t>Stratifié</t>
  </si>
  <si>
    <t>Blanc, 1/16" d'épaisseur</t>
  </si>
  <si>
    <t>Blanc, 1/32" d'épaisseur</t>
  </si>
  <si>
    <t>Support</t>
  </si>
  <si>
    <t>Teinture</t>
  </si>
  <si>
    <t>Alcool, à vaporiser, NGR</t>
  </si>
  <si>
    <t>Pigmentée, à essuyage</t>
  </si>
  <si>
    <t>Tilleul</t>
  </si>
  <si>
    <t>Tournevis</t>
  </si>
  <si>
    <t>Par ensemble de 15</t>
  </si>
  <si>
    <t>Lazy susan, 270°</t>
  </si>
  <si>
    <t>Vis</t>
  </si>
  <si>
    <t>À bois, longueur et grosseur 10, 1"</t>
  </si>
  <si>
    <t>À bois, longueur et grosseur 10, 1 1/4"</t>
  </si>
  <si>
    <t>À bois, longueur et grosseur 10, 1 1/2"</t>
  </si>
  <si>
    <t>À bois, longueur et grosseur 10, 7/8"</t>
  </si>
  <si>
    <t>À bois, longueur et grosseur 4, 1"</t>
  </si>
  <si>
    <t>À bois, longueur et grosseur 4, 1/2"</t>
  </si>
  <si>
    <t>À bois, longueur et grosseur 4, 3/4"</t>
  </si>
  <si>
    <t>À bois, longueur et grosseur 4, 3/8"</t>
  </si>
  <si>
    <t>À bois, longueur et grosseur 4, 5/8"</t>
  </si>
  <si>
    <t>À bois, longueur et grosseur 6, 1 1/4"</t>
  </si>
  <si>
    <t>À bois, longueur et grosseur 6, 1"</t>
  </si>
  <si>
    <t>À bois, longueur et grosseur 6, 1 1/2"</t>
  </si>
  <si>
    <t>À bois, longueur et grosseur 6, 1/2"</t>
  </si>
  <si>
    <t>À bois, longueur et grosseur 6, 3/4"</t>
  </si>
  <si>
    <t>À bois, longueur et grosseur 8, 1"</t>
  </si>
  <si>
    <t>À bois, longueur et grosseur 8, 1 1/2"</t>
  </si>
  <si>
    <t>À bois, longueur et grosseur 8, 1 1/4"</t>
  </si>
  <si>
    <t>À bois, longueur et grosseur 8, 1 3/4"</t>
  </si>
  <si>
    <t>À bois, longueur et grosseur 8, 1/2"</t>
  </si>
  <si>
    <t>À bois, longueur et grosseur 8, 2"</t>
  </si>
  <si>
    <t>À bois, longueur et grosseur 8, 2 1/2"</t>
  </si>
  <si>
    <t>À bois, longueur et grosseur 8, 2 1/4"</t>
  </si>
  <si>
    <t>À bois, longueur et grosseur 8, 5/8"</t>
  </si>
  <si>
    <t>Ressources matérielles</t>
  </si>
  <si>
    <t>Escamotable, ensemble de 3 pièces, 1/32", 2/32" et 3/32"</t>
  </si>
  <si>
    <t>Mentonnet de 4 3/8", l'unité</t>
  </si>
  <si>
    <t>Petit, ces grands compas d'atelier évitent les frustrations qui accompagnent habituellement l'utilisation de ficelles et de crayons pour tracer des courbes 6"</t>
  </si>
  <si>
    <t xml:space="preserve">Format légal, tiroirs pour dossiers suspendus, en acier, peinture, 41" x 19 5/8" x 16 </t>
  </si>
  <si>
    <t>En métal, haute capacité, avec table graduée impériale et métrique, 24" x 24"</t>
  </si>
  <si>
    <t>Pneumatique, cloueuse-agrafeuse, enfonce les clous sans tête de calibre 18 de 5/8" jusqu'à 2", les agrafes à couronne 1/4" de calibre 18 de 1/2" jusqu'à 1 1/2", boîtier et magasin en métal, pointe antimarque, échappement réglable, déblocage rapide</t>
  </si>
  <si>
    <t>Chauffe-colle, Lagostina(MD), de 20 cm</t>
  </si>
  <si>
    <t>Capacité : 3 pintes d'eau, en fonte, à poignée chromée</t>
  </si>
  <si>
    <t>Pour table à dessin, petite brosse à dessin en soie de première qualité et manche de plastique avec trou de suspension, largeur de 9 1/2"</t>
  </si>
  <si>
    <t>Brunissoir-affiloir</t>
  </si>
  <si>
    <t>Scientifique, 144 fonctions</t>
  </si>
  <si>
    <t>Brosse en acier, pour nettoyer les limes, poignée de bois</t>
  </si>
  <si>
    <t>À dessin, ensemble comprenant 1 compas violet Graphic 360°, 1 adapteur universel et 1 étui à mines</t>
  </si>
  <si>
    <t>D'ébénisterie, standard avec lame de type A</t>
  </si>
  <si>
    <t>Ruban transparent à boîte, découpage du ruban très facile grâce à la lame, permettant ainsi de bien sceller les boîtes</t>
  </si>
  <si>
    <t>À gougeon, se positionne automatiquement dans l'axe de toute planche de 3/8" à 2 3/8" d'épaisseur pour permettre d'y percer des trous de goujons bien centrés</t>
  </si>
  <si>
    <t>De cercle, Staedler, fabriqué en plastique vert transparent avec encre noire facile à lire, bordure d’encrage antitache, surface mate antireflet</t>
  </si>
  <si>
    <t>5 en 1, manche noir en polypropylène avec tête en acier, assemblé par un rivet et un œillet</t>
  </si>
  <si>
    <t>Petit, la partie postérieure du bloc d'arrêt décrit un arc qui surplombe le mécanisme de réglage de la lame afin d'éviter que ce dernier ne gêne la prise en main, le bloc d'arrêt se transforme ainsi en un appui-paume confortable</t>
  </si>
  <si>
    <t>De menuisier, en bois 2 1/8" x 5" x 12"</t>
  </si>
  <si>
    <t>Petit, en caoutchouc, évite de gâcher ou bosseler la surface, comporte une poignée en bois dur, 16 onces</t>
  </si>
  <si>
    <t>12 oz, à panne courbe, 11 1/2" de long, 7 oz, tête forgée à haut carbone et en acier durci et trempé</t>
  </si>
  <si>
    <t>16 oz, marteau à panne fendue, 16 oz, face traitée thermiquement, entièrement polie, poignée coussinée absorbant les chocs</t>
  </si>
  <si>
    <t>24", les niveaux en aluminium sont dotés d'un cadre surdimensionné et d'une prise coussinée exclusive, fioles 33% plus grandes pour une lisibilité supérieure</t>
  </si>
  <si>
    <t>48", les niveaux en aluminium sont dotés d'un cadre surdimensionné et d'une prise coussinée exclusive, fioles 33% plus grandes pour une lisibilité supérieure</t>
  </si>
  <si>
    <t>3/8", électrique, conception avec roulement à billes pour une plus grande durabilité, mandrin à cliquet, sans clé retenant mieux le foret</t>
  </si>
  <si>
    <t>De type Blum, pour la pose des charnères</t>
  </si>
  <si>
    <t>Coudée, 0-1300 Tr/min, conception ergonomique pour percer et visser sans effort dans des endroits exigus, tête pivotante à 5 positions, articulée sur 90-180°Mandrin 3/8" à verrouillage automatique</t>
  </si>
  <si>
    <t>Pince-étau 10", mâchoires courbées avec coupe-fils</t>
  </si>
  <si>
    <t>Orbitale, électrique, 5", 12 000 orb./min., offre une vitesse de ponçage maximale pour des finis lisses, roulement à billes</t>
  </si>
  <si>
    <t>Orbitale, pneumatique, 6", à double action, possède un levier de poussée intrinsèque pour assurer un confort et un contrôle amélioré</t>
  </si>
  <si>
    <t>Vertical, ponceuse à cylindre oscillateur</t>
  </si>
  <si>
    <t>4 1/2", le corps du rabot, en fonte ductile, a subi un traitement de détente des tensions, la semelle rectifiée de 10" x 2 7/8" est plane et d'équerre par rapport aux côtés</t>
  </si>
  <si>
    <t>Électrique, 34,000 coupes par minute, rainure en V dans la base pour les coupes de chanfrein, molette pour des réglages de profondeur rapides et précis, base en aluminium usiné pour une grande précision, mini-lames au carbure à double tranchant, bouton de verrouillage</t>
  </si>
  <si>
    <t>24", dos en liège, graduées en pouces, cm et mm</t>
  </si>
  <si>
    <t>24", fabriquée en aluminium extrudé, marquage thermique noir gradué en 1/16", 1/8" et 2mm, fini anodisé clair, protège contre la rouille</t>
  </si>
  <si>
    <t>36", fabriquée en aluminium extrudé, marquage thermique noir gradué en 1/16", 1/8" et 2mm, fini anodisé clair, protège contre la rouille</t>
  </si>
  <si>
    <t>48", fabriquée en aluminium extrudé, marquage thermique noir gradué en 1/16", 1/8" et 2mm, fini anodisé clair, protège contre la rouille</t>
  </si>
  <si>
    <t>Triangulaire, graduation ingénieur et bord antitache</t>
  </si>
  <si>
    <t>À stratifié, de grandes surfaces</t>
  </si>
  <si>
    <t>Grande, pour accomplir de nombreuses tâches dans un atelier</t>
  </si>
  <si>
    <t>Serre-joint</t>
  </si>
  <si>
    <t>À courroies, sangle attache auto blocante en metal et polyester, capacité testée 400 lbs, capacité de travail 133 lbs</t>
  </si>
  <si>
    <t>Conçu pour couper en poussant ou en tirant, s'utilise dans le sens du fil sur n'importe quel bois ou à contresens sur des bois comme le cerisier ou l'érable, les lames de 5/8" de largeur sont faites d'acier à ressort trempé</t>
  </si>
  <si>
    <t>Fixe, table en fonte massive, polie et abondamment nervurée, arbre à 4 vitesses avec marche arrière</t>
  </si>
  <si>
    <t>3560 tr/m, pour l'aiguisage rapide et facile ainsi que le meulage général des métaux, lumières de travail intégrées et écrans de protection des yeux réglables, meules abrasives de 8" x 3/4", alésage de 5/8"</t>
  </si>
  <si>
    <t>Pneumatique, portative, puissance et la vitesse d'une perceuse électrique mais la moitié de sa taille</t>
  </si>
  <si>
    <t>Caribou, blanc, affiche type Mayfair, couleurs pastel par paquet de 100, 180 cm2, 50 x 66 cm, 22" x 28", 4 plis</t>
  </si>
  <si>
    <t>Epoxy, résiste aux températures de -23 °C à 49 °C, résistante à l’eau, durcit en 5 minutes à la température de la pièce, transparente une fois sèche</t>
  </si>
  <si>
    <t>Thermoplastique, bâtons de colle multi-usage, 10", pour pistolet, 5 lbs/paquet</t>
  </si>
  <si>
    <t>Rapide, quick connect hardware, cross dowels</t>
  </si>
  <si>
    <t>Rapide, quick connect hardware, large-head bolts, 40</t>
  </si>
  <si>
    <t>Protecteur auditif, conçu pour une utilisation professionnelle nécessitant une protection extrême, NRR 26DB, rencontre la norme ACNOR classe A</t>
  </si>
  <si>
    <t>Pour CNC, couteaux reversibles 2t, 2 trous, 50 mm x 12 mm x 1,5 mm (k10 (c3)) x 35°</t>
  </si>
  <si>
    <t>Pour CNC, fiches de serrages, 33 mm x 40 mm x 13 mm</t>
  </si>
  <si>
    <t>Pour CNC, mèches à ctx jetables, 0,75 x 29,5 mm x 0,5"</t>
  </si>
  <si>
    <t>Pour CNC, mèches à ctx jetables, 0,75 x 50 mm x 0,75 in x 2z x 4,26in x cw</t>
  </si>
  <si>
    <t>Pour CNC, mèches spirales brise-copeaux, pour finition, 0,75 x 4" x 2,25" x 3,5" x cw</t>
  </si>
  <si>
    <t>Pour CNC, pinces de serrage, 33 mm x 40 mm x 19 mm</t>
  </si>
  <si>
    <t>Pour CNC, pinces de serrage, 33 mm x 40 mm x 7 mm</t>
  </si>
  <si>
    <t>Pour CNC, réversible, 2T, 2 trous, 30 mm x 12 mm x 1,5 mm x 35°</t>
  </si>
  <si>
    <t>À peinture, pur, à faible odeur, utilisé pour dégraisser les outils dans l’atelier</t>
  </si>
  <si>
    <t>5 x 30mm</t>
  </si>
  <si>
    <t>Papier essuie-main, 205' x 7 3/4", blanc, caisse de 24 rouleaux</t>
  </si>
  <si>
    <t>À bois, toutes les grandeurs, impérial ou métrique, pour le perçage de toutes les essences de bois dur et de tous les métaux, sauf l'acier trempé, elles conviennent autant aux perceuses à colonne qu'aux perceuses à main électriques</t>
  </si>
  <si>
    <t>Pour machines-outils, en cartouche, polyvalente, á base de lithium, conçue pour les applications légères</t>
  </si>
  <si>
    <t>Impression</t>
  </si>
  <si>
    <t>De scie à chantourer, de remplacement de 15 TPI, le paquet de 12</t>
  </si>
  <si>
    <t>De scie à ruban, 10 dents, 93l, 1/2"</t>
  </si>
  <si>
    <t>De scie à ruban, 10 dents, 93l, 1/4"</t>
  </si>
  <si>
    <t>De scie à ruban, 10 dents, 93l, 3/4"</t>
  </si>
  <si>
    <t>De scie à ruban, 10 dents, 93l, 3/8"</t>
  </si>
  <si>
    <t>De scie à ruban, 14 dents, 93l, 1/2"</t>
  </si>
  <si>
    <t>De scie à ruban, 14 dents, 93l, 1/4"</t>
  </si>
  <si>
    <t>De scie à ruban, 14 dents, 93l, 3/4"</t>
  </si>
  <si>
    <t>De scie à ruban, 14 dents, 93l, 3/8"</t>
  </si>
  <si>
    <t>De scie à ruban, 6 dents, 93l, 1/2"</t>
  </si>
  <si>
    <t>De scie à ruban, 6 dents, 93l, 1/4"</t>
  </si>
  <si>
    <t>De scie à ruban, 6 dents, 93l, 3/4"</t>
  </si>
  <si>
    <t>De scie à ruban, 6 dents, 93l, 3/8"</t>
  </si>
  <si>
    <t>De scie sauteuse, pour le bois, par ensemble de 14 pièces, tige en T, avec sac en prime, 8 lames à bois variées et 6 lames à métal variées</t>
  </si>
  <si>
    <t>Petite, 8 1/2", adaptées pour les travaux importants de gravure ou de sculpture ou encore pour le façonnage de pièces d'armoire</t>
  </si>
  <si>
    <t>Plate, bâtarde, 8", demi-douce, taille double sur les surfaces plates et taille simple sur les côtés</t>
  </si>
  <si>
    <t>Technologie générale et de spécialité, Trillat tome 1 2 3</t>
  </si>
  <si>
    <t>À traçoirs multiples, Fostner, par ensemble de 12, profondeur 2", queue cylindrique de 1/2" de diamètre si moins de 1", si plus de 1", queue hexagonale de 1"</t>
  </si>
  <si>
    <t>Pour perceuse de type Blum</t>
  </si>
  <si>
    <t>Pour feuillure, big rabbeting set, 1/2"x 1/2"</t>
  </si>
  <si>
    <t>Pour feuillure, small rabbeting set, 1/2"x 1/2"</t>
  </si>
  <si>
    <t>Spirale, 1/2" x 1 3/4", mortaise h 7/16"</t>
  </si>
  <si>
    <t>Brun, kraft, base 40, en rouleau, 36" x 900'</t>
  </si>
  <si>
    <t>En cerisier, tranché, qtrs A, épaisseur standard 1/28", feuille de 10" x 8'</t>
  </si>
  <si>
    <t xml:space="preserve">En noyer noir d'amérique, tranché, épaisseur standard 1/28", feuille de 10" x 8'      </t>
  </si>
  <si>
    <t>Noir, biseauté, en plastique, 12"</t>
  </si>
  <si>
    <t>À placage, uni, 34 g, 20mm X 650'</t>
  </si>
  <si>
    <t>D’emballage, pour usage général, 2,2 mm, 48 mm x 50 m, transparent, 36 rouleaux par boîte</t>
  </si>
  <si>
    <t>Double face, ruban adhésif transférable de 3mm, fait pour l'utilisation avec les dévidoirs ATG, 12 mm x 33 m</t>
  </si>
  <si>
    <t>Par ensemble de 6, petit, D 1/8, D 1S/8, D 5/8, D 8/7, D 11/1 et D 12/2, support en bois inclus</t>
  </si>
  <si>
    <t>Miniature, pour horloger, ensemble de 6, de précision, Phillips #0 et #1, fentes de 1,4 mm, 2 mm, 2,4  mm et 3 mm</t>
  </si>
  <si>
    <t xml:space="preserve">Affûtage </t>
  </si>
  <si>
    <t xml:space="preserve">Des outils, contrat      </t>
  </si>
  <si>
    <t xml:space="preserve">Balai </t>
  </si>
  <si>
    <t>D'atelier, baladeuse d'intérieur, en plastique, avec interrupteur marche/arrêt et fil de 10 m, ampoule 100 W en sus</t>
  </si>
  <si>
    <t xml:space="preserve">Bande </t>
  </si>
  <si>
    <t>Champs, acajou, sablé régulier et pré-encollé, 250'</t>
  </si>
  <si>
    <t>Champs, cerise, sablé régulier et pré-encollé 250'</t>
  </si>
  <si>
    <t>Champs, chêne, sablé régulier et pré-encollé 250'</t>
  </si>
  <si>
    <t>Champs, érable, sablé régulier et pré-encollé, 250'</t>
  </si>
  <si>
    <t>Champs, frêne, sablé régulier et pré-encollé 250'</t>
  </si>
  <si>
    <t>Champs, hêtre, sablé régulier et pré-encollé, 250'</t>
  </si>
  <si>
    <t>Champs, merisier, sablé régulier et pré-encollé 250'</t>
  </si>
  <si>
    <t>Champs, noyer, sablé régulier et pré-encollé 250'</t>
  </si>
  <si>
    <t>Champs, pin, sablé régulier et pré-encollé 250'</t>
  </si>
  <si>
    <t>Boîte</t>
  </si>
  <si>
    <t>De bois, placage certenly wood, divers et d'été</t>
  </si>
  <si>
    <t xml:space="preserve">Brosse </t>
  </si>
  <si>
    <t>De sablage, 6'', 32 brosses</t>
  </si>
  <si>
    <t>Cartouche</t>
  </si>
  <si>
    <t>De rechange pour masque, pour peinture et pesticide, n°95</t>
  </si>
  <si>
    <t>Coin</t>
  </si>
  <si>
    <t>Aveugle, tourniquet</t>
  </si>
  <si>
    <t>Coquille</t>
  </si>
  <si>
    <t>Dessin</t>
  </si>
  <si>
    <t>Technique, Jensen</t>
  </si>
  <si>
    <t>Embout</t>
  </si>
  <si>
    <t>Pour visser, de type N° 2, 3 ou 4, bit n°0, carré</t>
  </si>
  <si>
    <t>Pour visser, embout de remplacement, en acier, S2, bit n°2, carré</t>
  </si>
  <si>
    <t>Pour visser, tournevis, 3", Robertson, n°1, bit n°1 carré</t>
  </si>
  <si>
    <t>Pour visser, tournevis, 3", Robertson, n°3, bit n°3 carré</t>
  </si>
  <si>
    <t xml:space="preserve">Encadrement de stage </t>
  </si>
  <si>
    <t>Déplacements du personnel enseignant</t>
  </si>
  <si>
    <t xml:space="preserve">Entretien </t>
  </si>
  <si>
    <t xml:space="preserve">Et réparation, équipement informatique, contrat      </t>
  </si>
  <si>
    <t>4/4, 7', séché au four select et meilleur</t>
  </si>
  <si>
    <t>Filtre</t>
  </si>
  <si>
    <t>À peinture, par boîte, enlève toutes les particules non mélangées pour un fini lisse, solide, lavable et réutilisable</t>
  </si>
  <si>
    <t>Blanc, 4/4, Sél &amp; Meil N/S KD 00-08, séché au four select et meilleur</t>
  </si>
  <si>
    <t>4/4, 8', séché au four select et meilleur</t>
  </si>
  <si>
    <t xml:space="preserve">Huile </t>
  </si>
  <si>
    <t>De lin bouillie, lorsqu’on l’applique sur une surface poreuse, l’huile de lin sature les pores, et exposée à l’air, elle coagule formant une pellicule protectrice scellante</t>
  </si>
  <si>
    <t>Laine</t>
  </si>
  <si>
    <t>D'acier, N°0000, tampon tout usage de grade 4/0, par paquet de 16</t>
  </si>
  <si>
    <t>D'acier, N°3, acier extra fin, pour enlever les gouttes et les grains de peinture séchés</t>
  </si>
  <si>
    <t>Loqueteau</t>
  </si>
  <si>
    <t>Double, magnétique</t>
  </si>
  <si>
    <t>Lunettes</t>
  </si>
  <si>
    <t>De sécurité, conception panoramique extrême-léger, lentilles de polycarbonate sans cadre, résistant à l'impact et à l'égratignure</t>
  </si>
  <si>
    <t>Pierre</t>
  </si>
  <si>
    <t>À affûter, carbure de silicium, vert, pour travaux d'affûtage de base, comme la préparation d'un tranchant en vue du polissage final ou l'affûtage grossier d'un outil</t>
  </si>
  <si>
    <t>À l'eau, grains 250 et 1000, parfaite pour les travaux d'affûtage courants</t>
  </si>
  <si>
    <t>À l'huile, grains 90 et 600, pour travaux d'affûtage de base, comme la préparation d'un tranchant en vue du polissage final ou l'affûtage grossier d'un outil servant à effectuer des travaux de menuiserie courants</t>
  </si>
  <si>
    <t xml:space="preserve">Ponce, 2 F, fine poudre abrasive pour polir au tampon les couches de finition parfaitement sèches, doit être lubrifiée avec de l'eau ou de l'huile minérale </t>
  </si>
  <si>
    <t xml:space="preserve">Ponce, 4 F, fine poudre abrasive pour polir au tampon les couches de finition parfaitement sèches, doit être lubrifiée avec de l'eau ou de l'huile minérale </t>
  </si>
  <si>
    <t xml:space="preserve">Ruban </t>
  </si>
  <si>
    <t>À masquer, en rouleau, 2", haut de gamme, 55 m</t>
  </si>
  <si>
    <t>À masquer, en rouleau, 3/4", haut de gamme, 55 m</t>
  </si>
  <si>
    <t>Sculpture</t>
  </si>
  <si>
    <t>Trousse</t>
  </si>
  <si>
    <t>De premiers soins</t>
  </si>
  <si>
    <t xml:space="preserve">Bureau </t>
  </si>
  <si>
    <t>Pour enseignant, 60 cm x 74 cm x 120 cm, panneau de fibres de bois</t>
  </si>
  <si>
    <t xml:space="preserve">Chaise </t>
  </si>
  <si>
    <t>Pour élève, ergonomique, pour adultes, dossier et siège monopièce en plastique moulé, hauteur d'assise de 35 cm</t>
  </si>
  <si>
    <t>Pour enseignant, ergonomique, pour adultes, dossier et siège monopièce en plastique moulé, hauteur d'assise de 35 cm</t>
  </si>
  <si>
    <t xml:space="preserve">Poubelle </t>
  </si>
  <si>
    <t>D'atelier, capacité de 121 l, 30" x 60"</t>
  </si>
  <si>
    <t>De bureau, corbeille, noire, capacité de 26,6 l</t>
  </si>
  <si>
    <t>Pupitre</t>
  </si>
  <si>
    <t>D'utilité, 30" x 60", 29 1/2" x 33 1/2" x 53 1/8 ", plateau de table: panneau de particules, placage de frêne; piètement: composants principaux: acier, chromé</t>
  </si>
  <si>
    <t>Appareillage et outillage</t>
  </si>
  <si>
    <t xml:space="preserve">Aspirateur   </t>
  </si>
  <si>
    <t>D'atelier, Pour liquides et de poussières portable professionnel de 53 litres</t>
  </si>
  <si>
    <t>Balai</t>
  </si>
  <si>
    <t>D'atelier, support de métal de renforcement, tête en bois avec des fibres rigides noires en PVC, manche en bois de 60", tête et manche en bois certifié FSC</t>
  </si>
  <si>
    <t xml:space="preserve">Banc </t>
  </si>
  <si>
    <t>De scie, 10" </t>
  </si>
  <si>
    <t>Barre</t>
  </si>
  <si>
    <t>À clous et pince-monseigneur, FatMax Barre de démolition Xtreme, 36"</t>
  </si>
  <si>
    <t xml:space="preserve">Barre </t>
  </si>
  <si>
    <t>À clous, 12", fabrication en acier flexible forgé et traité thermiquement</t>
  </si>
  <si>
    <t>D'établie, professionel</t>
  </si>
  <si>
    <t>De métal, en acier inoxydable, 3" x 19", pour le bois</t>
  </si>
  <si>
    <t xml:space="preserve">Burette </t>
  </si>
  <si>
    <t>À huile, buse rigide à 30º</t>
  </si>
  <si>
    <t xml:space="preserve">Cale </t>
  </si>
  <si>
    <t>De ponçage profilées, ensemble de 15</t>
  </si>
  <si>
    <t>Chasse-clou</t>
  </si>
  <si>
    <t xml:space="preserve">Ciseau </t>
  </si>
  <si>
    <t>À papier, lame affûtées et légères en acier inoxydable</t>
  </si>
  <si>
    <t>Ciseaux</t>
  </si>
  <si>
    <t>À bois, ensemble de 4 formats courants : 1/4", 1/2", 3/4" et 1"</t>
  </si>
  <si>
    <t>Clé</t>
  </si>
  <si>
    <t>Hexagonale, impériale, par ensemble de 17, formats SAE et métrique</t>
  </si>
  <si>
    <t xml:space="preserve">Clé </t>
  </si>
  <si>
    <t>À cliquet, ensemble de 60 morceaux, douilles en acier, fini chromé, comprend: douilles, clé à cliquet à tête en poire, 2 rallonges et coffret de rangement, métrique et impériale</t>
  </si>
  <si>
    <t>À molette, 10", en acier riche en carbone, fini micro nickel noir, ouverture approximative de 1 1/8", vis machinée avec précision</t>
  </si>
  <si>
    <t>À molette, 12", mâchoire à rochet et à large capacité, mesure SAE et métrique gravées sur la mâchoire</t>
  </si>
  <si>
    <t>À molette, 15", en acier chrome-vanadium matricié, vis d'entraînement machinée avec précision, ouverture approximative 1 3/4"</t>
  </si>
  <si>
    <t>À molette, 6", en acier riche en carbone, fini micro nickel noir, ouverture approximative de 3/4", vis machinée avec précision</t>
  </si>
  <si>
    <t xml:space="preserve">Combinée, plate, par ensemble de 22 </t>
  </si>
  <si>
    <t>Hexagonale, métrique, par ensemble de 17, formats SAE et métrique</t>
  </si>
  <si>
    <t xml:space="preserve">Cloueuse </t>
  </si>
  <si>
    <t>Pneumatique, de finition, 2", 18 CA</t>
  </si>
  <si>
    <t>Pneumatique, grande, enfonce les pointes sans tête Paslode, de calibre 23, de 3/4", jusqu'à 1 1/2", boîtier et magasin en métal, échappement réglable</t>
  </si>
  <si>
    <t>Pneumatique, petite, agrafeuse de finition, 18 CA. 1 1/2", moteur sans huile, poignée moulée confortable</t>
  </si>
  <si>
    <t>Cercle, extensible, 6", ajustable de 10 mm à 47 mm, utilisé avec une perceuse à vitesse variable</t>
  </si>
  <si>
    <t>X-acto, gros, utilise 1051 (LB-10), 1073 (LB-50), 1071 (SWB-1), la lame se bloque automatiquement, 2 lames de rechange dans le manche</t>
  </si>
  <si>
    <t>Écran</t>
  </si>
  <si>
    <t>De projection, au mur, idéal pour usage dans un bureau ou en salle de classe, des ressorts robustes maintiennent la tension de rétraction de l’écran, réduit la déformation trapézoïdale de l’image, 96" x 96"</t>
  </si>
  <si>
    <t>Élément chauffant</t>
  </si>
  <si>
    <t>Rond de poêle, surface de chauffage pour service intense en fonte - 7" de diamètre</t>
  </si>
  <si>
    <t xml:space="preserve">Ensemble </t>
  </si>
  <si>
    <t>De dessin, ensemble complet pour bien débuter en dessin technique, 2 équerres, 1 rapporteur 180°, 3 courbes françaises, 1 bloc de papier emery, 1 efface, 1 bouclier à efface, 1 porte-mine 2mm, 1 échelle triangulaire, 1 taille-mine rotatif</t>
  </si>
  <si>
    <t>Fausse équerre</t>
  </si>
  <si>
    <t xml:space="preserve">Fer </t>
  </si>
  <si>
    <t>À repasser, cordon réversible 37 trous à vapeur ovales</t>
  </si>
  <si>
    <t xml:space="preserve">Fil </t>
  </si>
  <si>
    <t>À plomb, vernis résistant à la corrosion, pointe remplaçable en acier trempé, chapeau amovible pour faciliter la mise en place centrée du fil</t>
  </si>
  <si>
    <t xml:space="preserve">Fusil  </t>
  </si>
  <si>
    <t>À coller, 65 lb de pression max, utilisé pour vaporiser la colle, etc.</t>
  </si>
  <si>
    <t xml:space="preserve">Instrument </t>
  </si>
  <si>
    <t>De dessin, ensemble de 5 pièces pour tableaux à craies ou effaçables à sec, Inclut 1 compas, 2 équerres (30°-60°-90° et 45°-45°-90°), 1 rapporteur d'angle et 1 règle de 60 cm</t>
  </si>
  <si>
    <t>Machine-outil</t>
  </si>
  <si>
    <t>À commande numérique, CNC, 3 axes, avec table de perçage, collet de montage, ISO, de type Klever 1224 G FT</t>
  </si>
  <si>
    <t>De caoutchouc, manche d'hickory supérieur, détaché, 18 oz</t>
  </si>
  <si>
    <t xml:space="preserve">Niveau </t>
  </si>
  <si>
    <t>Laser, projette une ligne horizontale et/ou verticale afin de permettre une installation à niveau, automatique avec trépied</t>
  </si>
  <si>
    <t xml:space="preserve">Perceuse </t>
  </si>
  <si>
    <t>À colonne, 17'', course 6'' mandrin 3/4", gen moteur 1cv 12 vitesses, 255 à 2750 tr/min</t>
  </si>
  <si>
    <t>À percussion, 10 A. 0-1200/0-3500 tr/min, capacité de 1/2" dans l'acier et de 1 1/2" dans le bois</t>
  </si>
  <si>
    <t>Pneumatique, l'action avant-arrière réduit toute chance que les outils se bloquent, mandrin accordé pour une utilisation sécuritaire des forêts, TR/min: 1800M3/min: 0,10 (moyenne) à 621 PaArrivée: 1/4", (F) NPT</t>
  </si>
  <si>
    <t>Sans fil à batterie, mandrin auto-serrant à cliquet pour une force de prise accrue, engrenage planétaire entièrement métallique offrant une durabilité et une puissance accrues, embrayage à 17 positions</t>
  </si>
  <si>
    <t xml:space="preserve">Pied </t>
  </si>
  <si>
    <t>À coulisse, impérial, d'une précision de 0,02 mm et 0,001", ces pieds à coulisse à vernier en acier inoxydable affichent les mesures en unités métriques et impériales</t>
  </si>
  <si>
    <t>À coulisse, métrique, d'une précision de 0,02 mm et 0,001", ces pieds à coulisse à vernier en acier inoxydable affichent les mesures en unités métriques et impériales</t>
  </si>
  <si>
    <t>Pince</t>
  </si>
  <si>
    <t>À ressort, 4", ensemble de 5 pinces à ressort, 4 1/2"</t>
  </si>
  <si>
    <t>Coulissante, 10", en acier riche en carbone, fini micro nickel noir, poignées ergonomiques</t>
  </si>
  <si>
    <t>Coulissante, 6", droite, en acier riche en carbone, fini micro nickel noir, poignées ergonomiques</t>
  </si>
  <si>
    <t xml:space="preserve">Pince </t>
  </si>
  <si>
    <t>À ressort, 9", serre à pince en métal</t>
  </si>
  <si>
    <t>Coupante, 7", en acier riche en carbone, fini micro nickel noir, poignées ergonomiques</t>
  </si>
  <si>
    <t>Étau, bec long, 6", en acier au chrome vanadium, fini micro nickel noir, levier de blocage rapide</t>
  </si>
  <si>
    <t>Étau, bec long, 8", en acier riche en carbone, fini micro nickel noir, poignées ergonomiques</t>
  </si>
  <si>
    <t>Multiprise, 10", géométrie optimisée de mâchoire pour des applications multiples et l'accessibilité accrue</t>
  </si>
  <si>
    <t xml:space="preserve">Pistolet </t>
  </si>
  <si>
    <t>À dessin, en plastique, ces accessoires de dessin sont extrêmement utiles pour tracer des arcs ou pour faire le lien entre une ligne courbe et une ligne droite</t>
  </si>
  <si>
    <t>Chauffant encolleur, utilisé avec des bâtonnets de 7.5 mm de diamètre</t>
  </si>
  <si>
    <t xml:space="preserve">Pointe </t>
  </si>
  <si>
    <t>À centrer, pour goujon, pour obtenir un alignement précis, ces pointes à centrer en acier pour goujons et tenons cylindriques font à merveille grâce à leur pointe usinée à l'intérieur et à l'extérieur</t>
  </si>
  <si>
    <t>À tracer, pointe fuselée de 5" de longueur, très effilée à son extrémité, pour marquages et des traçages de précision</t>
  </si>
  <si>
    <t xml:space="preserve">Ponceuse </t>
  </si>
  <si>
    <t>À courroie, 3/24", pour professionnel, roulement à billes et aiguilles, commande à levier pour faciliter le remplacement des courroies</t>
  </si>
  <si>
    <t>À courroie, Longue, horizontale, table mobile avec plateau et protecteur de couroie</t>
  </si>
  <si>
    <t>À disque, 15" de diamètre</t>
  </si>
  <si>
    <t>Presse</t>
  </si>
  <si>
    <t>Chaude hydraulique, grillages de sécurité 3 côtés avec un coulissant inter-relié au contrôle de la presse, transfo et câble d'arrêt d'urgence inclus, détecteur de défection du plateau et arrêt de pression du positionnement des panneaux</t>
  </si>
  <si>
    <t xml:space="preserve">Projecteur </t>
  </si>
  <si>
    <t>Multimédia, X15 d’Epson® * Résolution 1024 x 768 dpi XGA. * Brillance 3000 (ISO Lumens), durée de vie de la lampe 4000 heures</t>
  </si>
  <si>
    <t xml:space="preserve">Rallonge </t>
  </si>
  <si>
    <t>Électrique, D'extérieur. 125 V, 13 A, 16/3 CA, cordon d'alimentation de 16' (5 m)</t>
  </si>
  <si>
    <t>Rectifieuse</t>
  </si>
  <si>
    <t>À meule, durable, dresse des centaines de meules, s'utilise à main levée</t>
  </si>
  <si>
    <t>À mesurer, métrique et impérial, 16' x 3/4", portée de la lame de 7' sans plier, lame couverte de polymer pour longue durée, boîtier texturé durable, lame facile à lire, jaune</t>
  </si>
  <si>
    <t>À chantourner, tête inclinable de 38° à gauche ou de 45° à droite, permettant d’incliner la lame plutôt que la table, pour un meilleur contrôle de la pièce de travail et pour des coupes plus précises</t>
  </si>
  <si>
    <t>À dos, pour coupe de queues d'aronde, cette scie est également une excellente scie tout usage pour les coupes fines dans des projets de petit à moyen format</t>
  </si>
  <si>
    <t>À onglet, moteur 15 A, 5 000 tr/min, lame 40 dents à pointe au carbure, onglets de 0° à 50°, angle de 0° à 48° augmente la capacité pour les coins n'étant pas à l'équerre</t>
  </si>
  <si>
    <t>À panneau, chariot 3200 3hp altendorf 600v 60 hz, approuvée csa, longeur de table 3200 mm, largeur de coupe au guide parallele 1300 mm</t>
  </si>
  <si>
    <t>À placage, robuste, rigide et précise, cette scie de fabrication allemande à monture de 4 1/2" de profondeur maintient la lame bien tensionnée</t>
  </si>
  <si>
    <t>À ruban, 17", general int 2 hp-220v 60hz 1 hp</t>
  </si>
  <si>
    <t>Ronde, électrique, semelle innovatrice très robuste, pouvant résister à une chute d'un étage, frein électrique permettant d'immobiliser la lame lorsque la gâchette n'est plus enfoncée, outil léger, poids de 9,5 lb, conçu pour réduire la fatigue de l'utilisateur</t>
  </si>
  <si>
    <t>Sauteuse, à vitesse variable, de 0 à 3 100 c/min, levier de coupe orbitale, 4 positions changement de lame sans clé</t>
  </si>
  <si>
    <t xml:space="preserve">Serre </t>
  </si>
  <si>
    <t>D'onglet, l'outil peut retenir une pièce pouvant atteindre 2 3/4" d'épaisseur ou des pièces d'épaisseur sensiblement différente, de 1/4" pour l'une à 2 1/4" pour l'autre</t>
  </si>
  <si>
    <t>En C, 2 1/2" x 1 3/8", en fonte</t>
  </si>
  <si>
    <t>En C, 4" x 3", en fonte</t>
  </si>
  <si>
    <t>En C, 4", double mâchoires pour un meilleur serrage et stabilité, robuste</t>
  </si>
  <si>
    <t>En C, 6" x 3 1/2", en fonte</t>
  </si>
  <si>
    <t>En F, 12", profondeur de gorge 4", capacité de serrage 8", pression de serrage 880 lbs</t>
  </si>
  <si>
    <t>En F, 24", profondeur de gorge 4", capacité de serrage 8", pression de serrage 880 lbs</t>
  </si>
  <si>
    <t>Parallèle, 12", longues mâchoires rectangulaires, pression de serrage uniforme sur une grande surface, sans égratigner la pièce travaillée</t>
  </si>
  <si>
    <t>Parallèle, 4", longues mâchoires rectangulaires, pression de serrage uniforme sur une grande surface, sans égratigner la pièce travaillée</t>
  </si>
  <si>
    <t>Parallèle, 6", longues mâchoires rectangulaires, pression de serrage uniforme sur une grande surface, sans égratigner la pièce travaillée</t>
  </si>
  <si>
    <t>Quick-Grip, 12", procure 550 lbs de pression soutenue grâce à la barre en "I" et à la mâchoire pivotante</t>
  </si>
  <si>
    <t>Quick-Grip, 18", procure 550 lbs de pression soutenue grâce à la barre en "I" et à la mâchoire pivotante</t>
  </si>
  <si>
    <t>Quick-Grip, 24", procure 550 lbs de pression soutenue grâce à la barre en "I" et à la mâchoire pivotante</t>
  </si>
  <si>
    <t>Quick-Grip, 36", procure 300 lbs de pression soutenue grâce à la barre en "I" et à la mâchoire pivotante</t>
  </si>
  <si>
    <t>Quick-Grip, 48", procure 550 lbs de pression soutenue grâce à la barre en "I" et à la mâchoire pivotante</t>
  </si>
  <si>
    <t>Quick-Grip, 6", verrouillage positif pour le serrage des pièces, manette à relâchement très rapide, pression de serrage à réglage instantané, gros tampons souple</t>
  </si>
  <si>
    <t>Soufflet</t>
  </si>
  <si>
    <t>À air, topring, soufflettes de sécurité avec pression de 30 psi</t>
  </si>
  <si>
    <t xml:space="preserve">Aspirante, type "Belfab", tapis de recouvrement anti-dérapant inclus </t>
  </si>
  <si>
    <t xml:space="preserve">Tableau </t>
  </si>
  <si>
    <t>Interactif, E-beam edge wireless &amp; usb</t>
  </si>
  <si>
    <t>Té</t>
  </si>
  <si>
    <t xml:space="preserve">À dessin, en bois, le rebord de la règle en plastique transparent, embout en plastique noir, 24" </t>
  </si>
  <si>
    <t xml:space="preserve">Tuyau </t>
  </si>
  <si>
    <t>À air, en caoutchouc, pour une utilisation dans des conditions extrêmes où il doit être tiré sur des surfaces en béton ou rugueuses, grande flexibilité par temps froid</t>
  </si>
  <si>
    <t xml:space="preserve">Vilebrequin </t>
  </si>
  <si>
    <t>À cliquet, le modèle standard à trois mors s'utilise avec des mèches à tige ronde d'un diamètre de 7/64" à 19/32", ainsi que toutes les mèches à tige hexagonales courantes</t>
  </si>
  <si>
    <t>Visière</t>
  </si>
  <si>
    <t>De protection, le protecteur frontal/facial s'articule vers le haut et le bas et est doté d'une suspension à fenêtre flottante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</si>
</sst>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43" formatCode="_ * #,##0.00_)\ _$_ ;_ * \(#,##0.00\)\ _$_ ;_ * &quot;-&quot;??_)\ _$_ ;_ @_ "/>
  </numFmts>
  <fonts count="9">
    <font>
      <sz val="11"/>
      <color theme="1"/>
      <name val="Calibri"/>
      <family val="2"/>
      <scheme val="minor"/>
    </font>
    <font>
      <sz val="11"/>
      <color theme="1"/>
      <name val="Calibri"/>
      <family val="2"/>
      <scheme val="minor"/>
    </font>
    <font>
      <b/>
      <sz val="11"/>
      <color theme="1"/>
      <name val="Arial"/>
      <family val="2"/>
    </font>
    <font>
      <b/>
      <sz val="11"/>
      <name val="Arial"/>
      <family val="2"/>
    </font>
    <font>
      <sz val="11"/>
      <color theme="1"/>
      <name val="Arial"/>
      <family val="2"/>
    </font>
    <font>
      <b/>
      <sz val="16"/>
      <color theme="1"/>
      <name val="Calibri"/>
      <family val="2"/>
      <scheme val="minor"/>
    </font>
    <font>
      <b/>
      <sz val="13"/>
      <color theme="1"/>
      <name val="Calibri"/>
      <family val="2"/>
      <scheme val="minor"/>
    </font>
    <font>
      <sz val="12"/>
      <color theme="1"/>
      <name val="TimesNewRoman"/>
      <family val="2"/>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cellStyleXfs>
  <cellXfs count="31">
    <xf numFmtId="0" fontId="0" fillId="0" borderId="0" xfId="0"/>
    <xf numFmtId="0" fontId="2" fillId="2" borderId="3" xfId="3" applyFont="1" applyFill="1" applyBorder="1" applyAlignment="1">
      <alignment horizontal="center" vertical="center" wrapText="1"/>
    </xf>
    <xf numFmtId="0" fontId="2" fillId="2" borderId="4" xfId="3" applyFont="1" applyFill="1" applyBorder="1" applyAlignment="1">
      <alignment horizontal="center" vertical="center" wrapText="1"/>
    </xf>
    <xf numFmtId="44" fontId="3" fillId="2" borderId="4" xfId="0" applyNumberFormat="1" applyFont="1" applyFill="1" applyBorder="1" applyAlignment="1">
      <alignment horizontal="center" vertical="center" wrapText="1"/>
    </xf>
    <xf numFmtId="43" fontId="3" fillId="2" borderId="4"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44" fontId="3" fillId="2" borderId="4" xfId="0" applyNumberFormat="1" applyFont="1" applyFill="1" applyBorder="1" applyAlignment="1">
      <alignment horizontal="left" vertical="center" wrapText="1"/>
    </xf>
    <xf numFmtId="0" fontId="4" fillId="0" borderId="2"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44" fontId="4" fillId="0" borderId="1" xfId="2" applyFont="1" applyBorder="1" applyAlignment="1">
      <alignment vertical="center"/>
    </xf>
    <xf numFmtId="0" fontId="4" fillId="0" borderId="0" xfId="3" applyFont="1" applyFill="1" applyBorder="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vertical="center"/>
    </xf>
    <xf numFmtId="44" fontId="3" fillId="2" borderId="4" xfId="2" applyFont="1" applyFill="1" applyBorder="1" applyAlignment="1">
      <alignment horizontal="center" vertical="center" wrapText="1"/>
    </xf>
    <xf numFmtId="44" fontId="0" fillId="0" borderId="0" xfId="2" applyFont="1" applyAlignment="1">
      <alignment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44" fontId="4" fillId="0" borderId="4" xfId="2" applyFont="1" applyBorder="1" applyAlignment="1">
      <alignment vertical="center"/>
    </xf>
    <xf numFmtId="0" fontId="0" fillId="0" borderId="7" xfId="0" applyBorder="1" applyAlignment="1">
      <alignment vertical="center" wrapText="1"/>
    </xf>
    <xf numFmtId="0" fontId="6" fillId="0" borderId="0" xfId="0" applyFont="1" applyAlignment="1">
      <alignment horizontal="center" vertical="center"/>
    </xf>
    <xf numFmtId="0" fontId="5" fillId="0" borderId="0" xfId="0" applyFont="1" applyAlignment="1">
      <alignment horizontal="center" vertical="center"/>
    </xf>
  </cellXfs>
  <cellStyles count="5">
    <cellStyle name="Milliers" xfId="1" builtinId="3"/>
    <cellStyle name="Monétaire" xfId="2" builtinId="4"/>
    <cellStyle name="Normal" xfId="0" builtinId="0"/>
    <cellStyle name="Normal 2" xfId="3" xr:uid="{00000000-0005-0000-0000-000003000000}"/>
    <cellStyle name="Normal 2 2" xfId="4" xr:uid="{00000000-0005-0000-0000-000004000000}"/>
  </cellStyles>
  <dxfs count="34">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none"/>
      </font>
      <alignment vertical="center" textRotation="0" indent="0" justifyLastLine="0" shrinkToFit="0" readingOrder="0"/>
    </dxf>
    <dxf>
      <border outline="0">
        <bottom style="thin">
          <color indexed="64"/>
        </bottom>
      </border>
    </dxf>
    <dxf>
      <font>
        <strike val="0"/>
        <outline val="0"/>
        <shadow val="0"/>
        <u val="none"/>
        <vertAlign val="baseline"/>
        <sz val="11"/>
        <color auto="1"/>
      </font>
      <alignmen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1381123</xdr:colOff>
      <xdr:row>5</xdr:row>
      <xdr:rowOff>114978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57436" cy="1162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1393030</xdr:colOff>
      <xdr:row>5</xdr:row>
      <xdr:rowOff>114978</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57436" cy="11627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7:L242" totalsRowShown="0" headerRowDxfId="33" dataDxfId="31" headerRowBorderDxfId="32" tableBorderDxfId="30" totalsRowBorderDxfId="29">
  <autoFilter ref="A7:L242" xr:uid="{00000000-0009-0000-0100-000002000000}"/>
  <sortState ref="A8:L242">
    <sortCondition ref="C7:C242"/>
  </sortState>
  <tableColumns count="12">
    <tableColumn id="1" xr3:uid="{00000000-0010-0000-0000-000001000000}" name="Programme" dataDxfId="28" dataCellStyle="Normal 2"/>
    <tableColumn id="2" xr3:uid="{00000000-0010-0000-0000-000002000000}" name="Nom du programme" dataDxfId="27" dataCellStyle="Normal 2"/>
    <tableColumn id="3" xr3:uid="{00000000-0010-0000-0000-000003000000}" name="N° de catégorie" dataDxfId="26" dataCellStyle="Normal 2"/>
    <tableColumn id="4" xr3:uid="{00000000-0010-0000-0000-000004000000}" name="Nom de catégorie" dataDxfId="25" dataCellStyle="Normal 2"/>
    <tableColumn id="5" xr3:uid="{00000000-0010-0000-0000-000005000000}" name="Article " dataDxfId="24" dataCellStyle="Normal 2"/>
    <tableColumn id="6" xr3:uid="{00000000-0010-0000-0000-000006000000}" name="Description " dataDxfId="23" dataCellStyle="Normal 2"/>
    <tableColumn id="7" xr3:uid="{00000000-0010-0000-0000-000007000000}" name="Quantité" dataDxfId="22" dataCellStyle="Normal 2"/>
    <tableColumn id="8" xr3:uid="{00000000-0010-0000-0000-000008000000}" name="Coût unitaire (Hors taxes)" dataDxfId="21" dataCellStyle="Monétaire"/>
    <tableColumn id="9" xr3:uid="{00000000-0010-0000-0000-000009000000}" name="Coût total" dataDxfId="20" dataCellStyle="Monétaire">
      <calculatedColumnFormula>Tableau2[[#This Row],[Quantité]]*Tableau2[[#This Row],[Coût unitaire (Hors taxes)]]</calculatedColumnFormula>
    </tableColumn>
    <tableColumn id="10" xr3:uid="{00000000-0010-0000-0000-00000A000000}" name="Durée de vie " dataDxfId="19" dataCellStyle="Normal 2"/>
    <tableColumn id="11" xr3:uid="{00000000-0010-0000-0000-00000B000000}" name="Compétence principale" dataDxfId="18" dataCellStyle="Normal 2"/>
    <tableColumn id="12" xr3:uid="{00000000-0010-0000-0000-00000C000000}" name="Local" dataDxfId="17" dataCellStyle="Normal 2"/>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3" displayName="Tableau3" ref="A7:L354" totalsRowShown="0" headerRowDxfId="16" dataDxfId="14" headerRowBorderDxfId="15" tableBorderDxfId="13" totalsRowBorderDxfId="12">
  <autoFilter ref="A7:L354" xr:uid="{00000000-0009-0000-0100-000003000000}"/>
  <sortState ref="A8:L354">
    <sortCondition ref="E7:E354"/>
  </sortState>
  <tableColumns count="12">
    <tableColumn id="1" xr3:uid="{00000000-0010-0000-0100-000001000000}" name="Programme" dataDxfId="11" dataCellStyle="Normal 2"/>
    <tableColumn id="2" xr3:uid="{00000000-0010-0000-0100-000002000000}" name="Nom du programme" dataDxfId="10" dataCellStyle="Normal 2"/>
    <tableColumn id="3" xr3:uid="{00000000-0010-0000-0100-000003000000}" name="N° de catégorie" dataDxfId="9" dataCellStyle="Normal 2"/>
    <tableColumn id="4" xr3:uid="{00000000-0010-0000-0100-000004000000}" name="Nom de catégorie" dataDxfId="8" dataCellStyle="Normal 2"/>
    <tableColumn id="5" xr3:uid="{00000000-0010-0000-0100-000005000000}" name="Article " dataDxfId="7" dataCellStyle="Normal 2"/>
    <tableColumn id="6" xr3:uid="{00000000-0010-0000-0100-000006000000}" name="Description " dataDxfId="6" dataCellStyle="Normal 2"/>
    <tableColumn id="7" xr3:uid="{00000000-0010-0000-0100-000007000000}" name="Quantité" dataDxfId="5" dataCellStyle="Normal 2"/>
    <tableColumn id="8" xr3:uid="{00000000-0010-0000-0100-000008000000}" name="Coût unitaire (hors taxes)" dataDxfId="4" dataCellStyle="Monétaire"/>
    <tableColumn id="9" xr3:uid="{00000000-0010-0000-0100-000009000000}" name="Coût total" dataDxfId="3" dataCellStyle="Monétaire">
      <calculatedColumnFormula>Tableau3[[#This Row],[Quantité]]*Tableau3[[#This Row],[Coût unitaire (hors taxes)]]</calculatedColumnFormula>
    </tableColumn>
    <tableColumn id="10" xr3:uid="{00000000-0010-0000-0100-00000A000000}" name="Taux de remplacement annuel (%)" dataDxfId="2"/>
    <tableColumn id="11" xr3:uid="{00000000-0010-0000-0100-00000B000000}" name="Compétence principale" dataDxfId="1"/>
    <tableColumn id="12" xr3:uid="{00000000-0010-0000-0100-00000C000000}" name="Local" dataDxfId="0" dataCellStyle="Normal 2"/>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330"/>
  <sheetViews>
    <sheetView tabSelected="1" zoomScale="80" zoomScaleNormal="80" workbookViewId="0">
      <pane ySplit="7" topLeftCell="A8" activePane="bottomLeft" state="frozen"/>
      <selection pane="bottomLeft"/>
    </sheetView>
  </sheetViews>
  <sheetFormatPr baseColWidth="10" defaultRowHeight="15"/>
  <cols>
    <col min="1" max="1" width="14.5703125" style="15" customWidth="1"/>
    <col min="2" max="2" width="21.42578125" style="15" customWidth="1"/>
    <col min="3" max="3" width="18.7109375" style="15" customWidth="1"/>
    <col min="4" max="4" width="31.85546875" style="15" customWidth="1"/>
    <col min="5" max="5" width="27.85546875" style="10" customWidth="1"/>
    <col min="6" max="6" width="40.85546875" style="10" customWidth="1"/>
    <col min="7" max="7" width="13" style="15" customWidth="1"/>
    <col min="8" max="8" width="30.85546875" style="11" customWidth="1"/>
    <col min="9" max="9" width="14.7109375" style="11" customWidth="1"/>
    <col min="10" max="10" width="19.7109375" style="15" customWidth="1"/>
    <col min="11" max="11" width="27.7109375" style="15" customWidth="1"/>
    <col min="12" max="12" width="11.85546875" style="15" customWidth="1"/>
    <col min="13" max="16384" width="11.42578125" style="11"/>
  </cols>
  <sheetData>
    <row r="3" spans="1:12" ht="21">
      <c r="C3" s="30" t="s">
        <v>16</v>
      </c>
      <c r="D3" s="30"/>
      <c r="E3" s="30"/>
      <c r="F3" s="30"/>
      <c r="G3" s="30"/>
      <c r="H3" s="30"/>
      <c r="I3" s="30"/>
      <c r="J3" s="30"/>
    </row>
    <row r="4" spans="1:12" ht="17.25">
      <c r="A4" s="29" t="s">
        <v>15</v>
      </c>
      <c r="B4" s="29"/>
      <c r="C4" s="29"/>
      <c r="D4" s="29"/>
      <c r="E4" s="29"/>
      <c r="F4" s="29"/>
      <c r="G4" s="29"/>
      <c r="H4" s="29"/>
      <c r="I4" s="29"/>
      <c r="J4" s="29"/>
      <c r="K4" s="29"/>
      <c r="L4" s="29"/>
    </row>
    <row r="7" spans="1:12" s="9" customFormat="1" ht="45" customHeight="1">
      <c r="A7" s="6" t="s">
        <v>0</v>
      </c>
      <c r="B7" s="7" t="s">
        <v>9</v>
      </c>
      <c r="C7" s="3" t="s">
        <v>11</v>
      </c>
      <c r="D7" s="3" t="s">
        <v>10</v>
      </c>
      <c r="E7" s="3" t="s">
        <v>1</v>
      </c>
      <c r="F7" s="3" t="s">
        <v>2</v>
      </c>
      <c r="G7" s="3" t="s">
        <v>3</v>
      </c>
      <c r="H7" s="4" t="s">
        <v>4</v>
      </c>
      <c r="I7" s="4" t="s">
        <v>8</v>
      </c>
      <c r="J7" s="3" t="s">
        <v>5</v>
      </c>
      <c r="K7" s="3" t="s">
        <v>6</v>
      </c>
      <c r="L7" s="8" t="s">
        <v>7</v>
      </c>
    </row>
    <row r="8" spans="1:12" s="10" customFormat="1" ht="28.5">
      <c r="A8" s="21">
        <v>5352</v>
      </c>
      <c r="B8" s="21" t="s">
        <v>17</v>
      </c>
      <c r="C8" s="21">
        <v>1</v>
      </c>
      <c r="D8" s="21" t="s">
        <v>18</v>
      </c>
      <c r="E8" s="16" t="s">
        <v>19</v>
      </c>
      <c r="F8" s="17" t="s">
        <v>20</v>
      </c>
      <c r="G8" s="21">
        <v>4</v>
      </c>
      <c r="H8" s="18">
        <v>645.21</v>
      </c>
      <c r="I8" s="18">
        <f>Tableau2[[#This Row],[Quantité]]*Tableau2[[#This Row],[Coût unitaire (Hors taxes)]]</f>
        <v>2580.84</v>
      </c>
      <c r="J8" s="21">
        <v>25</v>
      </c>
      <c r="K8" s="21"/>
      <c r="L8" s="21"/>
    </row>
    <row r="9" spans="1:12" s="10" customFormat="1" ht="28.5">
      <c r="A9" s="21">
        <v>5352</v>
      </c>
      <c r="B9" s="21" t="s">
        <v>17</v>
      </c>
      <c r="C9" s="21">
        <v>1</v>
      </c>
      <c r="D9" s="21" t="s">
        <v>18</v>
      </c>
      <c r="E9" s="16" t="s">
        <v>656</v>
      </c>
      <c r="F9" s="17" t="s">
        <v>657</v>
      </c>
      <c r="G9" s="21">
        <v>2</v>
      </c>
      <c r="H9" s="18">
        <v>75</v>
      </c>
      <c r="I9" s="18">
        <f>Tableau2[[#This Row],[Quantité]]*Tableau2[[#This Row],[Coût unitaire (Hors taxes)]]</f>
        <v>150</v>
      </c>
      <c r="J9" s="21">
        <v>25</v>
      </c>
      <c r="K9" s="21"/>
      <c r="L9" s="21"/>
    </row>
    <row r="10" spans="1:12" s="10" customFormat="1" ht="57.75" customHeight="1">
      <c r="A10" s="21">
        <v>5352</v>
      </c>
      <c r="B10" s="21" t="s">
        <v>17</v>
      </c>
      <c r="C10" s="21">
        <v>1</v>
      </c>
      <c r="D10" s="21" t="s">
        <v>18</v>
      </c>
      <c r="E10" s="16" t="s">
        <v>658</v>
      </c>
      <c r="F10" s="17" t="s">
        <v>659</v>
      </c>
      <c r="G10" s="21">
        <v>20</v>
      </c>
      <c r="H10" s="18">
        <v>54.99</v>
      </c>
      <c r="I10" s="18">
        <f>Tableau2[[#This Row],[Quantité]]*Tableau2[[#This Row],[Coût unitaire (Hors taxes)]]</f>
        <v>1099.8</v>
      </c>
      <c r="J10" s="21">
        <v>25</v>
      </c>
      <c r="K10" s="21"/>
      <c r="L10" s="21"/>
    </row>
    <row r="11" spans="1:12" s="10" customFormat="1" ht="57">
      <c r="A11" s="21">
        <v>5352</v>
      </c>
      <c r="B11" s="21" t="s">
        <v>17</v>
      </c>
      <c r="C11" s="21">
        <v>1</v>
      </c>
      <c r="D11" s="21" t="s">
        <v>18</v>
      </c>
      <c r="E11" s="16" t="s">
        <v>658</v>
      </c>
      <c r="F11" s="17" t="s">
        <v>660</v>
      </c>
      <c r="G11" s="21">
        <v>2</v>
      </c>
      <c r="H11" s="18">
        <v>159.94999999999999</v>
      </c>
      <c r="I11" s="18">
        <f>Tableau2[[#This Row],[Quantité]]*Tableau2[[#This Row],[Coût unitaire (Hors taxes)]]</f>
        <v>319.89999999999998</v>
      </c>
      <c r="J11" s="21">
        <v>25</v>
      </c>
      <c r="K11" s="21"/>
      <c r="L11" s="21"/>
    </row>
    <row r="12" spans="1:12" s="10" customFormat="1" ht="42.75">
      <c r="A12" s="21">
        <v>5352</v>
      </c>
      <c r="B12" s="21" t="s">
        <v>17</v>
      </c>
      <c r="C12" s="21">
        <v>1</v>
      </c>
      <c r="D12" s="21" t="s">
        <v>18</v>
      </c>
      <c r="E12" s="16" t="s">
        <v>22</v>
      </c>
      <c r="F12" s="17" t="s">
        <v>501</v>
      </c>
      <c r="G12" s="21">
        <v>2</v>
      </c>
      <c r="H12" s="18">
        <v>159</v>
      </c>
      <c r="I12" s="18">
        <f>Tableau2[[#This Row],[Quantité]]*Tableau2[[#This Row],[Coût unitaire (Hors taxes)]]</f>
        <v>318</v>
      </c>
      <c r="J12" s="21">
        <v>25</v>
      </c>
      <c r="K12" s="21"/>
      <c r="L12" s="21"/>
    </row>
    <row r="13" spans="1:12" s="10" customFormat="1">
      <c r="A13" s="21">
        <v>5352</v>
      </c>
      <c r="B13" s="21" t="s">
        <v>17</v>
      </c>
      <c r="C13" s="21">
        <v>1</v>
      </c>
      <c r="D13" s="21" t="s">
        <v>18</v>
      </c>
      <c r="E13" s="16" t="s">
        <v>23</v>
      </c>
      <c r="F13" s="17" t="s">
        <v>24</v>
      </c>
      <c r="G13" s="21">
        <v>2</v>
      </c>
      <c r="H13" s="18">
        <v>169.41</v>
      </c>
      <c r="I13" s="18">
        <f>Tableau2[[#This Row],[Quantité]]*Tableau2[[#This Row],[Coût unitaire (Hors taxes)]]</f>
        <v>338.82</v>
      </c>
      <c r="J13" s="21">
        <v>25</v>
      </c>
      <c r="K13" s="21"/>
      <c r="L13" s="21"/>
    </row>
    <row r="14" spans="1:12" s="10" customFormat="1" ht="28.5">
      <c r="A14" s="21">
        <v>5352</v>
      </c>
      <c r="B14" s="21" t="s">
        <v>17</v>
      </c>
      <c r="C14" s="21">
        <v>1</v>
      </c>
      <c r="D14" s="21" t="s">
        <v>18</v>
      </c>
      <c r="E14" s="16" t="s">
        <v>25</v>
      </c>
      <c r="F14" s="17" t="s">
        <v>502</v>
      </c>
      <c r="G14" s="21">
        <v>1</v>
      </c>
      <c r="H14" s="18">
        <v>378.16</v>
      </c>
      <c r="I14" s="18">
        <f>Tableau2[[#This Row],[Quantité]]*Tableau2[[#This Row],[Coût unitaire (Hors taxes)]]</f>
        <v>378.16</v>
      </c>
      <c r="J14" s="21">
        <v>15</v>
      </c>
      <c r="K14" s="21"/>
      <c r="L14" s="21"/>
    </row>
    <row r="15" spans="1:12" s="10" customFormat="1">
      <c r="A15" s="21">
        <v>5352</v>
      </c>
      <c r="B15" s="21" t="s">
        <v>17</v>
      </c>
      <c r="C15" s="21">
        <v>1</v>
      </c>
      <c r="D15" s="21" t="s">
        <v>18</v>
      </c>
      <c r="E15" s="16" t="s">
        <v>661</v>
      </c>
      <c r="F15" s="17" t="s">
        <v>662</v>
      </c>
      <c r="G15" s="21">
        <v>4</v>
      </c>
      <c r="H15" s="18">
        <v>34.99</v>
      </c>
      <c r="I15" s="18">
        <f>Tableau2[[#This Row],[Quantité]]*Tableau2[[#This Row],[Coût unitaire (Hors taxes)]]</f>
        <v>139.96</v>
      </c>
      <c r="J15" s="21">
        <v>5</v>
      </c>
      <c r="K15" s="21"/>
      <c r="L15" s="21"/>
    </row>
    <row r="16" spans="1:12" s="10" customFormat="1" ht="28.5">
      <c r="A16" s="21">
        <v>5352</v>
      </c>
      <c r="B16" s="21" t="s">
        <v>17</v>
      </c>
      <c r="C16" s="21">
        <v>1</v>
      </c>
      <c r="D16" s="21" t="s">
        <v>18</v>
      </c>
      <c r="E16" s="16" t="s">
        <v>661</v>
      </c>
      <c r="F16" s="17" t="s">
        <v>663</v>
      </c>
      <c r="G16" s="21">
        <v>2</v>
      </c>
      <c r="H16" s="18">
        <v>7.99</v>
      </c>
      <c r="I16" s="18">
        <f>Tableau2[[#This Row],[Quantité]]*Tableau2[[#This Row],[Coût unitaire (Hors taxes)]]</f>
        <v>15.98</v>
      </c>
      <c r="J16" s="21">
        <v>15</v>
      </c>
      <c r="K16" s="21"/>
      <c r="L16" s="21"/>
    </row>
    <row r="17" spans="1:12" s="10" customFormat="1" ht="28.5">
      <c r="A17" s="21">
        <v>5352</v>
      </c>
      <c r="B17" s="21" t="s">
        <v>17</v>
      </c>
      <c r="C17" s="21">
        <v>1</v>
      </c>
      <c r="D17" s="21" t="s">
        <v>18</v>
      </c>
      <c r="E17" s="16" t="s">
        <v>664</v>
      </c>
      <c r="F17" s="17" t="s">
        <v>21</v>
      </c>
      <c r="G17" s="21">
        <v>20</v>
      </c>
      <c r="H17" s="18">
        <v>75</v>
      </c>
      <c r="I17" s="18">
        <f>Tableau2[[#This Row],[Quantité]]*Tableau2[[#This Row],[Coût unitaire (Hors taxes)]]</f>
        <v>1500</v>
      </c>
      <c r="J17" s="21">
        <v>25</v>
      </c>
      <c r="K17" s="21"/>
      <c r="L17" s="21"/>
    </row>
    <row r="18" spans="1:12" s="10" customFormat="1" ht="57">
      <c r="A18" s="21">
        <v>5352</v>
      </c>
      <c r="B18" s="21" t="s">
        <v>17</v>
      </c>
      <c r="C18" s="21">
        <v>1</v>
      </c>
      <c r="D18" s="21" t="s">
        <v>18</v>
      </c>
      <c r="E18" s="16" t="s">
        <v>164</v>
      </c>
      <c r="F18" s="17" t="s">
        <v>665</v>
      </c>
      <c r="G18" s="21">
        <v>2</v>
      </c>
      <c r="H18" s="18">
        <v>159</v>
      </c>
      <c r="I18" s="18">
        <f>Tableau2[[#This Row],[Quantité]]*Tableau2[[#This Row],[Coût unitaire (Hors taxes)]]</f>
        <v>318</v>
      </c>
      <c r="J18" s="21">
        <v>25</v>
      </c>
      <c r="K18" s="21"/>
      <c r="L18" s="21"/>
    </row>
    <row r="19" spans="1:12" s="10" customFormat="1" ht="28.5">
      <c r="A19" s="21">
        <v>5352</v>
      </c>
      <c r="B19" s="21" t="s">
        <v>17</v>
      </c>
      <c r="C19" s="21">
        <v>1</v>
      </c>
      <c r="D19" s="21" t="s">
        <v>18</v>
      </c>
      <c r="E19" s="16" t="s">
        <v>26</v>
      </c>
      <c r="F19" s="17" t="s">
        <v>27</v>
      </c>
      <c r="G19" s="21">
        <v>3</v>
      </c>
      <c r="H19" s="18">
        <v>16.989999999999998</v>
      </c>
      <c r="I19" s="18">
        <f>Tableau2[[#This Row],[Quantité]]*Tableau2[[#This Row],[Coût unitaire (Hors taxes)]]</f>
        <v>50.97</v>
      </c>
      <c r="J19" s="21">
        <v>10</v>
      </c>
      <c r="K19" s="21"/>
      <c r="L19" s="21"/>
    </row>
    <row r="20" spans="1:12" s="10" customFormat="1" ht="99.75">
      <c r="A20" s="21">
        <v>5352</v>
      </c>
      <c r="B20" s="21" t="s">
        <v>17</v>
      </c>
      <c r="C20" s="21">
        <v>2</v>
      </c>
      <c r="D20" s="21" t="s">
        <v>666</v>
      </c>
      <c r="E20" s="16" t="s">
        <v>28</v>
      </c>
      <c r="F20" s="17" t="s">
        <v>29</v>
      </c>
      <c r="G20" s="21">
        <v>10</v>
      </c>
      <c r="H20" s="18">
        <v>99</v>
      </c>
      <c r="I20" s="18">
        <f>Tableau2[[#This Row],[Quantité]]*Tableau2[[#This Row],[Coût unitaire (Hors taxes)]]</f>
        <v>990</v>
      </c>
      <c r="J20" s="21">
        <v>4</v>
      </c>
      <c r="K20" s="21"/>
      <c r="L20" s="21"/>
    </row>
    <row r="21" spans="1:12" s="10" customFormat="1" ht="99.75">
      <c r="A21" s="21">
        <v>5352</v>
      </c>
      <c r="B21" s="21" t="s">
        <v>17</v>
      </c>
      <c r="C21" s="21">
        <v>2</v>
      </c>
      <c r="D21" s="21" t="s">
        <v>666</v>
      </c>
      <c r="E21" s="16" t="s">
        <v>30</v>
      </c>
      <c r="F21" s="17" t="s">
        <v>503</v>
      </c>
      <c r="G21" s="21">
        <v>10</v>
      </c>
      <c r="H21" s="18">
        <v>149</v>
      </c>
      <c r="I21" s="18">
        <f>Tableau2[[#This Row],[Quantité]]*Tableau2[[#This Row],[Coût unitaire (Hors taxes)]]</f>
        <v>1490</v>
      </c>
      <c r="J21" s="21">
        <v>15</v>
      </c>
      <c r="K21" s="21"/>
      <c r="L21" s="21"/>
    </row>
    <row r="22" spans="1:12" s="10" customFormat="1" ht="28.5">
      <c r="A22" s="21">
        <v>5352</v>
      </c>
      <c r="B22" s="21" t="s">
        <v>17</v>
      </c>
      <c r="C22" s="21">
        <v>2</v>
      </c>
      <c r="D22" s="21" t="s">
        <v>666</v>
      </c>
      <c r="E22" s="16" t="s">
        <v>667</v>
      </c>
      <c r="F22" s="17" t="s">
        <v>668</v>
      </c>
      <c r="G22" s="21">
        <v>4</v>
      </c>
      <c r="H22" s="18">
        <v>149</v>
      </c>
      <c r="I22" s="18">
        <f>Tableau2[[#This Row],[Quantité]]*Tableau2[[#This Row],[Coût unitaire (Hors taxes)]]</f>
        <v>596</v>
      </c>
      <c r="J22" s="21">
        <v>6</v>
      </c>
      <c r="K22" s="21"/>
      <c r="L22" s="21"/>
    </row>
    <row r="23" spans="1:12" s="28" customFormat="1">
      <c r="A23" s="21">
        <v>5352</v>
      </c>
      <c r="B23" s="21" t="s">
        <v>17</v>
      </c>
      <c r="C23" s="21">
        <v>2</v>
      </c>
      <c r="D23" s="21" t="s">
        <v>666</v>
      </c>
      <c r="E23" s="16" t="s">
        <v>31</v>
      </c>
      <c r="F23" s="17" t="s">
        <v>504</v>
      </c>
      <c r="G23" s="21">
        <v>2</v>
      </c>
      <c r="H23" s="18">
        <v>34.97</v>
      </c>
      <c r="I23" s="18">
        <f>Tableau2[[#This Row],[Quantité]]*Tableau2[[#This Row],[Coût unitaire (Hors taxes)]]</f>
        <v>69.94</v>
      </c>
      <c r="J23" s="21">
        <v>20</v>
      </c>
      <c r="K23" s="21"/>
      <c r="L23" s="21"/>
    </row>
    <row r="24" spans="1:12" s="10" customFormat="1" ht="75.75" customHeight="1">
      <c r="A24" s="24">
        <v>5352</v>
      </c>
      <c r="B24" s="24" t="s">
        <v>17</v>
      </c>
      <c r="C24" s="24">
        <v>2</v>
      </c>
      <c r="D24" s="24" t="s">
        <v>666</v>
      </c>
      <c r="E24" s="25" t="s">
        <v>669</v>
      </c>
      <c r="F24" s="26" t="s">
        <v>670</v>
      </c>
      <c r="G24" s="24">
        <v>4</v>
      </c>
      <c r="H24" s="27">
        <v>22.99</v>
      </c>
      <c r="I24" s="27">
        <f>Tableau2[[#This Row],[Quantité]]*Tableau2[[#This Row],[Coût unitaire (Hors taxes)]]</f>
        <v>91.96</v>
      </c>
      <c r="J24" s="24">
        <v>3</v>
      </c>
      <c r="K24" s="24"/>
      <c r="L24" s="24"/>
    </row>
    <row r="25" spans="1:12" s="10" customFormat="1">
      <c r="A25" s="21">
        <v>5352</v>
      </c>
      <c r="B25" s="21" t="s">
        <v>17</v>
      </c>
      <c r="C25" s="21">
        <v>2</v>
      </c>
      <c r="D25" s="21" t="s">
        <v>666</v>
      </c>
      <c r="E25" s="16" t="s">
        <v>671</v>
      </c>
      <c r="F25" s="17" t="s">
        <v>672</v>
      </c>
      <c r="G25" s="21">
        <v>2</v>
      </c>
      <c r="H25" s="18">
        <v>2999</v>
      </c>
      <c r="I25" s="18">
        <f>Tableau2[[#This Row],[Quantité]]*Tableau2[[#This Row],[Coût unitaire (Hors taxes)]]</f>
        <v>5998</v>
      </c>
      <c r="J25" s="21">
        <v>15</v>
      </c>
      <c r="K25" s="21"/>
      <c r="L25" s="21"/>
    </row>
    <row r="26" spans="1:12" s="10" customFormat="1" ht="28.5">
      <c r="A26" s="21">
        <v>5352</v>
      </c>
      <c r="B26" s="21" t="s">
        <v>17</v>
      </c>
      <c r="C26" s="21">
        <v>2</v>
      </c>
      <c r="D26" s="21" t="s">
        <v>666</v>
      </c>
      <c r="E26" s="16" t="s">
        <v>673</v>
      </c>
      <c r="F26" s="17" t="s">
        <v>674</v>
      </c>
      <c r="G26" s="21">
        <v>4</v>
      </c>
      <c r="H26" s="18">
        <v>29.99</v>
      </c>
      <c r="I26" s="18">
        <f>Tableau2[[#This Row],[Quantité]]*Tableau2[[#This Row],[Coût unitaire (Hors taxes)]]</f>
        <v>119.96</v>
      </c>
      <c r="J26" s="21">
        <v>25</v>
      </c>
      <c r="K26" s="21"/>
      <c r="L26" s="21"/>
    </row>
    <row r="27" spans="1:12" s="10" customFormat="1" ht="28.5">
      <c r="A27" s="21">
        <v>5352</v>
      </c>
      <c r="B27" s="21" t="s">
        <v>17</v>
      </c>
      <c r="C27" s="21">
        <v>2</v>
      </c>
      <c r="D27" s="21" t="s">
        <v>666</v>
      </c>
      <c r="E27" s="16" t="s">
        <v>675</v>
      </c>
      <c r="F27" s="17" t="s">
        <v>676</v>
      </c>
      <c r="G27" s="21">
        <v>6</v>
      </c>
      <c r="H27" s="18">
        <v>14.99</v>
      </c>
      <c r="I27" s="18">
        <f>Tableau2[[#This Row],[Quantité]]*Tableau2[[#This Row],[Coût unitaire (Hors taxes)]]</f>
        <v>89.94</v>
      </c>
      <c r="J27" s="21">
        <v>25</v>
      </c>
      <c r="K27" s="21"/>
      <c r="L27" s="21"/>
    </row>
    <row r="28" spans="1:12" s="10" customFormat="1" ht="42.75">
      <c r="A28" s="21">
        <v>5352</v>
      </c>
      <c r="B28" s="21" t="s">
        <v>17</v>
      </c>
      <c r="C28" s="21">
        <v>2</v>
      </c>
      <c r="D28" s="21" t="s">
        <v>666</v>
      </c>
      <c r="E28" s="16" t="s">
        <v>32</v>
      </c>
      <c r="F28" s="17" t="s">
        <v>33</v>
      </c>
      <c r="G28" s="21">
        <v>10</v>
      </c>
      <c r="H28" s="18">
        <v>199</v>
      </c>
      <c r="I28" s="18">
        <f>Tableau2[[#This Row],[Quantité]]*Tableau2[[#This Row],[Coût unitaire (Hors taxes)]]</f>
        <v>1990</v>
      </c>
      <c r="J28" s="21">
        <v>4</v>
      </c>
      <c r="K28" s="21"/>
      <c r="L28" s="21"/>
    </row>
    <row r="29" spans="1:12" s="10" customFormat="1" ht="28.5">
      <c r="A29" s="21">
        <v>5352</v>
      </c>
      <c r="B29" s="21" t="s">
        <v>17</v>
      </c>
      <c r="C29" s="21">
        <v>2</v>
      </c>
      <c r="D29" s="21" t="s">
        <v>666</v>
      </c>
      <c r="E29" s="16" t="s">
        <v>34</v>
      </c>
      <c r="F29" s="17" t="s">
        <v>505</v>
      </c>
      <c r="G29" s="21">
        <v>1</v>
      </c>
      <c r="H29" s="18">
        <v>24.99</v>
      </c>
      <c r="I29" s="18">
        <f>Tableau2[[#This Row],[Quantité]]*Tableau2[[#This Row],[Coût unitaire (Hors taxes)]]</f>
        <v>24.99</v>
      </c>
      <c r="J29" s="21">
        <v>20</v>
      </c>
      <c r="K29" s="21"/>
      <c r="L29" s="21"/>
    </row>
    <row r="30" spans="1:12" s="10" customFormat="1">
      <c r="A30" s="21">
        <v>5352</v>
      </c>
      <c r="B30" s="21" t="s">
        <v>17</v>
      </c>
      <c r="C30" s="21">
        <v>2</v>
      </c>
      <c r="D30" s="21" t="s">
        <v>666</v>
      </c>
      <c r="E30" s="16" t="s">
        <v>35</v>
      </c>
      <c r="F30" s="17" t="s">
        <v>677</v>
      </c>
      <c r="G30" s="21">
        <v>11</v>
      </c>
      <c r="H30" s="18">
        <v>7.98</v>
      </c>
      <c r="I30" s="18">
        <f>Tableau2[[#This Row],[Quantité]]*Tableau2[[#This Row],[Coût unitaire (Hors taxes)]]</f>
        <v>87.78</v>
      </c>
      <c r="J30" s="21">
        <v>10</v>
      </c>
      <c r="K30" s="21"/>
      <c r="L30" s="21"/>
    </row>
    <row r="31" spans="1:12" s="10" customFormat="1" ht="57">
      <c r="A31" s="21">
        <v>5352</v>
      </c>
      <c r="B31" s="21" t="s">
        <v>17</v>
      </c>
      <c r="C31" s="21">
        <v>2</v>
      </c>
      <c r="D31" s="21" t="s">
        <v>666</v>
      </c>
      <c r="E31" s="16" t="s">
        <v>35</v>
      </c>
      <c r="F31" s="17" t="s">
        <v>506</v>
      </c>
      <c r="G31" s="21">
        <v>10</v>
      </c>
      <c r="H31" s="18">
        <v>4.99</v>
      </c>
      <c r="I31" s="18">
        <f>Tableau2[[#This Row],[Quantité]]*Tableau2[[#This Row],[Coût unitaire (Hors taxes)]]</f>
        <v>49.900000000000006</v>
      </c>
      <c r="J31" s="21">
        <v>10</v>
      </c>
      <c r="K31" s="21"/>
      <c r="L31" s="21"/>
    </row>
    <row r="32" spans="1:12" s="10" customFormat="1" ht="28.5">
      <c r="A32" s="21">
        <v>5352</v>
      </c>
      <c r="B32" s="21" t="s">
        <v>17</v>
      </c>
      <c r="C32" s="21">
        <v>2</v>
      </c>
      <c r="D32" s="21" t="s">
        <v>666</v>
      </c>
      <c r="E32" s="16" t="s">
        <v>612</v>
      </c>
      <c r="F32" s="17" t="s">
        <v>678</v>
      </c>
      <c r="G32" s="21">
        <v>6</v>
      </c>
      <c r="H32" s="18">
        <v>5.99</v>
      </c>
      <c r="I32" s="18">
        <f>Tableau2[[#This Row],[Quantité]]*Tableau2[[#This Row],[Coût unitaire (Hors taxes)]]</f>
        <v>35.94</v>
      </c>
      <c r="J32" s="21">
        <v>10</v>
      </c>
      <c r="K32" s="21"/>
      <c r="L32" s="21"/>
    </row>
    <row r="33" spans="1:12" s="10" customFormat="1" ht="28.5">
      <c r="A33" s="21">
        <v>5352</v>
      </c>
      <c r="B33" s="21" t="s">
        <v>17</v>
      </c>
      <c r="C33" s="21">
        <v>2</v>
      </c>
      <c r="D33" s="21" t="s">
        <v>666</v>
      </c>
      <c r="E33" s="16" t="s">
        <v>507</v>
      </c>
      <c r="F33" s="17" t="s">
        <v>36</v>
      </c>
      <c r="G33" s="21">
        <v>10</v>
      </c>
      <c r="H33" s="18">
        <v>32.5</v>
      </c>
      <c r="I33" s="18">
        <f>Tableau2[[#This Row],[Quantité]]*Tableau2[[#This Row],[Coût unitaire (Hors taxes)]]</f>
        <v>325</v>
      </c>
      <c r="J33" s="21">
        <v>20</v>
      </c>
      <c r="K33" s="21"/>
      <c r="L33" s="21"/>
    </row>
    <row r="34" spans="1:12" s="10" customFormat="1">
      <c r="A34" s="21">
        <v>5352</v>
      </c>
      <c r="B34" s="21" t="s">
        <v>17</v>
      </c>
      <c r="C34" s="21">
        <v>2</v>
      </c>
      <c r="D34" s="21" t="s">
        <v>666</v>
      </c>
      <c r="E34" s="16" t="s">
        <v>679</v>
      </c>
      <c r="F34" s="17" t="s">
        <v>680</v>
      </c>
      <c r="G34" s="21">
        <v>3</v>
      </c>
      <c r="H34" s="18">
        <v>6.99</v>
      </c>
      <c r="I34" s="18">
        <f>Tableau2[[#This Row],[Quantité]]*Tableau2[[#This Row],[Coût unitaire (Hors taxes)]]</f>
        <v>20.97</v>
      </c>
      <c r="J34" s="21">
        <v>20</v>
      </c>
      <c r="K34" s="21"/>
      <c r="L34" s="21"/>
    </row>
    <row r="35" spans="1:12" s="10" customFormat="1" ht="43.5" customHeight="1">
      <c r="A35" s="21">
        <v>5352</v>
      </c>
      <c r="B35" s="21" t="s">
        <v>17</v>
      </c>
      <c r="C35" s="21">
        <v>2</v>
      </c>
      <c r="D35" s="21" t="s">
        <v>666</v>
      </c>
      <c r="E35" s="16" t="s">
        <v>37</v>
      </c>
      <c r="F35" s="17" t="s">
        <v>38</v>
      </c>
      <c r="G35" s="21">
        <v>11</v>
      </c>
      <c r="H35" s="18">
        <v>13.5</v>
      </c>
      <c r="I35" s="18">
        <f>Tableau2[[#This Row],[Quantité]]*Tableau2[[#This Row],[Coût unitaire (Hors taxes)]]</f>
        <v>148.5</v>
      </c>
      <c r="J35" s="21">
        <v>20</v>
      </c>
      <c r="K35" s="21"/>
      <c r="L35" s="21"/>
    </row>
    <row r="36" spans="1:12" s="10" customFormat="1" ht="42.75">
      <c r="A36" s="21">
        <v>5352</v>
      </c>
      <c r="B36" s="21" t="s">
        <v>17</v>
      </c>
      <c r="C36" s="21">
        <v>2</v>
      </c>
      <c r="D36" s="21" t="s">
        <v>666</v>
      </c>
      <c r="E36" s="16" t="s">
        <v>39</v>
      </c>
      <c r="F36" s="17" t="s">
        <v>40</v>
      </c>
      <c r="G36" s="21">
        <v>22</v>
      </c>
      <c r="H36" s="18">
        <v>5.91</v>
      </c>
      <c r="I36" s="18">
        <f>Tableau2[[#This Row],[Quantité]]*Tableau2[[#This Row],[Coût unitaire (Hors taxes)]]</f>
        <v>130.02000000000001</v>
      </c>
      <c r="J36" s="21">
        <v>20</v>
      </c>
      <c r="K36" s="21"/>
      <c r="L36" s="21"/>
    </row>
    <row r="37" spans="1:12" s="10" customFormat="1">
      <c r="A37" s="21">
        <v>5352</v>
      </c>
      <c r="B37" s="21" t="s">
        <v>17</v>
      </c>
      <c r="C37" s="21">
        <v>2</v>
      </c>
      <c r="D37" s="21" t="s">
        <v>666</v>
      </c>
      <c r="E37" s="16" t="s">
        <v>41</v>
      </c>
      <c r="F37" s="17" t="s">
        <v>508</v>
      </c>
      <c r="G37" s="21">
        <v>20</v>
      </c>
      <c r="H37" s="18">
        <v>9.99</v>
      </c>
      <c r="I37" s="18">
        <f>Tableau2[[#This Row],[Quantité]]*Tableau2[[#This Row],[Coût unitaire (Hors taxes)]]</f>
        <v>199.8</v>
      </c>
      <c r="J37" s="21">
        <v>10</v>
      </c>
      <c r="K37" s="21"/>
      <c r="L37" s="21"/>
    </row>
    <row r="38" spans="1:12" s="10" customFormat="1">
      <c r="A38" s="21">
        <v>5352</v>
      </c>
      <c r="B38" s="21" t="s">
        <v>17</v>
      </c>
      <c r="C38" s="21">
        <v>2</v>
      </c>
      <c r="D38" s="21" t="s">
        <v>666</v>
      </c>
      <c r="E38" s="16" t="s">
        <v>681</v>
      </c>
      <c r="F38" s="17" t="s">
        <v>682</v>
      </c>
      <c r="G38" s="21">
        <v>10</v>
      </c>
      <c r="H38" s="18">
        <v>15.5</v>
      </c>
      <c r="I38" s="18">
        <f>Tableau2[[#This Row],[Quantité]]*Tableau2[[#This Row],[Coût unitaire (Hors taxes)]]</f>
        <v>155</v>
      </c>
      <c r="J38" s="21">
        <v>20</v>
      </c>
      <c r="K38" s="21"/>
      <c r="L38" s="21"/>
    </row>
    <row r="39" spans="1:12" s="10" customFormat="1" ht="28.5">
      <c r="A39" s="21">
        <v>5352</v>
      </c>
      <c r="B39" s="21" t="s">
        <v>17</v>
      </c>
      <c r="C39" s="21">
        <v>2</v>
      </c>
      <c r="D39" s="21" t="s">
        <v>666</v>
      </c>
      <c r="E39" s="16" t="s">
        <v>42</v>
      </c>
      <c r="F39" s="17" t="s">
        <v>43</v>
      </c>
      <c r="G39" s="21">
        <v>1</v>
      </c>
      <c r="H39" s="18">
        <v>27900</v>
      </c>
      <c r="I39" s="18">
        <f>Tableau2[[#This Row],[Quantité]]*Tableau2[[#This Row],[Coût unitaire (Hors taxes)]]</f>
        <v>27900</v>
      </c>
      <c r="J39" s="21">
        <v>20</v>
      </c>
      <c r="K39" s="21"/>
      <c r="L39" s="21"/>
    </row>
    <row r="40" spans="1:12" s="10" customFormat="1" ht="28.5">
      <c r="A40" s="21">
        <v>5352</v>
      </c>
      <c r="B40" s="21" t="s">
        <v>17</v>
      </c>
      <c r="C40" s="21">
        <v>2</v>
      </c>
      <c r="D40" s="21" t="s">
        <v>666</v>
      </c>
      <c r="E40" s="16" t="s">
        <v>44</v>
      </c>
      <c r="F40" s="17" t="s">
        <v>509</v>
      </c>
      <c r="G40" s="21">
        <v>4</v>
      </c>
      <c r="H40" s="18">
        <v>15.99</v>
      </c>
      <c r="I40" s="18">
        <f>Tableau2[[#This Row],[Quantité]]*Tableau2[[#This Row],[Coût unitaire (Hors taxes)]]</f>
        <v>63.96</v>
      </c>
      <c r="J40" s="21">
        <v>5</v>
      </c>
      <c r="K40" s="21"/>
      <c r="L40" s="21"/>
    </row>
    <row r="41" spans="1:12" s="10" customFormat="1" ht="28.5">
      <c r="A41" s="21">
        <v>5352</v>
      </c>
      <c r="B41" s="21" t="s">
        <v>17</v>
      </c>
      <c r="C41" s="21">
        <v>2</v>
      </c>
      <c r="D41" s="21" t="s">
        <v>666</v>
      </c>
      <c r="E41" s="16" t="s">
        <v>45</v>
      </c>
      <c r="F41" s="17" t="s">
        <v>46</v>
      </c>
      <c r="G41" s="21">
        <v>1</v>
      </c>
      <c r="H41" s="18">
        <v>2872</v>
      </c>
      <c r="I41" s="18">
        <f>Tableau2[[#This Row],[Quantité]]*Tableau2[[#This Row],[Coût unitaire (Hors taxes)]]</f>
        <v>2872</v>
      </c>
      <c r="J41" s="21">
        <v>25</v>
      </c>
      <c r="K41" s="21"/>
      <c r="L41" s="21"/>
    </row>
    <row r="42" spans="1:12" s="10" customFormat="1" ht="28.5">
      <c r="A42" s="21">
        <v>5352</v>
      </c>
      <c r="B42" s="21" t="s">
        <v>17</v>
      </c>
      <c r="C42" s="21">
        <v>2</v>
      </c>
      <c r="D42" s="21" t="s">
        <v>666</v>
      </c>
      <c r="E42" s="16" t="s">
        <v>683</v>
      </c>
      <c r="F42" s="17" t="s">
        <v>498</v>
      </c>
      <c r="G42" s="21">
        <v>2</v>
      </c>
      <c r="H42" s="18">
        <v>8.98</v>
      </c>
      <c r="I42" s="18">
        <f>Tableau2[[#This Row],[Quantité]]*Tableau2[[#This Row],[Coût unitaire (Hors taxes)]]</f>
        <v>17.96</v>
      </c>
      <c r="J42" s="21">
        <v>10</v>
      </c>
      <c r="K42" s="21"/>
      <c r="L42" s="21"/>
    </row>
    <row r="43" spans="1:12" s="10" customFormat="1">
      <c r="A43" s="21">
        <v>5352</v>
      </c>
      <c r="B43" s="21" t="s">
        <v>17</v>
      </c>
      <c r="C43" s="21">
        <v>2</v>
      </c>
      <c r="D43" s="21" t="s">
        <v>666</v>
      </c>
      <c r="E43" s="16" t="s">
        <v>47</v>
      </c>
      <c r="F43" s="17" t="s">
        <v>499</v>
      </c>
      <c r="G43" s="21">
        <v>20</v>
      </c>
      <c r="H43" s="18">
        <v>15.95</v>
      </c>
      <c r="I43" s="18">
        <f>Tableau2[[#This Row],[Quantité]]*Tableau2[[#This Row],[Coût unitaire (Hors taxes)]]</f>
        <v>319</v>
      </c>
      <c r="J43" s="21">
        <v>10</v>
      </c>
      <c r="K43" s="21"/>
      <c r="L43" s="21"/>
    </row>
    <row r="44" spans="1:12" s="10" customFormat="1" ht="44.25" customHeight="1">
      <c r="A44" s="21">
        <v>5352</v>
      </c>
      <c r="B44" s="21" t="s">
        <v>17</v>
      </c>
      <c r="C44" s="21">
        <v>2</v>
      </c>
      <c r="D44" s="21" t="s">
        <v>666</v>
      </c>
      <c r="E44" s="16" t="s">
        <v>48</v>
      </c>
      <c r="F44" s="17" t="s">
        <v>49</v>
      </c>
      <c r="G44" s="21">
        <v>4</v>
      </c>
      <c r="H44" s="18">
        <v>52.5</v>
      </c>
      <c r="I44" s="18">
        <f>Tableau2[[#This Row],[Quantité]]*Tableau2[[#This Row],[Coût unitaire (Hors taxes)]]</f>
        <v>210</v>
      </c>
      <c r="J44" s="21">
        <v>20</v>
      </c>
      <c r="K44" s="21"/>
      <c r="L44" s="21"/>
    </row>
    <row r="45" spans="1:12" s="10" customFormat="1" ht="28.5">
      <c r="A45" s="21">
        <v>5352</v>
      </c>
      <c r="B45" s="21" t="s">
        <v>17</v>
      </c>
      <c r="C45" s="21">
        <v>2</v>
      </c>
      <c r="D45" s="21" t="s">
        <v>666</v>
      </c>
      <c r="E45" s="16" t="s">
        <v>50</v>
      </c>
      <c r="F45" s="17" t="s">
        <v>51</v>
      </c>
      <c r="G45" s="21">
        <v>2</v>
      </c>
      <c r="H45" s="18">
        <v>13.89</v>
      </c>
      <c r="I45" s="18">
        <f>Tableau2[[#This Row],[Quantité]]*Tableau2[[#This Row],[Coût unitaire (Hors taxes)]]</f>
        <v>27.78</v>
      </c>
      <c r="J45" s="21">
        <v>10</v>
      </c>
      <c r="K45" s="21"/>
      <c r="L45" s="21"/>
    </row>
    <row r="46" spans="1:12" s="10" customFormat="1" ht="28.5">
      <c r="A46" s="21">
        <v>5352</v>
      </c>
      <c r="B46" s="21" t="s">
        <v>17</v>
      </c>
      <c r="C46" s="21">
        <v>2</v>
      </c>
      <c r="D46" s="21" t="s">
        <v>666</v>
      </c>
      <c r="E46" s="16" t="s">
        <v>684</v>
      </c>
      <c r="F46" s="17" t="s">
        <v>685</v>
      </c>
      <c r="G46" s="21">
        <v>4</v>
      </c>
      <c r="H46" s="18">
        <v>8.94</v>
      </c>
      <c r="I46" s="18">
        <f>Tableau2[[#This Row],[Quantité]]*Tableau2[[#This Row],[Coût unitaire (Hors taxes)]]</f>
        <v>35.76</v>
      </c>
      <c r="J46" s="21">
        <v>10</v>
      </c>
      <c r="K46" s="21"/>
      <c r="L46" s="21"/>
    </row>
    <row r="47" spans="1:12" s="10" customFormat="1" ht="28.5">
      <c r="A47" s="21">
        <v>5352</v>
      </c>
      <c r="B47" s="21" t="s">
        <v>17</v>
      </c>
      <c r="C47" s="21">
        <v>2</v>
      </c>
      <c r="D47" s="21" t="s">
        <v>666</v>
      </c>
      <c r="E47" s="16" t="s">
        <v>686</v>
      </c>
      <c r="F47" s="17" t="s">
        <v>687</v>
      </c>
      <c r="G47" s="21">
        <v>20</v>
      </c>
      <c r="H47" s="18">
        <v>19.989999999999998</v>
      </c>
      <c r="I47" s="18">
        <f>Tableau2[[#This Row],[Quantité]]*Tableau2[[#This Row],[Coût unitaire (Hors taxes)]]</f>
        <v>399.79999999999995</v>
      </c>
      <c r="J47" s="21">
        <v>5</v>
      </c>
      <c r="K47" s="21"/>
      <c r="L47" s="21"/>
    </row>
    <row r="48" spans="1:12" s="10" customFormat="1" ht="28.5">
      <c r="A48" s="21">
        <v>5352</v>
      </c>
      <c r="B48" s="21" t="s">
        <v>17</v>
      </c>
      <c r="C48" s="21">
        <v>2</v>
      </c>
      <c r="D48" s="21" t="s">
        <v>666</v>
      </c>
      <c r="E48" s="16" t="s">
        <v>688</v>
      </c>
      <c r="F48" s="17" t="s">
        <v>689</v>
      </c>
      <c r="G48" s="21">
        <v>6</v>
      </c>
      <c r="H48" s="18">
        <v>14.99</v>
      </c>
      <c r="I48" s="18">
        <f>Tableau2[[#This Row],[Quantité]]*Tableau2[[#This Row],[Coût unitaire (Hors taxes)]]</f>
        <v>89.94</v>
      </c>
      <c r="J48" s="21">
        <v>20</v>
      </c>
      <c r="K48" s="21"/>
      <c r="L48" s="21"/>
    </row>
    <row r="49" spans="1:12" s="10" customFormat="1" ht="71.25">
      <c r="A49" s="21">
        <v>5352</v>
      </c>
      <c r="B49" s="21" t="s">
        <v>17</v>
      </c>
      <c r="C49" s="21">
        <v>2</v>
      </c>
      <c r="D49" s="21" t="s">
        <v>666</v>
      </c>
      <c r="E49" s="16" t="s">
        <v>690</v>
      </c>
      <c r="F49" s="17" t="s">
        <v>691</v>
      </c>
      <c r="G49" s="21">
        <v>6</v>
      </c>
      <c r="H49" s="18">
        <v>49.99</v>
      </c>
      <c r="I49" s="18">
        <f>Tableau2[[#This Row],[Quantité]]*Tableau2[[#This Row],[Coût unitaire (Hors taxes)]]</f>
        <v>299.94</v>
      </c>
      <c r="J49" s="21">
        <v>20</v>
      </c>
      <c r="K49" s="21"/>
      <c r="L49" s="21"/>
    </row>
    <row r="50" spans="1:12" s="10" customFormat="1" ht="57">
      <c r="A50" s="21">
        <v>5352</v>
      </c>
      <c r="B50" s="21" t="s">
        <v>17</v>
      </c>
      <c r="C50" s="21">
        <v>2</v>
      </c>
      <c r="D50" s="21" t="s">
        <v>666</v>
      </c>
      <c r="E50" s="16" t="s">
        <v>690</v>
      </c>
      <c r="F50" s="17" t="s">
        <v>692</v>
      </c>
      <c r="G50" s="21">
        <v>2</v>
      </c>
      <c r="H50" s="18">
        <v>14.99</v>
      </c>
      <c r="I50" s="18">
        <f>Tableau2[[#This Row],[Quantité]]*Tableau2[[#This Row],[Coût unitaire (Hors taxes)]]</f>
        <v>29.98</v>
      </c>
      <c r="J50" s="21">
        <v>20</v>
      </c>
      <c r="K50" s="21"/>
      <c r="L50" s="21"/>
    </row>
    <row r="51" spans="1:12" ht="42.75">
      <c r="A51" s="21">
        <v>5352</v>
      </c>
      <c r="B51" s="21" t="s">
        <v>17</v>
      </c>
      <c r="C51" s="21">
        <v>2</v>
      </c>
      <c r="D51" s="21" t="s">
        <v>666</v>
      </c>
      <c r="E51" s="16" t="s">
        <v>690</v>
      </c>
      <c r="F51" s="17" t="s">
        <v>693</v>
      </c>
      <c r="G51" s="21">
        <v>2</v>
      </c>
      <c r="H51" s="18">
        <v>29.99</v>
      </c>
      <c r="I51" s="18">
        <f>Tableau2[[#This Row],[Quantité]]*Tableau2[[#This Row],[Coût unitaire (Hors taxes)]]</f>
        <v>59.98</v>
      </c>
      <c r="J51" s="21">
        <v>20</v>
      </c>
      <c r="K51" s="21"/>
      <c r="L51" s="21"/>
    </row>
    <row r="52" spans="1:12" ht="57">
      <c r="A52" s="21">
        <v>5352</v>
      </c>
      <c r="B52" s="21" t="s">
        <v>17</v>
      </c>
      <c r="C52" s="21">
        <v>2</v>
      </c>
      <c r="D52" s="21" t="s">
        <v>666</v>
      </c>
      <c r="E52" s="16" t="s">
        <v>690</v>
      </c>
      <c r="F52" s="17" t="s">
        <v>694</v>
      </c>
      <c r="G52" s="21">
        <v>1</v>
      </c>
      <c r="H52" s="18">
        <v>23.2</v>
      </c>
      <c r="I52" s="18">
        <f>Tableau2[[#This Row],[Quantité]]*Tableau2[[#This Row],[Coût unitaire (Hors taxes)]]</f>
        <v>23.2</v>
      </c>
      <c r="J52" s="21">
        <v>20</v>
      </c>
      <c r="K52" s="21"/>
      <c r="L52" s="21"/>
    </row>
    <row r="53" spans="1:12" ht="57">
      <c r="A53" s="21">
        <v>5352</v>
      </c>
      <c r="B53" s="21" t="s">
        <v>17</v>
      </c>
      <c r="C53" s="21">
        <v>2</v>
      </c>
      <c r="D53" s="21" t="s">
        <v>666</v>
      </c>
      <c r="E53" s="16" t="s">
        <v>690</v>
      </c>
      <c r="F53" s="17" t="s">
        <v>695</v>
      </c>
      <c r="G53" s="21">
        <v>4</v>
      </c>
      <c r="H53" s="18">
        <v>6.99</v>
      </c>
      <c r="I53" s="18">
        <f>Tableau2[[#This Row],[Quantité]]*Tableau2[[#This Row],[Coût unitaire (Hors taxes)]]</f>
        <v>27.96</v>
      </c>
      <c r="J53" s="21">
        <v>20</v>
      </c>
      <c r="K53" s="21"/>
      <c r="L53" s="21"/>
    </row>
    <row r="54" spans="1:12">
      <c r="A54" s="21">
        <v>5352</v>
      </c>
      <c r="B54" s="21" t="s">
        <v>17</v>
      </c>
      <c r="C54" s="21">
        <v>2</v>
      </c>
      <c r="D54" s="21" t="s">
        <v>666</v>
      </c>
      <c r="E54" s="16" t="s">
        <v>690</v>
      </c>
      <c r="F54" s="17" t="s">
        <v>696</v>
      </c>
      <c r="G54" s="21">
        <v>6</v>
      </c>
      <c r="H54" s="18">
        <v>34.99</v>
      </c>
      <c r="I54" s="18">
        <f>Tableau2[[#This Row],[Quantité]]*Tableau2[[#This Row],[Coût unitaire (Hors taxes)]]</f>
        <v>209.94</v>
      </c>
      <c r="J54" s="21">
        <v>25</v>
      </c>
      <c r="K54" s="21"/>
      <c r="L54" s="21"/>
    </row>
    <row r="55" spans="1:12" ht="28.5">
      <c r="A55" s="21">
        <v>5352</v>
      </c>
      <c r="B55" s="21" t="s">
        <v>17</v>
      </c>
      <c r="C55" s="21">
        <v>2</v>
      </c>
      <c r="D55" s="21" t="s">
        <v>666</v>
      </c>
      <c r="E55" s="16" t="s">
        <v>690</v>
      </c>
      <c r="F55" s="17" t="s">
        <v>697</v>
      </c>
      <c r="G55" s="21">
        <v>6</v>
      </c>
      <c r="H55" s="18">
        <v>14.99</v>
      </c>
      <c r="I55" s="18">
        <f>Tableau2[[#This Row],[Quantité]]*Tableau2[[#This Row],[Coût unitaire (Hors taxes)]]</f>
        <v>89.94</v>
      </c>
      <c r="J55" s="21">
        <v>20</v>
      </c>
      <c r="K55" s="21"/>
      <c r="L55" s="21"/>
    </row>
    <row r="56" spans="1:12">
      <c r="A56" s="21">
        <v>5352</v>
      </c>
      <c r="B56" s="21" t="s">
        <v>17</v>
      </c>
      <c r="C56" s="21">
        <v>2</v>
      </c>
      <c r="D56" s="21" t="s">
        <v>666</v>
      </c>
      <c r="E56" s="16" t="s">
        <v>698</v>
      </c>
      <c r="F56" s="17" t="s">
        <v>699</v>
      </c>
      <c r="G56" s="21">
        <v>10</v>
      </c>
      <c r="H56" s="18">
        <v>199</v>
      </c>
      <c r="I56" s="18">
        <f>Tableau2[[#This Row],[Quantité]]*Tableau2[[#This Row],[Coût unitaire (Hors taxes)]]</f>
        <v>1990</v>
      </c>
      <c r="J56" s="21">
        <v>20</v>
      </c>
      <c r="K56" s="21"/>
      <c r="L56" s="21"/>
    </row>
    <row r="57" spans="1:12" ht="57">
      <c r="A57" s="21">
        <v>5352</v>
      </c>
      <c r="B57" s="21" t="s">
        <v>17</v>
      </c>
      <c r="C57" s="21">
        <v>2</v>
      </c>
      <c r="D57" s="21" t="s">
        <v>666</v>
      </c>
      <c r="E57" s="16" t="s">
        <v>698</v>
      </c>
      <c r="F57" s="17" t="s">
        <v>700</v>
      </c>
      <c r="G57" s="21">
        <v>10</v>
      </c>
      <c r="H57" s="18">
        <v>129</v>
      </c>
      <c r="I57" s="18">
        <f>Tableau2[[#This Row],[Quantité]]*Tableau2[[#This Row],[Coût unitaire (Hors taxes)]]</f>
        <v>1290</v>
      </c>
      <c r="J57" s="21">
        <v>25</v>
      </c>
      <c r="K57" s="21"/>
      <c r="L57" s="21"/>
    </row>
    <row r="58" spans="1:12" ht="42.75">
      <c r="A58" s="21">
        <v>5352</v>
      </c>
      <c r="B58" s="21" t="s">
        <v>17</v>
      </c>
      <c r="C58" s="21">
        <v>2</v>
      </c>
      <c r="D58" s="21" t="s">
        <v>666</v>
      </c>
      <c r="E58" s="16" t="s">
        <v>698</v>
      </c>
      <c r="F58" s="17" t="s">
        <v>701</v>
      </c>
      <c r="G58" s="21">
        <v>10</v>
      </c>
      <c r="H58" s="18">
        <v>164</v>
      </c>
      <c r="I58" s="18">
        <f>Tableau2[[#This Row],[Quantité]]*Tableau2[[#This Row],[Coût unitaire (Hors taxes)]]</f>
        <v>1640</v>
      </c>
      <c r="J58" s="21">
        <v>20</v>
      </c>
      <c r="K58" s="21"/>
      <c r="L58" s="21"/>
    </row>
    <row r="59" spans="1:12" ht="42.75">
      <c r="A59" s="21">
        <v>5352</v>
      </c>
      <c r="B59" s="21" t="s">
        <v>17</v>
      </c>
      <c r="C59" s="21">
        <v>2</v>
      </c>
      <c r="D59" s="21" t="s">
        <v>666</v>
      </c>
      <c r="E59" s="16" t="s">
        <v>52</v>
      </c>
      <c r="F59" s="17" t="s">
        <v>53</v>
      </c>
      <c r="G59" s="21">
        <v>2</v>
      </c>
      <c r="H59" s="18">
        <v>47.59</v>
      </c>
      <c r="I59" s="18">
        <f>Tableau2[[#This Row],[Quantité]]*Tableau2[[#This Row],[Coût unitaire (Hors taxes)]]</f>
        <v>95.18</v>
      </c>
      <c r="J59" s="21">
        <v>5</v>
      </c>
      <c r="K59" s="21"/>
      <c r="L59" s="21"/>
    </row>
    <row r="60" spans="1:12" ht="42.75">
      <c r="A60" s="21">
        <v>5352</v>
      </c>
      <c r="B60" s="21" t="s">
        <v>17</v>
      </c>
      <c r="C60" s="21">
        <v>2</v>
      </c>
      <c r="D60" s="21" t="s">
        <v>666</v>
      </c>
      <c r="E60" s="16" t="s">
        <v>54</v>
      </c>
      <c r="F60" s="17" t="s">
        <v>510</v>
      </c>
      <c r="G60" s="21">
        <v>20</v>
      </c>
      <c r="H60" s="18">
        <v>7.59</v>
      </c>
      <c r="I60" s="18">
        <f>Tableau2[[#This Row],[Quantité]]*Tableau2[[#This Row],[Coût unitaire (Hors taxes)]]</f>
        <v>151.80000000000001</v>
      </c>
      <c r="J60" s="21">
        <v>15</v>
      </c>
      <c r="K60" s="21"/>
      <c r="L60" s="21"/>
    </row>
    <row r="61" spans="1:12">
      <c r="A61" s="21">
        <v>5352</v>
      </c>
      <c r="B61" s="21" t="s">
        <v>17</v>
      </c>
      <c r="C61" s="21">
        <v>2</v>
      </c>
      <c r="D61" s="21" t="s">
        <v>666</v>
      </c>
      <c r="E61" s="16" t="s">
        <v>54</v>
      </c>
      <c r="F61" s="17" t="s">
        <v>55</v>
      </c>
      <c r="G61" s="21">
        <v>20</v>
      </c>
      <c r="H61" s="18">
        <v>13.87</v>
      </c>
      <c r="I61" s="18">
        <f>Tableau2[[#This Row],[Quantité]]*Tableau2[[#This Row],[Coût unitaire (Hors taxes)]]</f>
        <v>277.39999999999998</v>
      </c>
      <c r="J61" s="21">
        <v>15</v>
      </c>
      <c r="K61" s="21"/>
      <c r="L61" s="21"/>
    </row>
    <row r="62" spans="1:12">
      <c r="A62" s="21">
        <v>5352</v>
      </c>
      <c r="B62" s="21" t="s">
        <v>17</v>
      </c>
      <c r="C62" s="21">
        <v>2</v>
      </c>
      <c r="D62" s="21" t="s">
        <v>666</v>
      </c>
      <c r="E62" s="16" t="s">
        <v>54</v>
      </c>
      <c r="F62" s="17" t="s">
        <v>56</v>
      </c>
      <c r="G62" s="21">
        <v>6</v>
      </c>
      <c r="H62" s="18">
        <v>49.5</v>
      </c>
      <c r="I62" s="18">
        <f>Tableau2[[#This Row],[Quantité]]*Tableau2[[#This Row],[Coût unitaire (Hors taxes)]]</f>
        <v>297</v>
      </c>
      <c r="J62" s="21">
        <v>15</v>
      </c>
      <c r="K62" s="21"/>
      <c r="L62" s="21"/>
    </row>
    <row r="63" spans="1:12" ht="71.25">
      <c r="A63" s="21">
        <v>5352</v>
      </c>
      <c r="B63" s="21" t="s">
        <v>17</v>
      </c>
      <c r="C63" s="21">
        <v>2</v>
      </c>
      <c r="D63" s="21" t="s">
        <v>666</v>
      </c>
      <c r="E63" s="16" t="s">
        <v>54</v>
      </c>
      <c r="F63" s="17" t="s">
        <v>57</v>
      </c>
      <c r="G63" s="21">
        <v>10</v>
      </c>
      <c r="H63" s="18">
        <v>49.5</v>
      </c>
      <c r="I63" s="18">
        <f>Tableau2[[#This Row],[Quantité]]*Tableau2[[#This Row],[Coût unitaire (Hors taxes)]]</f>
        <v>495</v>
      </c>
      <c r="J63" s="21">
        <v>25</v>
      </c>
      <c r="K63" s="21"/>
      <c r="L63" s="21"/>
    </row>
    <row r="64" spans="1:12" ht="57">
      <c r="A64" s="21">
        <v>5352</v>
      </c>
      <c r="B64" s="21" t="s">
        <v>17</v>
      </c>
      <c r="C64" s="21">
        <v>2</v>
      </c>
      <c r="D64" s="21" t="s">
        <v>666</v>
      </c>
      <c r="E64" s="16" t="s">
        <v>54</v>
      </c>
      <c r="F64" s="17" t="s">
        <v>500</v>
      </c>
      <c r="G64" s="21">
        <v>20</v>
      </c>
      <c r="H64" s="18">
        <v>38.5</v>
      </c>
      <c r="I64" s="18">
        <f>Tableau2[[#This Row],[Quantité]]*Tableau2[[#This Row],[Coût unitaire (Hors taxes)]]</f>
        <v>770</v>
      </c>
      <c r="J64" s="21">
        <v>15</v>
      </c>
      <c r="K64" s="21"/>
      <c r="L64" s="21"/>
    </row>
    <row r="65" spans="1:12" ht="28.5">
      <c r="A65" s="21">
        <v>5352</v>
      </c>
      <c r="B65" s="21" t="s">
        <v>17</v>
      </c>
      <c r="C65" s="21">
        <v>2</v>
      </c>
      <c r="D65" s="21" t="s">
        <v>666</v>
      </c>
      <c r="E65" s="16" t="s">
        <v>58</v>
      </c>
      <c r="F65" s="17" t="s">
        <v>59</v>
      </c>
      <c r="G65" s="21">
        <v>1</v>
      </c>
      <c r="H65" s="18">
        <v>2350</v>
      </c>
      <c r="I65" s="18">
        <f>Tableau2[[#This Row],[Quantité]]*Tableau2[[#This Row],[Coût unitaire (Hors taxes)]]</f>
        <v>2350</v>
      </c>
      <c r="J65" s="21">
        <v>25</v>
      </c>
      <c r="K65" s="21"/>
      <c r="L65" s="21"/>
    </row>
    <row r="66" spans="1:12" ht="28.5">
      <c r="A66" s="21">
        <v>5352</v>
      </c>
      <c r="B66" s="21" t="s">
        <v>17</v>
      </c>
      <c r="C66" s="21">
        <v>2</v>
      </c>
      <c r="D66" s="21" t="s">
        <v>666</v>
      </c>
      <c r="E66" s="16" t="s">
        <v>60</v>
      </c>
      <c r="F66" s="17" t="s">
        <v>61</v>
      </c>
      <c r="G66" s="21">
        <v>6</v>
      </c>
      <c r="H66" s="18">
        <v>7.79</v>
      </c>
      <c r="I66" s="18">
        <f>Tableau2[[#This Row],[Quantité]]*Tableau2[[#This Row],[Coût unitaire (Hors taxes)]]</f>
        <v>46.74</v>
      </c>
      <c r="J66" s="21">
        <v>20</v>
      </c>
      <c r="K66" s="21"/>
      <c r="L66" s="21"/>
    </row>
    <row r="67" spans="1:12" ht="42.75">
      <c r="A67" s="21">
        <v>5352</v>
      </c>
      <c r="B67" s="21" t="s">
        <v>17</v>
      </c>
      <c r="C67" s="21">
        <v>2</v>
      </c>
      <c r="D67" s="21" t="s">
        <v>666</v>
      </c>
      <c r="E67" s="16" t="s">
        <v>62</v>
      </c>
      <c r="F67" s="17" t="s">
        <v>702</v>
      </c>
      <c r="G67" s="21">
        <v>2</v>
      </c>
      <c r="H67" s="18">
        <v>22.69</v>
      </c>
      <c r="I67" s="18">
        <f>Tableau2[[#This Row],[Quantité]]*Tableau2[[#This Row],[Coût unitaire (Hors taxes)]]</f>
        <v>45.38</v>
      </c>
      <c r="J67" s="21">
        <v>20</v>
      </c>
      <c r="K67" s="21"/>
      <c r="L67" s="21"/>
    </row>
    <row r="68" spans="1:12" ht="28.5">
      <c r="A68" s="21">
        <v>5352</v>
      </c>
      <c r="B68" s="21" t="s">
        <v>17</v>
      </c>
      <c r="C68" s="21">
        <v>2</v>
      </c>
      <c r="D68" s="21" t="s">
        <v>666</v>
      </c>
      <c r="E68" s="16" t="s">
        <v>63</v>
      </c>
      <c r="F68" s="17" t="s">
        <v>64</v>
      </c>
      <c r="G68" s="21">
        <v>22</v>
      </c>
      <c r="H68" s="18">
        <v>13.5</v>
      </c>
      <c r="I68" s="18">
        <f>Tableau2[[#This Row],[Quantité]]*Tableau2[[#This Row],[Coût unitaire (Hors taxes)]]</f>
        <v>297</v>
      </c>
      <c r="J68" s="21">
        <v>10</v>
      </c>
      <c r="K68" s="21"/>
      <c r="L68" s="21"/>
    </row>
    <row r="69" spans="1:12" ht="28.5">
      <c r="A69" s="21">
        <v>5352</v>
      </c>
      <c r="B69" s="21" t="s">
        <v>17</v>
      </c>
      <c r="C69" s="21">
        <v>2</v>
      </c>
      <c r="D69" s="21" t="s">
        <v>666</v>
      </c>
      <c r="E69" s="16" t="s">
        <v>63</v>
      </c>
      <c r="F69" s="17" t="s">
        <v>511</v>
      </c>
      <c r="G69" s="21">
        <v>20</v>
      </c>
      <c r="H69" s="18">
        <v>4.1900000000000004</v>
      </c>
      <c r="I69" s="18">
        <f>Tableau2[[#This Row],[Quantité]]*Tableau2[[#This Row],[Coût unitaire (Hors taxes)]]</f>
        <v>83.800000000000011</v>
      </c>
      <c r="J69" s="21">
        <v>15</v>
      </c>
      <c r="K69" s="21"/>
      <c r="L69" s="21"/>
    </row>
    <row r="70" spans="1:12" ht="57">
      <c r="A70" s="21">
        <v>5352</v>
      </c>
      <c r="B70" s="21" t="s">
        <v>17</v>
      </c>
      <c r="C70" s="21">
        <v>2</v>
      </c>
      <c r="D70" s="21" t="s">
        <v>666</v>
      </c>
      <c r="E70" s="16" t="s">
        <v>63</v>
      </c>
      <c r="F70" s="17" t="s">
        <v>703</v>
      </c>
      <c r="G70" s="21">
        <v>20</v>
      </c>
      <c r="H70" s="18">
        <v>11.39</v>
      </c>
      <c r="I70" s="18">
        <f>Tableau2[[#This Row],[Quantité]]*Tableau2[[#This Row],[Coût unitaire (Hors taxes)]]</f>
        <v>227.8</v>
      </c>
      <c r="J70" s="21">
        <v>15</v>
      </c>
      <c r="K70" s="21"/>
      <c r="L70" s="21"/>
    </row>
    <row r="71" spans="1:12">
      <c r="A71" s="21">
        <v>5352</v>
      </c>
      <c r="B71" s="21" t="s">
        <v>17</v>
      </c>
      <c r="C71" s="21">
        <v>2</v>
      </c>
      <c r="D71" s="21" t="s">
        <v>666</v>
      </c>
      <c r="E71" s="16" t="s">
        <v>65</v>
      </c>
      <c r="F71" s="17" t="s">
        <v>66</v>
      </c>
      <c r="G71" s="21">
        <v>1</v>
      </c>
      <c r="H71" s="18">
        <v>18000</v>
      </c>
      <c r="I71" s="18">
        <f>Tableau2[[#This Row],[Quantité]]*Tableau2[[#This Row],[Coût unitaire (Hors taxes)]]</f>
        <v>18000</v>
      </c>
      <c r="J71" s="21">
        <v>25</v>
      </c>
      <c r="K71" s="21"/>
      <c r="L71" s="21"/>
    </row>
    <row r="72" spans="1:12" ht="57">
      <c r="A72" s="21">
        <v>5352</v>
      </c>
      <c r="B72" s="21" t="s">
        <v>17</v>
      </c>
      <c r="C72" s="21">
        <v>2</v>
      </c>
      <c r="D72" s="21" t="s">
        <v>666</v>
      </c>
      <c r="E72" s="16" t="s">
        <v>65</v>
      </c>
      <c r="F72" s="17" t="s">
        <v>67</v>
      </c>
      <c r="G72" s="21">
        <v>7</v>
      </c>
      <c r="H72" s="18">
        <v>269.99</v>
      </c>
      <c r="I72" s="18">
        <f>Tableau2[[#This Row],[Quantité]]*Tableau2[[#This Row],[Coût unitaire (Hors taxes)]]</f>
        <v>1889.93</v>
      </c>
      <c r="J72" s="21">
        <v>10</v>
      </c>
      <c r="K72" s="21"/>
      <c r="L72" s="21"/>
    </row>
    <row r="73" spans="1:12" ht="57.75" customHeight="1">
      <c r="A73" s="21">
        <v>5352</v>
      </c>
      <c r="B73" s="21" t="s">
        <v>17</v>
      </c>
      <c r="C73" s="21">
        <v>2</v>
      </c>
      <c r="D73" s="21" t="s">
        <v>666</v>
      </c>
      <c r="E73" s="16" t="s">
        <v>68</v>
      </c>
      <c r="F73" s="17" t="s">
        <v>69</v>
      </c>
      <c r="G73" s="21">
        <v>2</v>
      </c>
      <c r="H73" s="18">
        <v>5850</v>
      </c>
      <c r="I73" s="18">
        <f>Tableau2[[#This Row],[Quantité]]*Tableau2[[#This Row],[Coût unitaire (Hors taxes)]]</f>
        <v>11700</v>
      </c>
      <c r="J73" s="21">
        <v>25</v>
      </c>
      <c r="K73" s="21"/>
      <c r="L73" s="21"/>
    </row>
    <row r="74" spans="1:12" ht="61.5" customHeight="1">
      <c r="A74" s="21">
        <v>5352</v>
      </c>
      <c r="B74" s="21" t="s">
        <v>17</v>
      </c>
      <c r="C74" s="21">
        <v>2</v>
      </c>
      <c r="D74" s="21" t="s">
        <v>666</v>
      </c>
      <c r="E74" s="16" t="s">
        <v>70</v>
      </c>
      <c r="F74" s="17" t="s">
        <v>512</v>
      </c>
      <c r="G74" s="21">
        <v>6</v>
      </c>
      <c r="H74" s="18">
        <v>8.99</v>
      </c>
      <c r="I74" s="18">
        <f>Tableau2[[#This Row],[Quantité]]*Tableau2[[#This Row],[Coût unitaire (Hors taxes)]]</f>
        <v>53.94</v>
      </c>
      <c r="J74" s="21">
        <v>15</v>
      </c>
      <c r="K74" s="21"/>
      <c r="L74" s="21"/>
    </row>
    <row r="75" spans="1:12" ht="87" customHeight="1">
      <c r="A75" s="21">
        <v>5352</v>
      </c>
      <c r="B75" s="21" t="s">
        <v>17</v>
      </c>
      <c r="C75" s="21">
        <v>2</v>
      </c>
      <c r="D75" s="21" t="s">
        <v>666</v>
      </c>
      <c r="E75" s="16" t="s">
        <v>71</v>
      </c>
      <c r="F75" s="17" t="s">
        <v>72</v>
      </c>
      <c r="G75" s="21">
        <v>1</v>
      </c>
      <c r="H75" s="18">
        <v>4100</v>
      </c>
      <c r="I75" s="18">
        <f>Tableau2[[#This Row],[Quantité]]*Tableau2[[#This Row],[Coût unitaire (Hors taxes)]]</f>
        <v>4100</v>
      </c>
      <c r="J75" s="21">
        <v>20</v>
      </c>
      <c r="K75" s="21"/>
      <c r="L75" s="21"/>
    </row>
    <row r="76" spans="1:12" ht="85.5">
      <c r="A76" s="21">
        <v>5352</v>
      </c>
      <c r="B76" s="21" t="s">
        <v>17</v>
      </c>
      <c r="C76" s="21">
        <v>2</v>
      </c>
      <c r="D76" s="21" t="s">
        <v>666</v>
      </c>
      <c r="E76" s="16" t="s">
        <v>704</v>
      </c>
      <c r="F76" s="17" t="s">
        <v>705</v>
      </c>
      <c r="G76" s="21">
        <v>1</v>
      </c>
      <c r="H76" s="18">
        <v>369.99</v>
      </c>
      <c r="I76" s="18">
        <f>Tableau2[[#This Row],[Quantité]]*Tableau2[[#This Row],[Coût unitaire (Hors taxes)]]</f>
        <v>369.99</v>
      </c>
      <c r="J76" s="21">
        <v>15</v>
      </c>
      <c r="K76" s="21"/>
      <c r="L76" s="21"/>
    </row>
    <row r="77" spans="1:12" ht="28.5">
      <c r="A77" s="21">
        <v>5352</v>
      </c>
      <c r="B77" s="21" t="s">
        <v>17</v>
      </c>
      <c r="C77" s="21">
        <v>2</v>
      </c>
      <c r="D77" s="21" t="s">
        <v>666</v>
      </c>
      <c r="E77" s="16" t="s">
        <v>706</v>
      </c>
      <c r="F77" s="17" t="s">
        <v>707</v>
      </c>
      <c r="G77" s="21">
        <v>2</v>
      </c>
      <c r="H77" s="18">
        <v>49.99</v>
      </c>
      <c r="I77" s="18">
        <f>Tableau2[[#This Row],[Quantité]]*Tableau2[[#This Row],[Coût unitaire (Hors taxes)]]</f>
        <v>99.98</v>
      </c>
      <c r="J77" s="21">
        <v>10</v>
      </c>
      <c r="K77" s="21"/>
      <c r="L77" s="21"/>
    </row>
    <row r="78" spans="1:12" ht="99.75" customHeight="1">
      <c r="A78" s="21">
        <v>5352</v>
      </c>
      <c r="B78" s="21" t="s">
        <v>17</v>
      </c>
      <c r="C78" s="21">
        <v>2</v>
      </c>
      <c r="D78" s="21" t="s">
        <v>666</v>
      </c>
      <c r="E78" s="16" t="s">
        <v>708</v>
      </c>
      <c r="F78" s="17" t="s">
        <v>709</v>
      </c>
      <c r="G78" s="21">
        <v>20</v>
      </c>
      <c r="H78" s="18">
        <v>31.99</v>
      </c>
      <c r="I78" s="18">
        <f>Tableau2[[#This Row],[Quantité]]*Tableau2[[#This Row],[Coût unitaire (Hors taxes)]]</f>
        <v>639.79999999999995</v>
      </c>
      <c r="J78" s="21">
        <v>20</v>
      </c>
      <c r="K78" s="21"/>
      <c r="L78" s="21"/>
    </row>
    <row r="79" spans="1:12">
      <c r="A79" s="21">
        <v>5352</v>
      </c>
      <c r="B79" s="21" t="s">
        <v>17</v>
      </c>
      <c r="C79" s="21">
        <v>2</v>
      </c>
      <c r="D79" s="21" t="s">
        <v>666</v>
      </c>
      <c r="E79" s="16" t="s">
        <v>73</v>
      </c>
      <c r="F79" s="17" t="s">
        <v>74</v>
      </c>
      <c r="G79" s="21">
        <v>1</v>
      </c>
      <c r="H79" s="18">
        <v>1052</v>
      </c>
      <c r="I79" s="18">
        <f>Tableau2[[#This Row],[Quantité]]*Tableau2[[#This Row],[Coût unitaire (Hors taxes)]]</f>
        <v>1052</v>
      </c>
      <c r="J79" s="21">
        <v>25</v>
      </c>
      <c r="K79" s="21"/>
      <c r="L79" s="21"/>
    </row>
    <row r="80" spans="1:12" ht="42.75">
      <c r="A80" s="21">
        <v>5352</v>
      </c>
      <c r="B80" s="21" t="s">
        <v>17</v>
      </c>
      <c r="C80" s="21">
        <v>2</v>
      </c>
      <c r="D80" s="21" t="s">
        <v>666</v>
      </c>
      <c r="E80" s="16" t="s">
        <v>75</v>
      </c>
      <c r="F80" s="17" t="s">
        <v>78</v>
      </c>
      <c r="G80" s="21">
        <v>20</v>
      </c>
      <c r="H80" s="18">
        <v>14.99</v>
      </c>
      <c r="I80" s="18">
        <f>Tableau2[[#This Row],[Quantité]]*Tableau2[[#This Row],[Coût unitaire (Hors taxes)]]</f>
        <v>299.8</v>
      </c>
      <c r="J80" s="21">
        <v>20</v>
      </c>
      <c r="K80" s="21"/>
      <c r="L80" s="21"/>
    </row>
    <row r="81" spans="1:12" ht="42.75">
      <c r="A81" s="21">
        <v>5352</v>
      </c>
      <c r="B81" s="21" t="s">
        <v>17</v>
      </c>
      <c r="C81" s="21">
        <v>2</v>
      </c>
      <c r="D81" s="21" t="s">
        <v>666</v>
      </c>
      <c r="E81" s="16" t="s">
        <v>75</v>
      </c>
      <c r="F81" s="17" t="s">
        <v>79</v>
      </c>
      <c r="G81" s="21">
        <v>20</v>
      </c>
      <c r="H81" s="18">
        <v>17.989999999999998</v>
      </c>
      <c r="I81" s="18">
        <f>Tableau2[[#This Row],[Quantité]]*Tableau2[[#This Row],[Coût unitaire (Hors taxes)]]</f>
        <v>359.79999999999995</v>
      </c>
      <c r="J81" s="21">
        <v>20</v>
      </c>
      <c r="K81" s="21"/>
      <c r="L81" s="21"/>
    </row>
    <row r="82" spans="1:12" ht="42.75">
      <c r="A82" s="21">
        <v>5352</v>
      </c>
      <c r="B82" s="21" t="s">
        <v>17</v>
      </c>
      <c r="C82" s="21">
        <v>2</v>
      </c>
      <c r="D82" s="21" t="s">
        <v>666</v>
      </c>
      <c r="E82" s="16" t="s">
        <v>75</v>
      </c>
      <c r="F82" s="17" t="s">
        <v>80</v>
      </c>
      <c r="G82" s="21">
        <v>20</v>
      </c>
      <c r="H82" s="18">
        <v>10.95</v>
      </c>
      <c r="I82" s="18">
        <f>Tableau2[[#This Row],[Quantité]]*Tableau2[[#This Row],[Coût unitaire (Hors taxes)]]</f>
        <v>219</v>
      </c>
      <c r="J82" s="21">
        <v>20</v>
      </c>
      <c r="K82" s="21"/>
      <c r="L82" s="21"/>
    </row>
    <row r="83" spans="1:12">
      <c r="A83" s="21">
        <v>5352</v>
      </c>
      <c r="B83" s="21" t="s">
        <v>17</v>
      </c>
      <c r="C83" s="21">
        <v>2</v>
      </c>
      <c r="D83" s="21" t="s">
        <v>666</v>
      </c>
      <c r="E83" s="16" t="s">
        <v>75</v>
      </c>
      <c r="F83" s="17" t="s">
        <v>81</v>
      </c>
      <c r="G83" s="21">
        <v>10</v>
      </c>
      <c r="H83" s="18">
        <v>7.39</v>
      </c>
      <c r="I83" s="18">
        <f>Tableau2[[#This Row],[Quantité]]*Tableau2[[#This Row],[Coût unitaire (Hors taxes)]]</f>
        <v>73.899999999999991</v>
      </c>
      <c r="J83" s="21">
        <v>10</v>
      </c>
      <c r="K83" s="21"/>
      <c r="L83" s="21"/>
    </row>
    <row r="84" spans="1:12">
      <c r="A84" s="21">
        <v>5352</v>
      </c>
      <c r="B84" s="21" t="s">
        <v>17</v>
      </c>
      <c r="C84" s="21">
        <v>2</v>
      </c>
      <c r="D84" s="21" t="s">
        <v>666</v>
      </c>
      <c r="E84" s="16" t="s">
        <v>75</v>
      </c>
      <c r="F84" s="17" t="s">
        <v>82</v>
      </c>
      <c r="G84" s="21">
        <v>10</v>
      </c>
      <c r="H84" s="18">
        <v>14.69</v>
      </c>
      <c r="I84" s="18">
        <f>Tableau2[[#This Row],[Quantité]]*Tableau2[[#This Row],[Coût unitaire (Hors taxes)]]</f>
        <v>146.9</v>
      </c>
      <c r="J84" s="21">
        <v>10</v>
      </c>
      <c r="K84" s="21"/>
      <c r="L84" s="21"/>
    </row>
    <row r="85" spans="1:12">
      <c r="A85" s="21">
        <v>5352</v>
      </c>
      <c r="B85" s="21" t="s">
        <v>17</v>
      </c>
      <c r="C85" s="21">
        <v>2</v>
      </c>
      <c r="D85" s="21" t="s">
        <v>666</v>
      </c>
      <c r="E85" s="16" t="s">
        <v>75</v>
      </c>
      <c r="F85" s="17" t="s">
        <v>83</v>
      </c>
      <c r="G85" s="21">
        <v>20</v>
      </c>
      <c r="H85" s="18">
        <v>18.95</v>
      </c>
      <c r="I85" s="18">
        <f>Tableau2[[#This Row],[Quantité]]*Tableau2[[#This Row],[Coût unitaire (Hors taxes)]]</f>
        <v>379</v>
      </c>
      <c r="J85" s="21">
        <v>20</v>
      </c>
      <c r="K85" s="21"/>
      <c r="L85" s="21"/>
    </row>
    <row r="86" spans="1:12">
      <c r="A86" s="21">
        <v>5352</v>
      </c>
      <c r="B86" s="21" t="s">
        <v>17</v>
      </c>
      <c r="C86" s="21">
        <v>2</v>
      </c>
      <c r="D86" s="21" t="s">
        <v>666</v>
      </c>
      <c r="E86" s="16" t="s">
        <v>75</v>
      </c>
      <c r="F86" s="17" t="s">
        <v>76</v>
      </c>
      <c r="G86" s="21">
        <v>10</v>
      </c>
      <c r="H86" s="18">
        <v>14.69</v>
      </c>
      <c r="I86" s="18">
        <f>Tableau2[[#This Row],[Quantité]]*Tableau2[[#This Row],[Coût unitaire (Hors taxes)]]</f>
        <v>146.9</v>
      </c>
      <c r="J86" s="21">
        <v>10</v>
      </c>
      <c r="K86" s="21"/>
      <c r="L86" s="21"/>
    </row>
    <row r="87" spans="1:12">
      <c r="A87" s="21">
        <v>5352</v>
      </c>
      <c r="B87" s="21" t="s">
        <v>17</v>
      </c>
      <c r="C87" s="21">
        <v>2</v>
      </c>
      <c r="D87" s="21" t="s">
        <v>666</v>
      </c>
      <c r="E87" s="16" t="s">
        <v>75</v>
      </c>
      <c r="F87" s="17" t="s">
        <v>77</v>
      </c>
      <c r="G87" s="21">
        <v>10</v>
      </c>
      <c r="H87" s="18">
        <v>4.29</v>
      </c>
      <c r="I87" s="18">
        <f>Tableau2[[#This Row],[Quantité]]*Tableau2[[#This Row],[Coût unitaire (Hors taxes)]]</f>
        <v>42.9</v>
      </c>
      <c r="J87" s="21">
        <v>10</v>
      </c>
      <c r="K87" s="21"/>
      <c r="L87" s="21"/>
    </row>
    <row r="88" spans="1:12" ht="28.5">
      <c r="A88" s="21">
        <v>5352</v>
      </c>
      <c r="B88" s="21" t="s">
        <v>17</v>
      </c>
      <c r="C88" s="21">
        <v>2</v>
      </c>
      <c r="D88" s="21" t="s">
        <v>666</v>
      </c>
      <c r="E88" s="16" t="s">
        <v>84</v>
      </c>
      <c r="F88" s="17" t="s">
        <v>85</v>
      </c>
      <c r="G88" s="21">
        <v>20</v>
      </c>
      <c r="H88" s="18">
        <v>439.8</v>
      </c>
      <c r="I88" s="18">
        <f>Tableau2[[#This Row],[Quantité]]*Tableau2[[#This Row],[Coût unitaire (Hors taxes)]]</f>
        <v>8796</v>
      </c>
      <c r="J88" s="21">
        <v>25</v>
      </c>
      <c r="K88" s="21"/>
      <c r="L88" s="21"/>
    </row>
    <row r="89" spans="1:12" ht="57">
      <c r="A89" s="21">
        <v>5352</v>
      </c>
      <c r="B89" s="21" t="s">
        <v>17</v>
      </c>
      <c r="C89" s="21">
        <v>2</v>
      </c>
      <c r="D89" s="21" t="s">
        <v>666</v>
      </c>
      <c r="E89" s="16" t="s">
        <v>86</v>
      </c>
      <c r="F89" s="17" t="s">
        <v>87</v>
      </c>
      <c r="G89" s="21">
        <v>20</v>
      </c>
      <c r="H89" s="18">
        <v>149</v>
      </c>
      <c r="I89" s="18">
        <f>Tableau2[[#This Row],[Quantité]]*Tableau2[[#This Row],[Coût unitaire (Hors taxes)]]</f>
        <v>2980</v>
      </c>
      <c r="J89" s="21">
        <v>25</v>
      </c>
      <c r="K89" s="21"/>
      <c r="L89" s="21"/>
    </row>
    <row r="90" spans="1:12" ht="57">
      <c r="A90" s="21">
        <v>5352</v>
      </c>
      <c r="B90" s="21" t="s">
        <v>17</v>
      </c>
      <c r="C90" s="21">
        <v>2</v>
      </c>
      <c r="D90" s="21" t="s">
        <v>666</v>
      </c>
      <c r="E90" s="16" t="s">
        <v>710</v>
      </c>
      <c r="F90" s="17" t="s">
        <v>88</v>
      </c>
      <c r="G90" s="21">
        <v>20</v>
      </c>
      <c r="H90" s="18">
        <v>9.99</v>
      </c>
      <c r="I90" s="18">
        <f>Tableau2[[#This Row],[Quantité]]*Tableau2[[#This Row],[Coût unitaire (Hors taxes)]]</f>
        <v>199.8</v>
      </c>
      <c r="J90" s="21">
        <v>25</v>
      </c>
      <c r="K90" s="21"/>
      <c r="L90" s="21"/>
    </row>
    <row r="91" spans="1:12" ht="28.5">
      <c r="A91" s="21">
        <v>5352</v>
      </c>
      <c r="B91" s="21" t="s">
        <v>17</v>
      </c>
      <c r="C91" s="21">
        <v>2</v>
      </c>
      <c r="D91" s="21" t="s">
        <v>666</v>
      </c>
      <c r="E91" s="16" t="s">
        <v>711</v>
      </c>
      <c r="F91" s="17" t="s">
        <v>712</v>
      </c>
      <c r="G91" s="21">
        <v>6</v>
      </c>
      <c r="H91" s="18">
        <v>9.99</v>
      </c>
      <c r="I91" s="18">
        <f>Tableau2[[#This Row],[Quantité]]*Tableau2[[#This Row],[Coût unitaire (Hors taxes)]]</f>
        <v>59.94</v>
      </c>
      <c r="J91" s="21">
        <v>25</v>
      </c>
      <c r="K91" s="21"/>
      <c r="L91" s="21"/>
    </row>
    <row r="92" spans="1:12" ht="57">
      <c r="A92" s="21">
        <v>5352</v>
      </c>
      <c r="B92" s="21" t="s">
        <v>17</v>
      </c>
      <c r="C92" s="21">
        <v>2</v>
      </c>
      <c r="D92" s="21" t="s">
        <v>666</v>
      </c>
      <c r="E92" s="16" t="s">
        <v>713</v>
      </c>
      <c r="F92" s="17" t="s">
        <v>714</v>
      </c>
      <c r="G92" s="21">
        <v>10</v>
      </c>
      <c r="H92" s="18">
        <v>15.99</v>
      </c>
      <c r="I92" s="18">
        <f>Tableau2[[#This Row],[Quantité]]*Tableau2[[#This Row],[Coût unitaire (Hors taxes)]]</f>
        <v>159.9</v>
      </c>
      <c r="J92" s="21">
        <v>20</v>
      </c>
      <c r="K92" s="21"/>
      <c r="L92" s="21"/>
    </row>
    <row r="93" spans="1:12" ht="28.5">
      <c r="A93" s="21">
        <v>5352</v>
      </c>
      <c r="B93" s="21" t="s">
        <v>17</v>
      </c>
      <c r="C93" s="21">
        <v>2</v>
      </c>
      <c r="D93" s="21" t="s">
        <v>666</v>
      </c>
      <c r="E93" s="17" t="s">
        <v>715</v>
      </c>
      <c r="F93" s="17" t="s">
        <v>716</v>
      </c>
      <c r="G93" s="21">
        <v>6</v>
      </c>
      <c r="H93" s="18">
        <v>37.75</v>
      </c>
      <c r="I93" s="18">
        <f>Tableau2[[#This Row],[Quantité]]*Tableau2[[#This Row],[Coût unitaire (Hors taxes)]]</f>
        <v>226.5</v>
      </c>
      <c r="J93" s="21">
        <v>20</v>
      </c>
      <c r="K93" s="21"/>
      <c r="L93" s="21"/>
    </row>
    <row r="94" spans="1:12" ht="71.25">
      <c r="A94" s="21">
        <v>5352</v>
      </c>
      <c r="B94" s="21" t="s">
        <v>17</v>
      </c>
      <c r="C94" s="21">
        <v>2</v>
      </c>
      <c r="D94" s="21" t="s">
        <v>666</v>
      </c>
      <c r="E94" s="16" t="s">
        <v>89</v>
      </c>
      <c r="F94" s="17" t="s">
        <v>513</v>
      </c>
      <c r="G94" s="21">
        <v>6</v>
      </c>
      <c r="H94" s="18">
        <v>62.5</v>
      </c>
      <c r="I94" s="18">
        <f>Tableau2[[#This Row],[Quantité]]*Tableau2[[#This Row],[Coût unitaire (Hors taxes)]]</f>
        <v>375</v>
      </c>
      <c r="J94" s="21">
        <v>15</v>
      </c>
      <c r="K94" s="21"/>
      <c r="L94" s="21"/>
    </row>
    <row r="95" spans="1:12" ht="42.75">
      <c r="A95" s="21">
        <v>5352</v>
      </c>
      <c r="B95" s="21" t="s">
        <v>17</v>
      </c>
      <c r="C95" s="21">
        <v>2</v>
      </c>
      <c r="D95" s="21" t="s">
        <v>666</v>
      </c>
      <c r="E95" s="16" t="s">
        <v>89</v>
      </c>
      <c r="F95" s="17" t="s">
        <v>90</v>
      </c>
      <c r="G95" s="21">
        <v>3</v>
      </c>
      <c r="H95" s="18">
        <v>369</v>
      </c>
      <c r="I95" s="18">
        <f>Tableau2[[#This Row],[Quantité]]*Tableau2[[#This Row],[Coût unitaire (Hors taxes)]]</f>
        <v>1107</v>
      </c>
      <c r="J95" s="21">
        <v>15</v>
      </c>
      <c r="K95" s="21"/>
      <c r="L95" s="21"/>
    </row>
    <row r="96" spans="1:12" ht="57">
      <c r="A96" s="21">
        <v>5352</v>
      </c>
      <c r="B96" s="21" t="s">
        <v>17</v>
      </c>
      <c r="C96" s="21">
        <v>2</v>
      </c>
      <c r="D96" s="21" t="s">
        <v>666</v>
      </c>
      <c r="E96" s="16" t="s">
        <v>89</v>
      </c>
      <c r="F96" s="17" t="s">
        <v>514</v>
      </c>
      <c r="G96" s="21">
        <v>20</v>
      </c>
      <c r="H96" s="18">
        <v>7.99</v>
      </c>
      <c r="I96" s="18">
        <f>Tableau2[[#This Row],[Quantité]]*Tableau2[[#This Row],[Coût unitaire (Hors taxes)]]</f>
        <v>159.80000000000001</v>
      </c>
      <c r="J96" s="21">
        <v>20</v>
      </c>
      <c r="K96" s="21"/>
      <c r="L96" s="21"/>
    </row>
    <row r="97" spans="1:12" ht="42.75">
      <c r="A97" s="21">
        <v>5352</v>
      </c>
      <c r="B97" s="21" t="s">
        <v>17</v>
      </c>
      <c r="C97" s="21">
        <v>2</v>
      </c>
      <c r="D97" s="21" t="s">
        <v>666</v>
      </c>
      <c r="E97" s="16" t="s">
        <v>89</v>
      </c>
      <c r="F97" s="17" t="s">
        <v>91</v>
      </c>
      <c r="G97" s="21">
        <v>1</v>
      </c>
      <c r="H97" s="18">
        <v>17.5</v>
      </c>
      <c r="I97" s="18">
        <f>Tableau2[[#This Row],[Quantité]]*Tableau2[[#This Row],[Coût unitaire (Hors taxes)]]</f>
        <v>17.5</v>
      </c>
      <c r="J97" s="21">
        <v>25</v>
      </c>
      <c r="K97" s="21"/>
      <c r="L97" s="21"/>
    </row>
    <row r="98" spans="1:12" ht="42.75">
      <c r="A98" s="21">
        <v>5352</v>
      </c>
      <c r="B98" s="21" t="s">
        <v>17</v>
      </c>
      <c r="C98" s="21">
        <v>2</v>
      </c>
      <c r="D98" s="21" t="s">
        <v>666</v>
      </c>
      <c r="E98" s="16" t="s">
        <v>89</v>
      </c>
      <c r="F98" s="17" t="s">
        <v>92</v>
      </c>
      <c r="G98" s="21">
        <v>1</v>
      </c>
      <c r="H98" s="18">
        <v>18.5</v>
      </c>
      <c r="I98" s="18">
        <f>Tableau2[[#This Row],[Quantité]]*Tableau2[[#This Row],[Coût unitaire (Hors taxes)]]</f>
        <v>18.5</v>
      </c>
      <c r="J98" s="21">
        <v>25</v>
      </c>
      <c r="K98" s="21"/>
      <c r="L98" s="21"/>
    </row>
    <row r="99" spans="1:12">
      <c r="A99" s="21">
        <v>5352</v>
      </c>
      <c r="B99" s="21" t="s">
        <v>17</v>
      </c>
      <c r="C99" s="21">
        <v>2</v>
      </c>
      <c r="D99" s="21" t="s">
        <v>666</v>
      </c>
      <c r="E99" s="16" t="s">
        <v>93</v>
      </c>
      <c r="F99" s="17" t="s">
        <v>94</v>
      </c>
      <c r="G99" s="21">
        <v>4</v>
      </c>
      <c r="H99" s="18">
        <v>380</v>
      </c>
      <c r="I99" s="18">
        <f>Tableau2[[#This Row],[Quantité]]*Tableau2[[#This Row],[Coût unitaire (Hors taxes)]]</f>
        <v>1520</v>
      </c>
      <c r="J99" s="21">
        <v>25</v>
      </c>
      <c r="K99" s="21"/>
      <c r="L99" s="21"/>
    </row>
    <row r="100" spans="1:12" ht="87" customHeight="1">
      <c r="A100" s="21">
        <v>5352</v>
      </c>
      <c r="B100" s="21" t="s">
        <v>17</v>
      </c>
      <c r="C100" s="21">
        <v>2</v>
      </c>
      <c r="D100" s="21" t="s">
        <v>666</v>
      </c>
      <c r="E100" s="16" t="s">
        <v>95</v>
      </c>
      <c r="F100" s="17" t="s">
        <v>97</v>
      </c>
      <c r="G100" s="21">
        <v>6</v>
      </c>
      <c r="H100" s="18">
        <v>5.99</v>
      </c>
      <c r="I100" s="18">
        <f>Tableau2[[#This Row],[Quantité]]*Tableau2[[#This Row],[Coût unitaire (Hors taxes)]]</f>
        <v>35.94</v>
      </c>
      <c r="J100" s="21">
        <v>20</v>
      </c>
      <c r="K100" s="21"/>
      <c r="L100" s="21"/>
    </row>
    <row r="101" spans="1:12" ht="42.75">
      <c r="A101" s="21">
        <v>5352</v>
      </c>
      <c r="B101" s="21" t="s">
        <v>17</v>
      </c>
      <c r="C101" s="21">
        <v>2</v>
      </c>
      <c r="D101" s="21" t="s">
        <v>666</v>
      </c>
      <c r="E101" s="16" t="s">
        <v>95</v>
      </c>
      <c r="F101" s="17" t="s">
        <v>515</v>
      </c>
      <c r="G101" s="21">
        <v>6</v>
      </c>
      <c r="H101" s="18">
        <v>6.79</v>
      </c>
      <c r="I101" s="18">
        <f>Tableau2[[#This Row],[Quantité]]*Tableau2[[#This Row],[Coût unitaire (Hors taxes)]]</f>
        <v>40.74</v>
      </c>
      <c r="J101" s="21">
        <v>20</v>
      </c>
      <c r="K101" s="21"/>
      <c r="L101" s="21"/>
    </row>
    <row r="102" spans="1:12" ht="28.5">
      <c r="A102" s="21">
        <v>5352</v>
      </c>
      <c r="B102" s="21" t="s">
        <v>17</v>
      </c>
      <c r="C102" s="21">
        <v>2</v>
      </c>
      <c r="D102" s="21" t="s">
        <v>666</v>
      </c>
      <c r="E102" s="16" t="s">
        <v>95</v>
      </c>
      <c r="F102" s="17" t="s">
        <v>98</v>
      </c>
      <c r="G102" s="21">
        <v>6</v>
      </c>
      <c r="H102" s="18">
        <v>6.79</v>
      </c>
      <c r="I102" s="18">
        <f>Tableau2[[#This Row],[Quantité]]*Tableau2[[#This Row],[Coût unitaire (Hors taxes)]]</f>
        <v>40.74</v>
      </c>
      <c r="J102" s="21">
        <v>20</v>
      </c>
      <c r="K102" s="21"/>
      <c r="L102" s="21"/>
    </row>
    <row r="103" spans="1:12" ht="42.75">
      <c r="A103" s="21">
        <v>5352</v>
      </c>
      <c r="B103" s="21" t="s">
        <v>17</v>
      </c>
      <c r="C103" s="21">
        <v>2</v>
      </c>
      <c r="D103" s="21" t="s">
        <v>666</v>
      </c>
      <c r="E103" s="16" t="s">
        <v>95</v>
      </c>
      <c r="F103" s="17" t="s">
        <v>96</v>
      </c>
      <c r="G103" s="21">
        <v>6</v>
      </c>
      <c r="H103" s="18">
        <v>9.3699999999999992</v>
      </c>
      <c r="I103" s="18">
        <f>Tableau2[[#This Row],[Quantité]]*Tableau2[[#This Row],[Coût unitaire (Hors taxes)]]</f>
        <v>56.22</v>
      </c>
      <c r="J103" s="21">
        <v>20</v>
      </c>
      <c r="K103" s="21"/>
      <c r="L103" s="21"/>
    </row>
    <row r="104" spans="1:12" ht="57">
      <c r="A104" s="21">
        <v>5352</v>
      </c>
      <c r="B104" s="21" t="s">
        <v>17</v>
      </c>
      <c r="C104" s="21">
        <v>2</v>
      </c>
      <c r="D104" s="21" t="s">
        <v>666</v>
      </c>
      <c r="E104" s="16" t="s">
        <v>99</v>
      </c>
      <c r="F104" s="17" t="s">
        <v>100</v>
      </c>
      <c r="G104" s="21">
        <v>6</v>
      </c>
      <c r="H104" s="18">
        <v>225</v>
      </c>
      <c r="I104" s="18">
        <f>Tableau2[[#This Row],[Quantité]]*Tableau2[[#This Row],[Coût unitaire (Hors taxes)]]</f>
        <v>1350</v>
      </c>
      <c r="J104" s="21">
        <v>25</v>
      </c>
      <c r="K104" s="21"/>
      <c r="L104" s="21"/>
    </row>
    <row r="105" spans="1:12" ht="85.5">
      <c r="A105" s="21">
        <v>5352</v>
      </c>
      <c r="B105" s="21" t="s">
        <v>17</v>
      </c>
      <c r="C105" s="21">
        <v>2</v>
      </c>
      <c r="D105" s="21" t="s">
        <v>666</v>
      </c>
      <c r="E105" s="16" t="s">
        <v>99</v>
      </c>
      <c r="F105" s="17" t="s">
        <v>516</v>
      </c>
      <c r="G105" s="21">
        <v>6</v>
      </c>
      <c r="H105" s="18">
        <v>169</v>
      </c>
      <c r="I105" s="18">
        <f>Tableau2[[#This Row],[Quantité]]*Tableau2[[#This Row],[Coût unitaire (Hors taxes)]]</f>
        <v>1014</v>
      </c>
      <c r="J105" s="21">
        <v>20</v>
      </c>
      <c r="K105" s="21"/>
      <c r="L105" s="21"/>
    </row>
    <row r="106" spans="1:12" ht="71.25">
      <c r="A106" s="21">
        <v>5352</v>
      </c>
      <c r="B106" s="21" t="s">
        <v>17</v>
      </c>
      <c r="C106" s="21">
        <v>2</v>
      </c>
      <c r="D106" s="21" t="s">
        <v>666</v>
      </c>
      <c r="E106" s="16" t="s">
        <v>717</v>
      </c>
      <c r="F106" s="17" t="s">
        <v>718</v>
      </c>
      <c r="G106" s="21">
        <v>1</v>
      </c>
      <c r="H106" s="18">
        <v>67.5</v>
      </c>
      <c r="I106" s="18">
        <f>Tableau2[[#This Row],[Quantité]]*Tableau2[[#This Row],[Coût unitaire (Hors taxes)]]</f>
        <v>67.5</v>
      </c>
      <c r="J106" s="21">
        <v>20</v>
      </c>
      <c r="K106" s="21"/>
      <c r="L106" s="21"/>
    </row>
    <row r="107" spans="1:12" ht="88.5" customHeight="1">
      <c r="A107" s="21">
        <v>5352</v>
      </c>
      <c r="B107" s="21" t="s">
        <v>17</v>
      </c>
      <c r="C107" s="21">
        <v>2</v>
      </c>
      <c r="D107" s="21" t="s">
        <v>666</v>
      </c>
      <c r="E107" s="16" t="s">
        <v>101</v>
      </c>
      <c r="F107" s="17" t="s">
        <v>102</v>
      </c>
      <c r="G107" s="21">
        <v>11</v>
      </c>
      <c r="H107" s="18">
        <v>11.5</v>
      </c>
      <c r="I107" s="18">
        <f>Tableau2[[#This Row],[Quantité]]*Tableau2[[#This Row],[Coût unitaire (Hors taxes)]]</f>
        <v>126.5</v>
      </c>
      <c r="J107" s="21">
        <v>15</v>
      </c>
      <c r="K107" s="21"/>
      <c r="L107" s="21"/>
    </row>
    <row r="108" spans="1:12" ht="87.75" customHeight="1">
      <c r="A108" s="21">
        <v>5352</v>
      </c>
      <c r="B108" s="21" t="s">
        <v>17</v>
      </c>
      <c r="C108" s="21">
        <v>2</v>
      </c>
      <c r="D108" s="21" t="s">
        <v>666</v>
      </c>
      <c r="E108" s="16" t="s">
        <v>101</v>
      </c>
      <c r="F108" s="17" t="s">
        <v>102</v>
      </c>
      <c r="G108" s="21">
        <v>11</v>
      </c>
      <c r="H108" s="18">
        <v>5.6</v>
      </c>
      <c r="I108" s="18">
        <f>Tableau2[[#This Row],[Quantité]]*Tableau2[[#This Row],[Coût unitaire (Hors taxes)]]</f>
        <v>61.599999999999994</v>
      </c>
      <c r="J108" s="21">
        <v>15</v>
      </c>
      <c r="K108" s="21"/>
      <c r="L108" s="21"/>
    </row>
    <row r="109" spans="1:12" ht="28.5">
      <c r="A109" s="21">
        <v>5352</v>
      </c>
      <c r="B109" s="21" t="s">
        <v>17</v>
      </c>
      <c r="C109" s="21">
        <v>2</v>
      </c>
      <c r="D109" s="21" t="s">
        <v>666</v>
      </c>
      <c r="E109" s="16" t="s">
        <v>103</v>
      </c>
      <c r="F109" s="17" t="s">
        <v>104</v>
      </c>
      <c r="G109" s="21">
        <v>3</v>
      </c>
      <c r="H109" s="18">
        <v>1420</v>
      </c>
      <c r="I109" s="18">
        <f>Tableau2[[#This Row],[Quantité]]*Tableau2[[#This Row],[Coût unitaire (Hors taxes)]]</f>
        <v>4260</v>
      </c>
      <c r="J109" s="21">
        <v>10</v>
      </c>
      <c r="K109" s="21"/>
      <c r="L109" s="21"/>
    </row>
    <row r="110" spans="1:12" ht="42.75">
      <c r="A110" s="21">
        <v>5352</v>
      </c>
      <c r="B110" s="21" t="s">
        <v>17</v>
      </c>
      <c r="C110" s="21">
        <v>2</v>
      </c>
      <c r="D110" s="21" t="s">
        <v>666</v>
      </c>
      <c r="E110" s="16" t="s">
        <v>103</v>
      </c>
      <c r="F110" s="17" t="s">
        <v>105</v>
      </c>
      <c r="G110" s="21">
        <v>3</v>
      </c>
      <c r="H110" s="18">
        <v>1000</v>
      </c>
      <c r="I110" s="18">
        <f>Tableau2[[#This Row],[Quantité]]*Tableau2[[#This Row],[Coût unitaire (Hors taxes)]]</f>
        <v>3000</v>
      </c>
      <c r="J110" s="21">
        <v>10</v>
      </c>
      <c r="K110" s="21"/>
      <c r="L110" s="21"/>
    </row>
    <row r="111" spans="1:12" ht="42.75">
      <c r="A111" s="21">
        <v>5352</v>
      </c>
      <c r="B111" s="21" t="s">
        <v>17</v>
      </c>
      <c r="C111" s="21">
        <v>2</v>
      </c>
      <c r="D111" s="21" t="s">
        <v>666</v>
      </c>
      <c r="E111" s="16" t="s">
        <v>719</v>
      </c>
      <c r="F111" s="17" t="s">
        <v>720</v>
      </c>
      <c r="G111" s="21">
        <v>1</v>
      </c>
      <c r="H111" s="18">
        <v>74300</v>
      </c>
      <c r="I111" s="18">
        <f>Tableau2[[#This Row],[Quantité]]*Tableau2[[#This Row],[Coût unitaire (Hors taxes)]]</f>
        <v>74300</v>
      </c>
      <c r="J111" s="21">
        <v>20</v>
      </c>
      <c r="K111" s="21"/>
      <c r="L111" s="21"/>
    </row>
    <row r="112" spans="1:12" ht="28.5">
      <c r="A112" s="21">
        <v>5352</v>
      </c>
      <c r="B112" s="21" t="s">
        <v>17</v>
      </c>
      <c r="C112" s="21">
        <v>2</v>
      </c>
      <c r="D112" s="21" t="s">
        <v>666</v>
      </c>
      <c r="E112" s="16" t="s">
        <v>106</v>
      </c>
      <c r="F112" s="17" t="s">
        <v>721</v>
      </c>
      <c r="G112" s="21">
        <v>6</v>
      </c>
      <c r="H112" s="18">
        <v>20.99</v>
      </c>
      <c r="I112" s="18">
        <f>Tableau2[[#This Row],[Quantité]]*Tableau2[[#This Row],[Coût unitaire (Hors taxes)]]</f>
        <v>125.94</v>
      </c>
      <c r="J112" s="21">
        <v>20</v>
      </c>
      <c r="K112" s="21"/>
      <c r="L112" s="21"/>
    </row>
    <row r="113" spans="1:12">
      <c r="A113" s="21">
        <v>5352</v>
      </c>
      <c r="B113" s="21" t="s">
        <v>17</v>
      </c>
      <c r="C113" s="21">
        <v>2</v>
      </c>
      <c r="D113" s="21" t="s">
        <v>666</v>
      </c>
      <c r="E113" s="16" t="s">
        <v>106</v>
      </c>
      <c r="F113" s="17" t="s">
        <v>517</v>
      </c>
      <c r="G113" s="21">
        <v>20</v>
      </c>
      <c r="H113" s="18">
        <v>19.95</v>
      </c>
      <c r="I113" s="18">
        <f>Tableau2[[#This Row],[Quantité]]*Tableau2[[#This Row],[Coût unitaire (Hors taxes)]]</f>
        <v>399</v>
      </c>
      <c r="J113" s="21">
        <v>20</v>
      </c>
      <c r="K113" s="21"/>
      <c r="L113" s="21"/>
    </row>
    <row r="114" spans="1:12">
      <c r="A114" s="21">
        <v>5352</v>
      </c>
      <c r="B114" s="21" t="s">
        <v>17</v>
      </c>
      <c r="C114" s="21">
        <v>2</v>
      </c>
      <c r="D114" s="21" t="s">
        <v>666</v>
      </c>
      <c r="E114" s="16" t="s">
        <v>106</v>
      </c>
      <c r="F114" s="17" t="s">
        <v>107</v>
      </c>
      <c r="G114" s="21">
        <v>20</v>
      </c>
      <c r="H114" s="18">
        <v>18.690000000000001</v>
      </c>
      <c r="I114" s="18">
        <f>Tableau2[[#This Row],[Quantité]]*Tableau2[[#This Row],[Coût unitaire (Hors taxes)]]</f>
        <v>373.8</v>
      </c>
      <c r="J114" s="21">
        <v>25</v>
      </c>
      <c r="K114" s="21"/>
      <c r="L114" s="21"/>
    </row>
    <row r="115" spans="1:12" ht="42.75">
      <c r="A115" s="21">
        <v>5352</v>
      </c>
      <c r="B115" s="21" t="s">
        <v>17</v>
      </c>
      <c r="C115" s="21">
        <v>2</v>
      </c>
      <c r="D115" s="21" t="s">
        <v>666</v>
      </c>
      <c r="E115" s="16" t="s">
        <v>106</v>
      </c>
      <c r="F115" s="17" t="s">
        <v>518</v>
      </c>
      <c r="G115" s="21">
        <v>6</v>
      </c>
      <c r="H115" s="18">
        <v>7.99</v>
      </c>
      <c r="I115" s="18">
        <f>Tableau2[[#This Row],[Quantité]]*Tableau2[[#This Row],[Coût unitaire (Hors taxes)]]</f>
        <v>47.94</v>
      </c>
      <c r="J115" s="21">
        <v>20</v>
      </c>
      <c r="K115" s="21"/>
      <c r="L115" s="21"/>
    </row>
    <row r="116" spans="1:12" ht="42.75">
      <c r="A116" s="21">
        <v>5352</v>
      </c>
      <c r="B116" s="21" t="s">
        <v>17</v>
      </c>
      <c r="C116" s="21">
        <v>2</v>
      </c>
      <c r="D116" s="21" t="s">
        <v>666</v>
      </c>
      <c r="E116" s="16" t="s">
        <v>108</v>
      </c>
      <c r="F116" s="17" t="s">
        <v>519</v>
      </c>
      <c r="G116" s="21">
        <v>10</v>
      </c>
      <c r="H116" s="18">
        <v>8.99</v>
      </c>
      <c r="I116" s="18">
        <f>Tableau2[[#This Row],[Quantité]]*Tableau2[[#This Row],[Coût unitaire (Hors taxes)]]</f>
        <v>89.9</v>
      </c>
      <c r="J116" s="21">
        <v>25</v>
      </c>
      <c r="K116" s="21"/>
      <c r="L116" s="21"/>
    </row>
    <row r="117" spans="1:12" ht="57">
      <c r="A117" s="21">
        <v>5352</v>
      </c>
      <c r="B117" s="21" t="s">
        <v>17</v>
      </c>
      <c r="C117" s="21">
        <v>2</v>
      </c>
      <c r="D117" s="21" t="s">
        <v>666</v>
      </c>
      <c r="E117" s="16" t="s">
        <v>108</v>
      </c>
      <c r="F117" s="17" t="s">
        <v>520</v>
      </c>
      <c r="G117" s="21">
        <v>10</v>
      </c>
      <c r="H117" s="18">
        <v>22</v>
      </c>
      <c r="I117" s="18">
        <f>Tableau2[[#This Row],[Quantité]]*Tableau2[[#This Row],[Coût unitaire (Hors taxes)]]</f>
        <v>220</v>
      </c>
      <c r="J117" s="21">
        <v>25</v>
      </c>
      <c r="K117" s="21"/>
      <c r="L117" s="21"/>
    </row>
    <row r="118" spans="1:12" ht="28.5">
      <c r="A118" s="21">
        <v>5352</v>
      </c>
      <c r="B118" s="21" t="s">
        <v>17</v>
      </c>
      <c r="C118" s="21">
        <v>2</v>
      </c>
      <c r="D118" s="21" t="s">
        <v>666</v>
      </c>
      <c r="E118" s="16" t="s">
        <v>25</v>
      </c>
      <c r="F118" s="17" t="s">
        <v>109</v>
      </c>
      <c r="G118" s="21">
        <v>1</v>
      </c>
      <c r="H118" s="18">
        <v>35000</v>
      </c>
      <c r="I118" s="18">
        <f>Tableau2[[#This Row],[Quantité]]*Tableau2[[#This Row],[Coût unitaire (Hors taxes)]]</f>
        <v>35000</v>
      </c>
      <c r="J118" s="21">
        <v>25</v>
      </c>
      <c r="K118" s="21"/>
      <c r="L118" s="21"/>
    </row>
    <row r="119" spans="1:12">
      <c r="A119" s="21">
        <v>5352</v>
      </c>
      <c r="B119" s="21" t="s">
        <v>17</v>
      </c>
      <c r="C119" s="21">
        <v>2</v>
      </c>
      <c r="D119" s="21" t="s">
        <v>666</v>
      </c>
      <c r="E119" s="16" t="s">
        <v>110</v>
      </c>
      <c r="F119" s="17" t="s">
        <v>111</v>
      </c>
      <c r="G119" s="21">
        <v>1</v>
      </c>
      <c r="H119" s="18">
        <v>293.37</v>
      </c>
      <c r="I119" s="18">
        <f>Tableau2[[#This Row],[Quantité]]*Tableau2[[#This Row],[Coût unitaire (Hors taxes)]]</f>
        <v>293.37</v>
      </c>
      <c r="J119" s="21">
        <v>15</v>
      </c>
      <c r="K119" s="21"/>
      <c r="L119" s="21"/>
    </row>
    <row r="120" spans="1:12" ht="42.75">
      <c r="A120" s="21">
        <v>5352</v>
      </c>
      <c r="B120" s="21" t="s">
        <v>17</v>
      </c>
      <c r="C120" s="21">
        <v>2</v>
      </c>
      <c r="D120" s="21" t="s">
        <v>666</v>
      </c>
      <c r="E120" s="16" t="s">
        <v>112</v>
      </c>
      <c r="F120" s="17" t="s">
        <v>113</v>
      </c>
      <c r="G120" s="21">
        <v>10</v>
      </c>
      <c r="H120" s="18">
        <v>39.99</v>
      </c>
      <c r="I120" s="18">
        <f>Tableau2[[#This Row],[Quantité]]*Tableau2[[#This Row],[Coût unitaire (Hors taxes)]]</f>
        <v>399.90000000000003</v>
      </c>
      <c r="J120" s="21">
        <v>15</v>
      </c>
      <c r="K120" s="21"/>
      <c r="L120" s="21"/>
    </row>
    <row r="121" spans="1:12">
      <c r="A121" s="21">
        <v>5352</v>
      </c>
      <c r="B121" s="21" t="s">
        <v>17</v>
      </c>
      <c r="C121" s="21">
        <v>2</v>
      </c>
      <c r="D121" s="21" t="s">
        <v>666</v>
      </c>
      <c r="E121" s="16" t="s">
        <v>114</v>
      </c>
      <c r="F121" s="17" t="s">
        <v>115</v>
      </c>
      <c r="G121" s="21">
        <v>1</v>
      </c>
      <c r="H121" s="18">
        <v>5500</v>
      </c>
      <c r="I121" s="18">
        <f>Tableau2[[#This Row],[Quantité]]*Tableau2[[#This Row],[Coût unitaire (Hors taxes)]]</f>
        <v>5500</v>
      </c>
      <c r="J121" s="21">
        <v>30</v>
      </c>
      <c r="K121" s="21"/>
      <c r="L121" s="21"/>
    </row>
    <row r="122" spans="1:12" ht="28.5">
      <c r="A122" s="21">
        <v>5352</v>
      </c>
      <c r="B122" s="21" t="s">
        <v>17</v>
      </c>
      <c r="C122" s="21">
        <v>2</v>
      </c>
      <c r="D122" s="21" t="s">
        <v>666</v>
      </c>
      <c r="E122" s="16" t="s">
        <v>116</v>
      </c>
      <c r="F122" s="17" t="s">
        <v>117</v>
      </c>
      <c r="G122" s="21">
        <v>1</v>
      </c>
      <c r="H122" s="18">
        <v>11479</v>
      </c>
      <c r="I122" s="18">
        <f>Tableau2[[#This Row],[Quantité]]*Tableau2[[#This Row],[Coût unitaire (Hors taxes)]]</f>
        <v>11479</v>
      </c>
      <c r="J122" s="21">
        <v>30</v>
      </c>
      <c r="K122" s="21"/>
      <c r="L122" s="21"/>
    </row>
    <row r="123" spans="1:12" ht="73.5" customHeight="1">
      <c r="A123" s="21">
        <v>5352</v>
      </c>
      <c r="B123" s="21" t="s">
        <v>17</v>
      </c>
      <c r="C123" s="21">
        <v>2</v>
      </c>
      <c r="D123" s="21" t="s">
        <v>666</v>
      </c>
      <c r="E123" s="16" t="s">
        <v>118</v>
      </c>
      <c r="F123" s="17" t="s">
        <v>521</v>
      </c>
      <c r="G123" s="21">
        <v>10</v>
      </c>
      <c r="H123" s="18">
        <v>25.99</v>
      </c>
      <c r="I123" s="18">
        <f>Tableau2[[#This Row],[Quantité]]*Tableau2[[#This Row],[Coût unitaire (Hors taxes)]]</f>
        <v>259.89999999999998</v>
      </c>
      <c r="J123" s="21">
        <v>20</v>
      </c>
      <c r="K123" s="21"/>
      <c r="L123" s="21"/>
    </row>
    <row r="124" spans="1:12" ht="72.75" customHeight="1">
      <c r="A124" s="21">
        <v>5352</v>
      </c>
      <c r="B124" s="21" t="s">
        <v>17</v>
      </c>
      <c r="C124" s="21">
        <v>2</v>
      </c>
      <c r="D124" s="21" t="s">
        <v>666</v>
      </c>
      <c r="E124" s="16" t="s">
        <v>118</v>
      </c>
      <c r="F124" s="17" t="s">
        <v>522</v>
      </c>
      <c r="G124" s="21">
        <v>10</v>
      </c>
      <c r="H124" s="18">
        <v>34.99</v>
      </c>
      <c r="I124" s="18">
        <f>Tableau2[[#This Row],[Quantité]]*Tableau2[[#This Row],[Coût unitaire (Hors taxes)]]</f>
        <v>349.90000000000003</v>
      </c>
      <c r="J124" s="21">
        <v>20</v>
      </c>
      <c r="K124" s="21"/>
      <c r="L124" s="21"/>
    </row>
    <row r="125" spans="1:12" ht="57">
      <c r="A125" s="21">
        <v>5352</v>
      </c>
      <c r="B125" s="21" t="s">
        <v>17</v>
      </c>
      <c r="C125" s="21">
        <v>2</v>
      </c>
      <c r="D125" s="21" t="s">
        <v>666</v>
      </c>
      <c r="E125" s="16" t="s">
        <v>118</v>
      </c>
      <c r="F125" s="17" t="s">
        <v>119</v>
      </c>
      <c r="G125" s="21">
        <v>10</v>
      </c>
      <c r="H125" s="18">
        <v>14.99</v>
      </c>
      <c r="I125" s="18">
        <f>Tableau2[[#This Row],[Quantité]]*Tableau2[[#This Row],[Coût unitaire (Hors taxes)]]</f>
        <v>149.9</v>
      </c>
      <c r="J125" s="21">
        <v>20</v>
      </c>
      <c r="K125" s="21"/>
      <c r="L125" s="21"/>
    </row>
    <row r="126" spans="1:12" ht="58.5" customHeight="1">
      <c r="A126" s="21">
        <v>5352</v>
      </c>
      <c r="B126" s="21" t="s">
        <v>17</v>
      </c>
      <c r="C126" s="21">
        <v>2</v>
      </c>
      <c r="D126" s="21" t="s">
        <v>666</v>
      </c>
      <c r="E126" s="16" t="s">
        <v>722</v>
      </c>
      <c r="F126" s="17" t="s">
        <v>723</v>
      </c>
      <c r="G126" s="21">
        <v>6</v>
      </c>
      <c r="H126" s="18">
        <v>99.96</v>
      </c>
      <c r="I126" s="18">
        <f>Tableau2[[#This Row],[Quantité]]*Tableau2[[#This Row],[Coût unitaire (Hors taxes)]]</f>
        <v>599.76</v>
      </c>
      <c r="J126" s="21">
        <v>20</v>
      </c>
      <c r="K126" s="21"/>
      <c r="L126" s="21"/>
    </row>
    <row r="127" spans="1:12" ht="28.5">
      <c r="A127" s="21">
        <v>5352</v>
      </c>
      <c r="B127" s="21" t="s">
        <v>17</v>
      </c>
      <c r="C127" s="21">
        <v>2</v>
      </c>
      <c r="D127" s="21" t="s">
        <v>666</v>
      </c>
      <c r="E127" s="16" t="s">
        <v>120</v>
      </c>
      <c r="F127" s="17" t="s">
        <v>121</v>
      </c>
      <c r="G127" s="21">
        <v>21</v>
      </c>
      <c r="H127" s="18">
        <v>900</v>
      </c>
      <c r="I127" s="18">
        <f>Tableau2[[#This Row],[Quantité]]*Tableau2[[#This Row],[Coût unitaire (Hors taxes)]]</f>
        <v>18900</v>
      </c>
      <c r="J127" s="21">
        <v>10</v>
      </c>
      <c r="K127" s="21"/>
      <c r="L127" s="21"/>
    </row>
    <row r="128" spans="1:12" ht="42.75">
      <c r="A128" s="21">
        <v>5352</v>
      </c>
      <c r="B128" s="21" t="s">
        <v>17</v>
      </c>
      <c r="C128" s="21">
        <v>2</v>
      </c>
      <c r="D128" s="21" t="s">
        <v>666</v>
      </c>
      <c r="E128" s="16" t="s">
        <v>122</v>
      </c>
      <c r="F128" s="17" t="s">
        <v>123</v>
      </c>
      <c r="G128" s="21">
        <v>6</v>
      </c>
      <c r="H128" s="18">
        <v>119</v>
      </c>
      <c r="I128" s="18">
        <f>Tableau2[[#This Row],[Quantité]]*Tableau2[[#This Row],[Coût unitaire (Hors taxes)]]</f>
        <v>714</v>
      </c>
      <c r="J128" s="21">
        <v>10</v>
      </c>
      <c r="K128" s="21"/>
      <c r="L128" s="21"/>
    </row>
    <row r="129" spans="1:12" ht="57">
      <c r="A129" s="21">
        <v>5352</v>
      </c>
      <c r="B129" s="21" t="s">
        <v>17</v>
      </c>
      <c r="C129" s="21">
        <v>2</v>
      </c>
      <c r="D129" s="21" t="s">
        <v>666</v>
      </c>
      <c r="E129" s="16" t="s">
        <v>122</v>
      </c>
      <c r="F129" s="17" t="s">
        <v>523</v>
      </c>
      <c r="G129" s="21">
        <v>10</v>
      </c>
      <c r="H129" s="18">
        <v>79.989999999999995</v>
      </c>
      <c r="I129" s="18">
        <f>Tableau2[[#This Row],[Quantité]]*Tableau2[[#This Row],[Coût unitaire (Hors taxes)]]</f>
        <v>799.9</v>
      </c>
      <c r="J129" s="21">
        <v>10</v>
      </c>
      <c r="K129" s="21"/>
      <c r="L129" s="21"/>
    </row>
    <row r="130" spans="1:12" ht="92.25" customHeight="1">
      <c r="A130" s="21">
        <v>5352</v>
      </c>
      <c r="B130" s="21" t="s">
        <v>17</v>
      </c>
      <c r="C130" s="21">
        <v>2</v>
      </c>
      <c r="D130" s="21" t="s">
        <v>666</v>
      </c>
      <c r="E130" s="16" t="s">
        <v>122</v>
      </c>
      <c r="F130" s="17" t="s">
        <v>525</v>
      </c>
      <c r="G130" s="21">
        <v>6</v>
      </c>
      <c r="H130" s="18">
        <v>89.99</v>
      </c>
      <c r="I130" s="18">
        <f>Tableau2[[#This Row],[Quantité]]*Tableau2[[#This Row],[Coût unitaire (Hors taxes)]]</f>
        <v>539.93999999999994</v>
      </c>
      <c r="J130" s="21">
        <v>20</v>
      </c>
      <c r="K130" s="21"/>
      <c r="L130" s="21"/>
    </row>
    <row r="131" spans="1:12" ht="36" customHeight="1">
      <c r="A131" s="21">
        <v>5352</v>
      </c>
      <c r="B131" s="21" t="s">
        <v>17</v>
      </c>
      <c r="C131" s="21">
        <v>2</v>
      </c>
      <c r="D131" s="21" t="s">
        <v>666</v>
      </c>
      <c r="E131" s="16" t="s">
        <v>122</v>
      </c>
      <c r="F131" s="17" t="s">
        <v>524</v>
      </c>
      <c r="G131" s="21">
        <v>3</v>
      </c>
      <c r="H131" s="18">
        <v>2100</v>
      </c>
      <c r="I131" s="18">
        <f>Tableau2[[#This Row],[Quantité]]*Tableau2[[#This Row],[Coût unitaire (Hors taxes)]]</f>
        <v>6300</v>
      </c>
      <c r="J131" s="21">
        <v>15</v>
      </c>
      <c r="K131" s="21"/>
      <c r="L131" s="21"/>
    </row>
    <row r="132" spans="1:12" ht="42.75">
      <c r="A132" s="21">
        <v>5352</v>
      </c>
      <c r="B132" s="21" t="s">
        <v>17</v>
      </c>
      <c r="C132" s="21">
        <v>2</v>
      </c>
      <c r="D132" s="21" t="s">
        <v>666</v>
      </c>
      <c r="E132" s="16" t="s">
        <v>724</v>
      </c>
      <c r="F132" s="17" t="s">
        <v>725</v>
      </c>
      <c r="G132" s="21">
        <v>2</v>
      </c>
      <c r="H132" s="18">
        <v>749</v>
      </c>
      <c r="I132" s="18">
        <f>Tableau2[[#This Row],[Quantité]]*Tableau2[[#This Row],[Coût unitaire (Hors taxes)]]</f>
        <v>1498</v>
      </c>
      <c r="J132" s="21">
        <v>25</v>
      </c>
      <c r="K132" s="21"/>
      <c r="L132" s="21"/>
    </row>
    <row r="133" spans="1:12" ht="42.75">
      <c r="A133" s="21">
        <v>5352</v>
      </c>
      <c r="B133" s="21" t="s">
        <v>17</v>
      </c>
      <c r="C133" s="21">
        <v>2</v>
      </c>
      <c r="D133" s="21" t="s">
        <v>666</v>
      </c>
      <c r="E133" s="16" t="s">
        <v>724</v>
      </c>
      <c r="F133" s="17" t="s">
        <v>726</v>
      </c>
      <c r="G133" s="21">
        <v>6</v>
      </c>
      <c r="H133" s="18">
        <v>199</v>
      </c>
      <c r="I133" s="18">
        <f>Tableau2[[#This Row],[Quantité]]*Tableau2[[#This Row],[Coût unitaire (Hors taxes)]]</f>
        <v>1194</v>
      </c>
      <c r="J133" s="21">
        <v>20</v>
      </c>
      <c r="K133" s="21"/>
      <c r="L133" s="21"/>
    </row>
    <row r="134" spans="1:12" ht="85.5">
      <c r="A134" s="21">
        <v>5352</v>
      </c>
      <c r="B134" s="21" t="s">
        <v>17</v>
      </c>
      <c r="C134" s="21">
        <v>2</v>
      </c>
      <c r="D134" s="21" t="s">
        <v>666</v>
      </c>
      <c r="E134" s="16" t="s">
        <v>724</v>
      </c>
      <c r="F134" s="17" t="s">
        <v>727</v>
      </c>
      <c r="G134" s="21">
        <v>20</v>
      </c>
      <c r="H134" s="18">
        <v>49.99</v>
      </c>
      <c r="I134" s="18">
        <f>Tableau2[[#This Row],[Quantité]]*Tableau2[[#This Row],[Coût unitaire (Hors taxes)]]</f>
        <v>999.80000000000007</v>
      </c>
      <c r="J134" s="21">
        <v>25</v>
      </c>
      <c r="K134" s="21"/>
      <c r="L134" s="21"/>
    </row>
    <row r="135" spans="1:12" ht="85.5">
      <c r="A135" s="21">
        <v>5352</v>
      </c>
      <c r="B135" s="21" t="s">
        <v>17</v>
      </c>
      <c r="C135" s="21">
        <v>2</v>
      </c>
      <c r="D135" s="21" t="s">
        <v>666</v>
      </c>
      <c r="E135" s="16" t="s">
        <v>724</v>
      </c>
      <c r="F135" s="17" t="s">
        <v>728</v>
      </c>
      <c r="G135" s="21">
        <v>10</v>
      </c>
      <c r="H135" s="18">
        <v>149</v>
      </c>
      <c r="I135" s="18">
        <f>Tableau2[[#This Row],[Quantité]]*Tableau2[[#This Row],[Coût unitaire (Hors taxes)]]</f>
        <v>1490</v>
      </c>
      <c r="J135" s="21">
        <v>5</v>
      </c>
      <c r="K135" s="21"/>
      <c r="L135" s="21"/>
    </row>
    <row r="136" spans="1:12" ht="71.25">
      <c r="A136" s="21">
        <v>5352</v>
      </c>
      <c r="B136" s="21" t="s">
        <v>17</v>
      </c>
      <c r="C136" s="21">
        <v>2</v>
      </c>
      <c r="D136" s="21" t="s">
        <v>666</v>
      </c>
      <c r="E136" s="16" t="s">
        <v>729</v>
      </c>
      <c r="F136" s="17" t="s">
        <v>730</v>
      </c>
      <c r="G136" s="21">
        <v>10</v>
      </c>
      <c r="H136" s="18">
        <v>21.5</v>
      </c>
      <c r="I136" s="18">
        <f>Tableau2[[#This Row],[Quantité]]*Tableau2[[#This Row],[Coût unitaire (Hors taxes)]]</f>
        <v>215</v>
      </c>
      <c r="J136" s="21">
        <v>20</v>
      </c>
      <c r="K136" s="21"/>
      <c r="L136" s="21"/>
    </row>
    <row r="137" spans="1:12" ht="71.25">
      <c r="A137" s="21">
        <v>5352</v>
      </c>
      <c r="B137" s="21" t="s">
        <v>17</v>
      </c>
      <c r="C137" s="21">
        <v>2</v>
      </c>
      <c r="D137" s="21" t="s">
        <v>666</v>
      </c>
      <c r="E137" s="16" t="s">
        <v>729</v>
      </c>
      <c r="F137" s="17" t="s">
        <v>731</v>
      </c>
      <c r="G137" s="21">
        <v>10</v>
      </c>
      <c r="H137" s="18">
        <v>21.5</v>
      </c>
      <c r="I137" s="18">
        <f>Tableau2[[#This Row],[Quantité]]*Tableau2[[#This Row],[Coût unitaire (Hors taxes)]]</f>
        <v>215</v>
      </c>
      <c r="J137" s="21">
        <v>20</v>
      </c>
      <c r="K137" s="21"/>
      <c r="L137" s="21"/>
    </row>
    <row r="138" spans="1:12" ht="29.25" customHeight="1">
      <c r="A138" s="21">
        <v>5352</v>
      </c>
      <c r="B138" s="21" t="s">
        <v>17</v>
      </c>
      <c r="C138" s="21">
        <v>2</v>
      </c>
      <c r="D138" s="21" t="s">
        <v>666</v>
      </c>
      <c r="E138" s="16" t="s">
        <v>732</v>
      </c>
      <c r="F138" s="17" t="s">
        <v>733</v>
      </c>
      <c r="G138" s="21">
        <v>20</v>
      </c>
      <c r="H138" s="18">
        <v>1</v>
      </c>
      <c r="I138" s="18">
        <f>Tableau2[[#This Row],[Quantité]]*Tableau2[[#This Row],[Coût unitaire (Hors taxes)]]</f>
        <v>20</v>
      </c>
      <c r="J138" s="21">
        <v>25</v>
      </c>
      <c r="K138" s="21"/>
      <c r="L138" s="21"/>
    </row>
    <row r="139" spans="1:12" ht="42.75">
      <c r="A139" s="21">
        <v>5352</v>
      </c>
      <c r="B139" s="21" t="s">
        <v>17</v>
      </c>
      <c r="C139" s="21">
        <v>2</v>
      </c>
      <c r="D139" s="21" t="s">
        <v>666</v>
      </c>
      <c r="E139" s="16" t="s">
        <v>732</v>
      </c>
      <c r="F139" s="17" t="s">
        <v>734</v>
      </c>
      <c r="G139" s="21">
        <v>11</v>
      </c>
      <c r="H139" s="18">
        <v>9.99</v>
      </c>
      <c r="I139" s="18">
        <f>Tableau2[[#This Row],[Quantité]]*Tableau2[[#This Row],[Coût unitaire (Hors taxes)]]</f>
        <v>109.89</v>
      </c>
      <c r="J139" s="21">
        <v>20</v>
      </c>
      <c r="K139" s="21"/>
      <c r="L139" s="21"/>
    </row>
    <row r="140" spans="1:12" ht="42.75">
      <c r="A140" s="21">
        <v>5352</v>
      </c>
      <c r="B140" s="21" t="s">
        <v>17</v>
      </c>
      <c r="C140" s="21">
        <v>2</v>
      </c>
      <c r="D140" s="21" t="s">
        <v>666</v>
      </c>
      <c r="E140" s="16" t="s">
        <v>732</v>
      </c>
      <c r="F140" s="17" t="s">
        <v>735</v>
      </c>
      <c r="G140" s="21">
        <v>20</v>
      </c>
      <c r="H140" s="18">
        <v>5.99</v>
      </c>
      <c r="I140" s="18">
        <f>Tableau2[[#This Row],[Quantité]]*Tableau2[[#This Row],[Coût unitaire (Hors taxes)]]</f>
        <v>119.80000000000001</v>
      </c>
      <c r="J140" s="21">
        <v>20</v>
      </c>
      <c r="K140" s="21"/>
      <c r="L140" s="21"/>
    </row>
    <row r="141" spans="1:12" ht="43.5" customHeight="1">
      <c r="A141" s="21">
        <v>5352</v>
      </c>
      <c r="B141" s="21" t="s">
        <v>17</v>
      </c>
      <c r="C141" s="21">
        <v>2</v>
      </c>
      <c r="D141" s="21" t="s">
        <v>666</v>
      </c>
      <c r="E141" s="16" t="s">
        <v>736</v>
      </c>
      <c r="F141" s="17" t="s">
        <v>737</v>
      </c>
      <c r="G141" s="21">
        <v>20</v>
      </c>
      <c r="H141" s="18">
        <v>5.49</v>
      </c>
      <c r="I141" s="18">
        <f>Tableau2[[#This Row],[Quantité]]*Tableau2[[#This Row],[Coût unitaire (Hors taxes)]]</f>
        <v>109.80000000000001</v>
      </c>
      <c r="J141" s="21">
        <v>25</v>
      </c>
      <c r="K141" s="21"/>
      <c r="L141" s="21"/>
    </row>
    <row r="142" spans="1:12" ht="42.75">
      <c r="A142" s="21">
        <v>5352</v>
      </c>
      <c r="B142" s="21" t="s">
        <v>17</v>
      </c>
      <c r="C142" s="21">
        <v>2</v>
      </c>
      <c r="D142" s="21" t="s">
        <v>666</v>
      </c>
      <c r="E142" s="16" t="s">
        <v>736</v>
      </c>
      <c r="F142" s="17" t="s">
        <v>738</v>
      </c>
      <c r="G142" s="21">
        <v>10</v>
      </c>
      <c r="H142" s="18">
        <v>6.99</v>
      </c>
      <c r="I142" s="18">
        <f>Tableau2[[#This Row],[Quantité]]*Tableau2[[#This Row],[Coût unitaire (Hors taxes)]]</f>
        <v>69.900000000000006</v>
      </c>
      <c r="J142" s="21">
        <v>20</v>
      </c>
      <c r="K142" s="21"/>
      <c r="L142" s="21"/>
    </row>
    <row r="143" spans="1:12" ht="42.75">
      <c r="A143" s="21">
        <v>5352</v>
      </c>
      <c r="B143" s="21" t="s">
        <v>17</v>
      </c>
      <c r="C143" s="21">
        <v>2</v>
      </c>
      <c r="D143" s="21" t="s">
        <v>666</v>
      </c>
      <c r="E143" s="16" t="s">
        <v>736</v>
      </c>
      <c r="F143" s="17" t="s">
        <v>739</v>
      </c>
      <c r="G143" s="21">
        <v>10</v>
      </c>
      <c r="H143" s="18">
        <v>9.99</v>
      </c>
      <c r="I143" s="18">
        <f>Tableau2[[#This Row],[Quantité]]*Tableau2[[#This Row],[Coût unitaire (Hors taxes)]]</f>
        <v>99.9</v>
      </c>
      <c r="J143" s="21">
        <v>20</v>
      </c>
      <c r="K143" s="21"/>
      <c r="L143" s="21"/>
    </row>
    <row r="144" spans="1:12" ht="42.75">
      <c r="A144" s="21">
        <v>5352</v>
      </c>
      <c r="B144" s="21" t="s">
        <v>17</v>
      </c>
      <c r="C144" s="21">
        <v>2</v>
      </c>
      <c r="D144" s="21" t="s">
        <v>666</v>
      </c>
      <c r="E144" s="16" t="s">
        <v>736</v>
      </c>
      <c r="F144" s="17" t="s">
        <v>740</v>
      </c>
      <c r="G144" s="21">
        <v>10</v>
      </c>
      <c r="H144" s="18">
        <v>21.9</v>
      </c>
      <c r="I144" s="18">
        <f>Tableau2[[#This Row],[Quantité]]*Tableau2[[#This Row],[Coût unitaire (Hors taxes)]]</f>
        <v>219</v>
      </c>
      <c r="J144" s="21">
        <v>20</v>
      </c>
      <c r="K144" s="21"/>
      <c r="L144" s="21"/>
    </row>
    <row r="145" spans="1:12" ht="42.75">
      <c r="A145" s="21">
        <v>5352</v>
      </c>
      <c r="B145" s="21" t="s">
        <v>17</v>
      </c>
      <c r="C145" s="21">
        <v>2</v>
      </c>
      <c r="D145" s="21" t="s">
        <v>666</v>
      </c>
      <c r="E145" s="16" t="s">
        <v>736</v>
      </c>
      <c r="F145" s="17" t="s">
        <v>741</v>
      </c>
      <c r="G145" s="21">
        <v>10</v>
      </c>
      <c r="H145" s="18">
        <v>16.989999999999998</v>
      </c>
      <c r="I145" s="18">
        <f>Tableau2[[#This Row],[Quantité]]*Tableau2[[#This Row],[Coût unitaire (Hors taxes)]]</f>
        <v>169.89999999999998</v>
      </c>
      <c r="J145" s="21">
        <v>20</v>
      </c>
      <c r="K145" s="21"/>
      <c r="L145" s="21"/>
    </row>
    <row r="146" spans="1:12" ht="28.5">
      <c r="A146" s="21">
        <v>5352</v>
      </c>
      <c r="B146" s="21" t="s">
        <v>17</v>
      </c>
      <c r="C146" s="21">
        <v>2</v>
      </c>
      <c r="D146" s="21" t="s">
        <v>666</v>
      </c>
      <c r="E146" s="16" t="s">
        <v>124</v>
      </c>
      <c r="F146" s="17" t="s">
        <v>526</v>
      </c>
      <c r="G146" s="21">
        <v>10</v>
      </c>
      <c r="H146" s="18">
        <v>13.99</v>
      </c>
      <c r="I146" s="18">
        <f>Tableau2[[#This Row],[Quantité]]*Tableau2[[#This Row],[Coût unitaire (Hors taxes)]]</f>
        <v>139.9</v>
      </c>
      <c r="J146" s="21">
        <v>20</v>
      </c>
      <c r="K146" s="21"/>
      <c r="L146" s="21"/>
    </row>
    <row r="147" spans="1:12" ht="57">
      <c r="A147" s="21">
        <v>5352</v>
      </c>
      <c r="B147" s="21" t="s">
        <v>17</v>
      </c>
      <c r="C147" s="21">
        <v>2</v>
      </c>
      <c r="D147" s="21" t="s">
        <v>666</v>
      </c>
      <c r="E147" s="16" t="s">
        <v>742</v>
      </c>
      <c r="F147" s="17" t="s">
        <v>743</v>
      </c>
      <c r="G147" s="21">
        <v>20</v>
      </c>
      <c r="H147" s="18">
        <v>5.5</v>
      </c>
      <c r="I147" s="18">
        <f>Tableau2[[#This Row],[Quantité]]*Tableau2[[#This Row],[Coût unitaire (Hors taxes)]]</f>
        <v>110</v>
      </c>
      <c r="J147" s="21">
        <v>20</v>
      </c>
      <c r="K147" s="21"/>
      <c r="L147" s="21"/>
    </row>
    <row r="148" spans="1:12" ht="28.5">
      <c r="A148" s="21">
        <v>5352</v>
      </c>
      <c r="B148" s="21" t="s">
        <v>17</v>
      </c>
      <c r="C148" s="21">
        <v>2</v>
      </c>
      <c r="D148" s="21" t="s">
        <v>666</v>
      </c>
      <c r="E148" s="16" t="s">
        <v>742</v>
      </c>
      <c r="F148" s="17" t="s">
        <v>744</v>
      </c>
      <c r="G148" s="21">
        <v>6</v>
      </c>
      <c r="H148" s="18">
        <v>8.9499999999999993</v>
      </c>
      <c r="I148" s="18">
        <f>Tableau2[[#This Row],[Quantité]]*Tableau2[[#This Row],[Coût unitaire (Hors taxes)]]</f>
        <v>53.699999999999996</v>
      </c>
      <c r="J148" s="21">
        <v>20</v>
      </c>
      <c r="K148" s="21"/>
      <c r="L148" s="21"/>
    </row>
    <row r="149" spans="1:12">
      <c r="A149" s="21">
        <v>5352</v>
      </c>
      <c r="B149" s="21" t="s">
        <v>17</v>
      </c>
      <c r="C149" s="21">
        <v>2</v>
      </c>
      <c r="D149" s="21" t="s">
        <v>666</v>
      </c>
      <c r="E149" s="16" t="s">
        <v>125</v>
      </c>
      <c r="F149" s="17" t="s">
        <v>127</v>
      </c>
      <c r="G149" s="21">
        <v>1</v>
      </c>
      <c r="H149" s="18">
        <v>15995</v>
      </c>
      <c r="I149" s="18">
        <f>Tableau2[[#This Row],[Quantité]]*Tableau2[[#This Row],[Coût unitaire (Hors taxes)]]</f>
        <v>15995</v>
      </c>
      <c r="J149" s="21">
        <v>25</v>
      </c>
      <c r="K149" s="21"/>
      <c r="L149" s="21"/>
    </row>
    <row r="150" spans="1:12">
      <c r="A150" s="21">
        <v>5352</v>
      </c>
      <c r="B150" s="21" t="s">
        <v>17</v>
      </c>
      <c r="C150" s="21">
        <v>2</v>
      </c>
      <c r="D150" s="21" t="s">
        <v>666</v>
      </c>
      <c r="E150" s="16" t="s">
        <v>125</v>
      </c>
      <c r="F150" s="17" t="s">
        <v>126</v>
      </c>
      <c r="G150" s="21">
        <v>1</v>
      </c>
      <c r="H150" s="18">
        <v>4000</v>
      </c>
      <c r="I150" s="18">
        <f>Tableau2[[#This Row],[Quantité]]*Tableau2[[#This Row],[Coût unitaire (Hors taxes)]]</f>
        <v>4000</v>
      </c>
      <c r="J150" s="21">
        <v>25</v>
      </c>
      <c r="K150" s="21"/>
      <c r="L150" s="21"/>
    </row>
    <row r="151" spans="1:12" ht="28.5">
      <c r="A151" s="21">
        <v>5352</v>
      </c>
      <c r="B151" s="21" t="s">
        <v>17</v>
      </c>
      <c r="C151" s="21">
        <v>2</v>
      </c>
      <c r="D151" s="21" t="s">
        <v>666</v>
      </c>
      <c r="E151" s="16" t="s">
        <v>128</v>
      </c>
      <c r="F151" s="17" t="s">
        <v>129</v>
      </c>
      <c r="G151" s="21">
        <v>1</v>
      </c>
      <c r="H151" s="18">
        <v>22.5</v>
      </c>
      <c r="I151" s="18">
        <f>Tableau2[[#This Row],[Quantité]]*Tableau2[[#This Row],[Coût unitaire (Hors taxes)]]</f>
        <v>22.5</v>
      </c>
      <c r="J151" s="21">
        <v>15</v>
      </c>
      <c r="K151" s="21"/>
      <c r="L151" s="21"/>
    </row>
    <row r="152" spans="1:12" ht="28.5">
      <c r="A152" s="21">
        <v>5352</v>
      </c>
      <c r="B152" s="21" t="s">
        <v>17</v>
      </c>
      <c r="C152" s="21">
        <v>2</v>
      </c>
      <c r="D152" s="21" t="s">
        <v>666</v>
      </c>
      <c r="E152" s="16" t="s">
        <v>128</v>
      </c>
      <c r="F152" s="17" t="s">
        <v>130</v>
      </c>
      <c r="G152" s="21">
        <v>1</v>
      </c>
      <c r="H152" s="18">
        <v>22.5</v>
      </c>
      <c r="I152" s="18">
        <f>Tableau2[[#This Row],[Quantité]]*Tableau2[[#This Row],[Coût unitaire (Hors taxes)]]</f>
        <v>22.5</v>
      </c>
      <c r="J152" s="21">
        <v>15</v>
      </c>
      <c r="K152" s="21"/>
      <c r="L152" s="21"/>
    </row>
    <row r="153" spans="1:12" ht="71.25">
      <c r="A153" s="21">
        <v>5352</v>
      </c>
      <c r="B153" s="21" t="s">
        <v>17</v>
      </c>
      <c r="C153" s="21">
        <v>2</v>
      </c>
      <c r="D153" s="21" t="s">
        <v>666</v>
      </c>
      <c r="E153" s="16" t="s">
        <v>745</v>
      </c>
      <c r="F153" s="17" t="s">
        <v>746</v>
      </c>
      <c r="G153" s="21">
        <v>12</v>
      </c>
      <c r="H153" s="18">
        <v>5.2</v>
      </c>
      <c r="I153" s="18">
        <f>Tableau2[[#This Row],[Quantité]]*Tableau2[[#This Row],[Coût unitaire (Hors taxes)]]</f>
        <v>62.400000000000006</v>
      </c>
      <c r="J153" s="21">
        <v>20</v>
      </c>
      <c r="K153" s="21"/>
      <c r="L153" s="21"/>
    </row>
    <row r="154" spans="1:12" ht="62.25" customHeight="1">
      <c r="A154" s="21">
        <v>5352</v>
      </c>
      <c r="B154" s="21" t="s">
        <v>17</v>
      </c>
      <c r="C154" s="21">
        <v>2</v>
      </c>
      <c r="D154" s="21" t="s">
        <v>666</v>
      </c>
      <c r="E154" s="16" t="s">
        <v>745</v>
      </c>
      <c r="F154" s="17" t="s">
        <v>747</v>
      </c>
      <c r="G154" s="21">
        <v>20</v>
      </c>
      <c r="H154" s="18">
        <v>16.5</v>
      </c>
      <c r="I154" s="18">
        <f>Tableau2[[#This Row],[Quantité]]*Tableau2[[#This Row],[Coût unitaire (Hors taxes)]]</f>
        <v>330</v>
      </c>
      <c r="J154" s="21">
        <v>25</v>
      </c>
      <c r="K154" s="21"/>
      <c r="L154" s="21"/>
    </row>
    <row r="155" spans="1:12" ht="42.75">
      <c r="A155" s="21">
        <v>5352</v>
      </c>
      <c r="B155" s="21" t="s">
        <v>17</v>
      </c>
      <c r="C155" s="21">
        <v>2</v>
      </c>
      <c r="D155" s="21" t="s">
        <v>666</v>
      </c>
      <c r="E155" s="16" t="s">
        <v>131</v>
      </c>
      <c r="F155" s="17" t="s">
        <v>132</v>
      </c>
      <c r="G155" s="21">
        <v>1</v>
      </c>
      <c r="H155" s="18">
        <v>2300</v>
      </c>
      <c r="I155" s="18">
        <f>Tableau2[[#This Row],[Quantité]]*Tableau2[[#This Row],[Coût unitaire (Hors taxes)]]</f>
        <v>2300</v>
      </c>
      <c r="J155" s="21">
        <v>25</v>
      </c>
      <c r="K155" s="21"/>
      <c r="L155" s="21"/>
    </row>
    <row r="156" spans="1:12" ht="28.5">
      <c r="A156" s="21">
        <v>5352</v>
      </c>
      <c r="B156" s="21" t="s">
        <v>17</v>
      </c>
      <c r="C156" s="21">
        <v>2</v>
      </c>
      <c r="D156" s="21" t="s">
        <v>666</v>
      </c>
      <c r="E156" s="16" t="s">
        <v>131</v>
      </c>
      <c r="F156" s="17" t="s">
        <v>133</v>
      </c>
      <c r="G156" s="21">
        <v>1</v>
      </c>
      <c r="H156" s="18">
        <v>3325</v>
      </c>
      <c r="I156" s="18">
        <f>Tableau2[[#This Row],[Quantité]]*Tableau2[[#This Row],[Coût unitaire (Hors taxes)]]</f>
        <v>3325</v>
      </c>
      <c r="J156" s="21">
        <v>25</v>
      </c>
      <c r="K156" s="21"/>
      <c r="L156" s="21"/>
    </row>
    <row r="157" spans="1:12" ht="28.5">
      <c r="A157" s="21">
        <v>5352</v>
      </c>
      <c r="B157" s="21" t="s">
        <v>17</v>
      </c>
      <c r="C157" s="21">
        <v>2</v>
      </c>
      <c r="D157" s="21" t="s">
        <v>666</v>
      </c>
      <c r="E157" s="16" t="s">
        <v>131</v>
      </c>
      <c r="F157" s="17" t="s">
        <v>134</v>
      </c>
      <c r="G157" s="21">
        <v>2</v>
      </c>
      <c r="H157" s="18">
        <v>3326</v>
      </c>
      <c r="I157" s="18">
        <f>Tableau2[[#This Row],[Quantité]]*Tableau2[[#This Row],[Coût unitaire (Hors taxes)]]</f>
        <v>6652</v>
      </c>
      <c r="J157" s="21">
        <v>25</v>
      </c>
      <c r="K157" s="21"/>
      <c r="L157" s="21"/>
    </row>
    <row r="158" spans="1:12" ht="42.75">
      <c r="A158" s="21">
        <v>5352</v>
      </c>
      <c r="B158" s="21" t="s">
        <v>17</v>
      </c>
      <c r="C158" s="21">
        <v>2</v>
      </c>
      <c r="D158" s="21" t="s">
        <v>666</v>
      </c>
      <c r="E158" s="16" t="s">
        <v>131</v>
      </c>
      <c r="F158" s="17" t="s">
        <v>527</v>
      </c>
      <c r="G158" s="21">
        <v>10</v>
      </c>
      <c r="H158" s="18">
        <v>99.99</v>
      </c>
      <c r="I158" s="18">
        <f>Tableau2[[#This Row],[Quantité]]*Tableau2[[#This Row],[Coût unitaire (Hors taxes)]]</f>
        <v>999.9</v>
      </c>
      <c r="J158" s="21">
        <v>20</v>
      </c>
      <c r="K158" s="21"/>
      <c r="L158" s="21"/>
    </row>
    <row r="159" spans="1:12" ht="57">
      <c r="A159" s="21">
        <v>5352</v>
      </c>
      <c r="B159" s="21" t="s">
        <v>17</v>
      </c>
      <c r="C159" s="21">
        <v>2</v>
      </c>
      <c r="D159" s="21" t="s">
        <v>666</v>
      </c>
      <c r="E159" s="16" t="s">
        <v>131</v>
      </c>
      <c r="F159" s="17" t="s">
        <v>528</v>
      </c>
      <c r="G159" s="21">
        <v>10</v>
      </c>
      <c r="H159" s="18">
        <v>33.68</v>
      </c>
      <c r="I159" s="18">
        <f>Tableau2[[#This Row],[Quantité]]*Tableau2[[#This Row],[Coût unitaire (Hors taxes)]]</f>
        <v>336.8</v>
      </c>
      <c r="J159" s="21">
        <v>20</v>
      </c>
      <c r="K159" s="21"/>
      <c r="L159" s="21"/>
    </row>
    <row r="160" spans="1:12">
      <c r="A160" s="21">
        <v>5352</v>
      </c>
      <c r="B160" s="21" t="s">
        <v>17</v>
      </c>
      <c r="C160" s="21">
        <v>2</v>
      </c>
      <c r="D160" s="21" t="s">
        <v>666</v>
      </c>
      <c r="E160" s="16" t="s">
        <v>131</v>
      </c>
      <c r="F160" s="17" t="s">
        <v>529</v>
      </c>
      <c r="G160" s="21">
        <v>1</v>
      </c>
      <c r="H160" s="18">
        <v>1299</v>
      </c>
      <c r="I160" s="18">
        <f>Tableau2[[#This Row],[Quantité]]*Tableau2[[#This Row],[Coût unitaire (Hors taxes)]]</f>
        <v>1299</v>
      </c>
      <c r="J160" s="21">
        <v>25</v>
      </c>
      <c r="K160" s="21"/>
      <c r="L160" s="21"/>
    </row>
    <row r="161" spans="1:12" ht="57.75" customHeight="1">
      <c r="A161" s="21">
        <v>5352</v>
      </c>
      <c r="B161" s="21" t="s">
        <v>17</v>
      </c>
      <c r="C161" s="21">
        <v>2</v>
      </c>
      <c r="D161" s="21" t="s">
        <v>666</v>
      </c>
      <c r="E161" s="16" t="s">
        <v>748</v>
      </c>
      <c r="F161" s="17" t="s">
        <v>749</v>
      </c>
      <c r="G161" s="21">
        <v>6</v>
      </c>
      <c r="H161" s="18">
        <v>219</v>
      </c>
      <c r="I161" s="18">
        <f>Tableau2[[#This Row],[Quantité]]*Tableau2[[#This Row],[Coût unitaire (Hors taxes)]]</f>
        <v>1314</v>
      </c>
      <c r="J161" s="21">
        <v>25</v>
      </c>
      <c r="K161" s="21"/>
      <c r="L161" s="21"/>
    </row>
    <row r="162" spans="1:12" ht="42.75">
      <c r="A162" s="21">
        <v>5352</v>
      </c>
      <c r="B162" s="21" t="s">
        <v>17</v>
      </c>
      <c r="C162" s="21">
        <v>2</v>
      </c>
      <c r="D162" s="21" t="s">
        <v>666</v>
      </c>
      <c r="E162" s="16" t="s">
        <v>748</v>
      </c>
      <c r="F162" s="17" t="s">
        <v>750</v>
      </c>
      <c r="G162" s="21">
        <v>1</v>
      </c>
      <c r="H162" s="18">
        <v>7500</v>
      </c>
      <c r="I162" s="18">
        <f>Tableau2[[#This Row],[Quantité]]*Tableau2[[#This Row],[Coût unitaire (Hors taxes)]]</f>
        <v>7500</v>
      </c>
      <c r="J162" s="21">
        <v>25</v>
      </c>
      <c r="K162" s="21"/>
      <c r="L162" s="21"/>
    </row>
    <row r="163" spans="1:12">
      <c r="A163" s="21">
        <v>5352</v>
      </c>
      <c r="B163" s="21" t="s">
        <v>17</v>
      </c>
      <c r="C163" s="21">
        <v>2</v>
      </c>
      <c r="D163" s="21" t="s">
        <v>666</v>
      </c>
      <c r="E163" s="16" t="s">
        <v>748</v>
      </c>
      <c r="F163" s="17" t="s">
        <v>751</v>
      </c>
      <c r="G163" s="21">
        <v>1</v>
      </c>
      <c r="H163" s="18">
        <v>2216</v>
      </c>
      <c r="I163" s="18">
        <f>Tableau2[[#This Row],[Quantité]]*Tableau2[[#This Row],[Coût unitaire (Hors taxes)]]</f>
        <v>2216</v>
      </c>
      <c r="J163" s="21">
        <v>25</v>
      </c>
      <c r="K163" s="21"/>
      <c r="L163" s="21"/>
    </row>
    <row r="164" spans="1:12">
      <c r="A164" s="21">
        <v>5352</v>
      </c>
      <c r="B164" s="21" t="s">
        <v>17</v>
      </c>
      <c r="C164" s="21">
        <v>2</v>
      </c>
      <c r="D164" s="21" t="s">
        <v>666</v>
      </c>
      <c r="E164" s="16" t="s">
        <v>135</v>
      </c>
      <c r="F164" s="17"/>
      <c r="G164" s="21">
        <v>20</v>
      </c>
      <c r="H164" s="18">
        <v>4.99</v>
      </c>
      <c r="I164" s="18">
        <f>Tableau2[[#This Row],[Quantité]]*Tableau2[[#This Row],[Coût unitaire (Hors taxes)]]</f>
        <v>99.800000000000011</v>
      </c>
      <c r="J164" s="21">
        <v>20</v>
      </c>
      <c r="K164" s="21"/>
      <c r="L164" s="21"/>
    </row>
    <row r="165" spans="1:12" ht="111" customHeight="1">
      <c r="A165" s="21">
        <v>5352</v>
      </c>
      <c r="B165" s="21" t="s">
        <v>17</v>
      </c>
      <c r="C165" s="21">
        <v>2</v>
      </c>
      <c r="D165" s="21" t="s">
        <v>666</v>
      </c>
      <c r="E165" s="16" t="s">
        <v>752</v>
      </c>
      <c r="F165" s="17" t="s">
        <v>753</v>
      </c>
      <c r="G165" s="21">
        <v>1</v>
      </c>
      <c r="H165" s="18">
        <v>38430</v>
      </c>
      <c r="I165" s="18">
        <f>Tableau2[[#This Row],[Quantité]]*Tableau2[[#This Row],[Coût unitaire (Hors taxes)]]</f>
        <v>38430</v>
      </c>
      <c r="J165" s="21">
        <v>25</v>
      </c>
      <c r="K165" s="21"/>
      <c r="L165" s="21"/>
    </row>
    <row r="166" spans="1:12" ht="57">
      <c r="A166" s="21">
        <v>5352</v>
      </c>
      <c r="B166" s="21" t="s">
        <v>17</v>
      </c>
      <c r="C166" s="21">
        <v>2</v>
      </c>
      <c r="D166" s="21" t="s">
        <v>666</v>
      </c>
      <c r="E166" s="16" t="s">
        <v>754</v>
      </c>
      <c r="F166" s="17" t="s">
        <v>755</v>
      </c>
      <c r="G166" s="21">
        <v>1</v>
      </c>
      <c r="H166" s="18">
        <v>649.99</v>
      </c>
      <c r="I166" s="18">
        <f>Tableau2[[#This Row],[Quantité]]*Tableau2[[#This Row],[Coût unitaire (Hors taxes)]]</f>
        <v>649.99</v>
      </c>
      <c r="J166" s="21">
        <v>25</v>
      </c>
      <c r="K166" s="21"/>
      <c r="L166" s="21"/>
    </row>
    <row r="167" spans="1:12" ht="71.25">
      <c r="A167" s="21">
        <v>5352</v>
      </c>
      <c r="B167" s="21" t="s">
        <v>17</v>
      </c>
      <c r="C167" s="21">
        <v>2</v>
      </c>
      <c r="D167" s="21" t="s">
        <v>666</v>
      </c>
      <c r="E167" s="16" t="s">
        <v>136</v>
      </c>
      <c r="F167" s="17" t="s">
        <v>530</v>
      </c>
      <c r="G167" s="21">
        <v>20</v>
      </c>
      <c r="H167" s="18">
        <v>229</v>
      </c>
      <c r="I167" s="18">
        <f>Tableau2[[#This Row],[Quantité]]*Tableau2[[#This Row],[Coût unitaire (Hors taxes)]]</f>
        <v>4580</v>
      </c>
      <c r="J167" s="21">
        <v>20</v>
      </c>
      <c r="K167" s="21"/>
      <c r="L167" s="21"/>
    </row>
    <row r="168" spans="1:12" ht="42.75">
      <c r="A168" s="21">
        <v>5352</v>
      </c>
      <c r="B168" s="21" t="s">
        <v>17</v>
      </c>
      <c r="C168" s="21">
        <v>2</v>
      </c>
      <c r="D168" s="21" t="s">
        <v>666</v>
      </c>
      <c r="E168" s="16" t="s">
        <v>136</v>
      </c>
      <c r="F168" s="17" t="s">
        <v>137</v>
      </c>
      <c r="G168" s="21">
        <v>10</v>
      </c>
      <c r="H168" s="18">
        <v>139</v>
      </c>
      <c r="I168" s="18">
        <f>Tableau2[[#This Row],[Quantité]]*Tableau2[[#This Row],[Coût unitaire (Hors taxes)]]</f>
        <v>1390</v>
      </c>
      <c r="J168" s="21">
        <v>20</v>
      </c>
      <c r="K168" s="21"/>
      <c r="L168" s="21"/>
    </row>
    <row r="169" spans="1:12" ht="115.5" customHeight="1">
      <c r="A169" s="21">
        <v>5352</v>
      </c>
      <c r="B169" s="21" t="s">
        <v>17</v>
      </c>
      <c r="C169" s="21">
        <v>2</v>
      </c>
      <c r="D169" s="21" t="s">
        <v>666</v>
      </c>
      <c r="E169" s="16" t="s">
        <v>136</v>
      </c>
      <c r="F169" s="17" t="s">
        <v>531</v>
      </c>
      <c r="G169" s="21">
        <v>10</v>
      </c>
      <c r="H169" s="18">
        <v>139</v>
      </c>
      <c r="I169" s="18">
        <f>Tableau2[[#This Row],[Quantité]]*Tableau2[[#This Row],[Coût unitaire (Hors taxes)]]</f>
        <v>1390</v>
      </c>
      <c r="J169" s="21">
        <v>25</v>
      </c>
      <c r="K169" s="21"/>
      <c r="L169" s="21"/>
    </row>
    <row r="170" spans="1:12">
      <c r="A170" s="21">
        <v>5352</v>
      </c>
      <c r="B170" s="21" t="s">
        <v>17</v>
      </c>
      <c r="C170" s="21">
        <v>2</v>
      </c>
      <c r="D170" s="21" t="s">
        <v>666</v>
      </c>
      <c r="E170" s="16" t="s">
        <v>136</v>
      </c>
      <c r="F170" s="17" t="s">
        <v>138</v>
      </c>
      <c r="G170" s="21">
        <v>4</v>
      </c>
      <c r="H170" s="18">
        <v>600</v>
      </c>
      <c r="I170" s="18">
        <f>Tableau2[[#This Row],[Quantité]]*Tableau2[[#This Row],[Coût unitaire (Hors taxes)]]</f>
        <v>2400</v>
      </c>
      <c r="J170" s="21">
        <v>25</v>
      </c>
      <c r="K170" s="21"/>
      <c r="L170" s="21"/>
    </row>
    <row r="171" spans="1:12" ht="28.5">
      <c r="A171" s="21">
        <v>5352</v>
      </c>
      <c r="B171" s="21" t="s">
        <v>17</v>
      </c>
      <c r="C171" s="21">
        <v>2</v>
      </c>
      <c r="D171" s="21" t="s">
        <v>666</v>
      </c>
      <c r="E171" s="16" t="s">
        <v>139</v>
      </c>
      <c r="F171" s="17" t="s">
        <v>140</v>
      </c>
      <c r="G171" s="21">
        <v>1</v>
      </c>
      <c r="H171" s="18">
        <v>12250</v>
      </c>
      <c r="I171" s="18">
        <f>Tableau2[[#This Row],[Quantité]]*Tableau2[[#This Row],[Coût unitaire (Hors taxes)]]</f>
        <v>12250</v>
      </c>
      <c r="J171" s="21">
        <v>25</v>
      </c>
      <c r="K171" s="21"/>
      <c r="L171" s="21"/>
    </row>
    <row r="172" spans="1:12">
      <c r="A172" s="21">
        <v>5352</v>
      </c>
      <c r="B172" s="21" t="s">
        <v>17</v>
      </c>
      <c r="C172" s="21">
        <v>2</v>
      </c>
      <c r="D172" s="21" t="s">
        <v>666</v>
      </c>
      <c r="E172" s="16" t="s">
        <v>141</v>
      </c>
      <c r="F172" s="17" t="s">
        <v>142</v>
      </c>
      <c r="G172" s="21">
        <v>4</v>
      </c>
      <c r="H172" s="18">
        <v>1015</v>
      </c>
      <c r="I172" s="18">
        <f>Tableau2[[#This Row],[Quantité]]*Tableau2[[#This Row],[Coût unitaire (Hors taxes)]]</f>
        <v>4060</v>
      </c>
      <c r="J172" s="21">
        <v>25</v>
      </c>
      <c r="K172" s="21"/>
      <c r="L172" s="21"/>
    </row>
    <row r="173" spans="1:12" ht="28.5">
      <c r="A173" s="21">
        <v>5352</v>
      </c>
      <c r="B173" s="21" t="s">
        <v>17</v>
      </c>
      <c r="C173" s="21">
        <v>2</v>
      </c>
      <c r="D173" s="21" t="s">
        <v>666</v>
      </c>
      <c r="E173" s="16" t="s">
        <v>756</v>
      </c>
      <c r="F173" s="17" t="s">
        <v>757</v>
      </c>
      <c r="G173" s="21">
        <v>10</v>
      </c>
      <c r="H173" s="18">
        <v>16.989999999999998</v>
      </c>
      <c r="I173" s="18">
        <f>Tableau2[[#This Row],[Quantité]]*Tableau2[[#This Row],[Coût unitaire (Hors taxes)]]</f>
        <v>169.89999999999998</v>
      </c>
      <c r="J173" s="21">
        <v>15</v>
      </c>
      <c r="K173" s="21"/>
      <c r="L173" s="21"/>
    </row>
    <row r="174" spans="1:12" ht="29.25" customHeight="1">
      <c r="A174" s="21">
        <v>5352</v>
      </c>
      <c r="B174" s="21" t="s">
        <v>17</v>
      </c>
      <c r="C174" s="21">
        <v>2</v>
      </c>
      <c r="D174" s="21" t="s">
        <v>666</v>
      </c>
      <c r="E174" s="16" t="s">
        <v>143</v>
      </c>
      <c r="F174" s="17" t="s">
        <v>144</v>
      </c>
      <c r="G174" s="21">
        <v>20</v>
      </c>
      <c r="H174" s="18">
        <v>1.79</v>
      </c>
      <c r="I174" s="18">
        <f>Tableau2[[#This Row],[Quantité]]*Tableau2[[#This Row],[Coût unitaire (Hors taxes)]]</f>
        <v>35.799999999999997</v>
      </c>
      <c r="J174" s="21">
        <v>20</v>
      </c>
      <c r="K174" s="21"/>
      <c r="L174" s="21"/>
    </row>
    <row r="175" spans="1:12" ht="28.5">
      <c r="A175" s="21">
        <v>5352</v>
      </c>
      <c r="B175" s="21" t="s">
        <v>17</v>
      </c>
      <c r="C175" s="21">
        <v>2</v>
      </c>
      <c r="D175" s="21" t="s">
        <v>666</v>
      </c>
      <c r="E175" s="16" t="s">
        <v>758</v>
      </c>
      <c r="F175" s="17" t="s">
        <v>759</v>
      </c>
      <c r="G175" s="21">
        <v>1</v>
      </c>
      <c r="H175" s="18">
        <v>23.5</v>
      </c>
      <c r="I175" s="18">
        <f>Tableau2[[#This Row],[Quantité]]*Tableau2[[#This Row],[Coût unitaire (Hors taxes)]]</f>
        <v>23.5</v>
      </c>
      <c r="J175" s="21">
        <v>25</v>
      </c>
      <c r="K175" s="21"/>
      <c r="L175" s="21"/>
    </row>
    <row r="176" spans="1:12" ht="42.75">
      <c r="A176" s="21">
        <v>5352</v>
      </c>
      <c r="B176" s="21" t="s">
        <v>17</v>
      </c>
      <c r="C176" s="21">
        <v>2</v>
      </c>
      <c r="D176" s="21" t="s">
        <v>666</v>
      </c>
      <c r="E176" s="16" t="s">
        <v>145</v>
      </c>
      <c r="F176" s="17" t="s">
        <v>146</v>
      </c>
      <c r="G176" s="21">
        <v>10</v>
      </c>
      <c r="H176" s="18">
        <v>5.7</v>
      </c>
      <c r="I176" s="18">
        <f>Tableau2[[#This Row],[Quantité]]*Tableau2[[#This Row],[Coût unitaire (Hors taxes)]]</f>
        <v>57</v>
      </c>
      <c r="J176" s="21">
        <v>20</v>
      </c>
      <c r="K176" s="21"/>
      <c r="L176" s="21"/>
    </row>
    <row r="177" spans="1:12" ht="29.25" customHeight="1">
      <c r="A177" s="21">
        <v>5352</v>
      </c>
      <c r="B177" s="21" t="s">
        <v>17</v>
      </c>
      <c r="C177" s="21">
        <v>2</v>
      </c>
      <c r="D177" s="21" t="s">
        <v>666</v>
      </c>
      <c r="E177" s="16" t="s">
        <v>145</v>
      </c>
      <c r="F177" s="17" t="s">
        <v>532</v>
      </c>
      <c r="G177" s="21">
        <v>10</v>
      </c>
      <c r="H177" s="18">
        <v>8.0500000000000007</v>
      </c>
      <c r="I177" s="18">
        <f>Tableau2[[#This Row],[Quantité]]*Tableau2[[#This Row],[Coût unitaire (Hors taxes)]]</f>
        <v>80.5</v>
      </c>
      <c r="J177" s="21">
        <v>20</v>
      </c>
      <c r="K177" s="21"/>
      <c r="L177" s="21"/>
    </row>
    <row r="178" spans="1:12" ht="57">
      <c r="A178" s="21">
        <v>5352</v>
      </c>
      <c r="B178" s="21" t="s">
        <v>17</v>
      </c>
      <c r="C178" s="21">
        <v>2</v>
      </c>
      <c r="D178" s="21" t="s">
        <v>666</v>
      </c>
      <c r="E178" s="16" t="s">
        <v>145</v>
      </c>
      <c r="F178" s="17" t="s">
        <v>533</v>
      </c>
      <c r="G178" s="21">
        <v>20</v>
      </c>
      <c r="H178" s="18">
        <v>4.99</v>
      </c>
      <c r="I178" s="18">
        <f>Tableau2[[#This Row],[Quantité]]*Tableau2[[#This Row],[Coût unitaire (Hors taxes)]]</f>
        <v>99.800000000000011</v>
      </c>
      <c r="J178" s="21">
        <v>20</v>
      </c>
      <c r="K178" s="21"/>
      <c r="L178" s="21"/>
    </row>
    <row r="179" spans="1:12" ht="57">
      <c r="A179" s="21">
        <v>5352</v>
      </c>
      <c r="B179" s="21" t="s">
        <v>17</v>
      </c>
      <c r="C179" s="21">
        <v>2</v>
      </c>
      <c r="D179" s="21" t="s">
        <v>666</v>
      </c>
      <c r="E179" s="16" t="s">
        <v>145</v>
      </c>
      <c r="F179" s="17" t="s">
        <v>534</v>
      </c>
      <c r="G179" s="21">
        <v>10</v>
      </c>
      <c r="H179" s="18">
        <v>8.99</v>
      </c>
      <c r="I179" s="18">
        <f>Tableau2[[#This Row],[Quantité]]*Tableau2[[#This Row],[Coût unitaire (Hors taxes)]]</f>
        <v>89.9</v>
      </c>
      <c r="J179" s="21">
        <v>20</v>
      </c>
      <c r="K179" s="21"/>
      <c r="L179" s="21"/>
    </row>
    <row r="180" spans="1:12" ht="57">
      <c r="A180" s="21">
        <v>5352</v>
      </c>
      <c r="B180" s="21" t="s">
        <v>17</v>
      </c>
      <c r="C180" s="21">
        <v>2</v>
      </c>
      <c r="D180" s="21" t="s">
        <v>666</v>
      </c>
      <c r="E180" s="16" t="s">
        <v>145</v>
      </c>
      <c r="F180" s="17" t="s">
        <v>535</v>
      </c>
      <c r="G180" s="21">
        <v>10</v>
      </c>
      <c r="H180" s="18">
        <v>12.99</v>
      </c>
      <c r="I180" s="18">
        <f>Tableau2[[#This Row],[Quantité]]*Tableau2[[#This Row],[Coût unitaire (Hors taxes)]]</f>
        <v>129.9</v>
      </c>
      <c r="J180" s="21">
        <v>20</v>
      </c>
      <c r="K180" s="21"/>
      <c r="L180" s="21"/>
    </row>
    <row r="181" spans="1:12" ht="28.5">
      <c r="A181" s="21">
        <v>5352</v>
      </c>
      <c r="B181" s="21" t="s">
        <v>17</v>
      </c>
      <c r="C181" s="21">
        <v>2</v>
      </c>
      <c r="D181" s="21" t="s">
        <v>666</v>
      </c>
      <c r="E181" s="16" t="s">
        <v>145</v>
      </c>
      <c r="F181" s="17" t="s">
        <v>148</v>
      </c>
      <c r="G181" s="21">
        <v>20</v>
      </c>
      <c r="H181" s="18">
        <v>11.99</v>
      </c>
      <c r="I181" s="18">
        <f>Tableau2[[#This Row],[Quantité]]*Tableau2[[#This Row],[Coût unitaire (Hors taxes)]]</f>
        <v>239.8</v>
      </c>
      <c r="J181" s="21">
        <v>20</v>
      </c>
      <c r="K181" s="21"/>
      <c r="L181" s="21"/>
    </row>
    <row r="182" spans="1:12" ht="28.5">
      <c r="A182" s="21">
        <v>5352</v>
      </c>
      <c r="B182" s="21" t="s">
        <v>17</v>
      </c>
      <c r="C182" s="21">
        <v>2</v>
      </c>
      <c r="D182" s="21" t="s">
        <v>666</v>
      </c>
      <c r="E182" s="16" t="s">
        <v>145</v>
      </c>
      <c r="F182" s="17" t="s">
        <v>147</v>
      </c>
      <c r="G182" s="21">
        <v>20</v>
      </c>
      <c r="H182" s="18">
        <v>11.99</v>
      </c>
      <c r="I182" s="18">
        <f>Tableau2[[#This Row],[Quantité]]*Tableau2[[#This Row],[Coût unitaire (Hors taxes)]]</f>
        <v>239.8</v>
      </c>
      <c r="J182" s="21">
        <v>20</v>
      </c>
      <c r="K182" s="21"/>
      <c r="L182" s="21"/>
    </row>
    <row r="183" spans="1:12" ht="28.5">
      <c r="A183" s="21">
        <v>5352</v>
      </c>
      <c r="B183" s="21" t="s">
        <v>17</v>
      </c>
      <c r="C183" s="21">
        <v>2</v>
      </c>
      <c r="D183" s="21" t="s">
        <v>666</v>
      </c>
      <c r="E183" s="16" t="s">
        <v>145</v>
      </c>
      <c r="F183" s="17" t="s">
        <v>536</v>
      </c>
      <c r="G183" s="21">
        <v>20</v>
      </c>
      <c r="H183" s="18">
        <v>11.99</v>
      </c>
      <c r="I183" s="18">
        <f>Tableau2[[#This Row],[Quantité]]*Tableau2[[#This Row],[Coût unitaire (Hors taxes)]]</f>
        <v>239.8</v>
      </c>
      <c r="J183" s="21">
        <v>20</v>
      </c>
      <c r="K183" s="21"/>
      <c r="L183" s="21"/>
    </row>
    <row r="184" spans="1:12" ht="42.75">
      <c r="A184" s="21">
        <v>5352</v>
      </c>
      <c r="B184" s="21" t="s">
        <v>17</v>
      </c>
      <c r="C184" s="21">
        <v>2</v>
      </c>
      <c r="D184" s="21" t="s">
        <v>666</v>
      </c>
      <c r="E184" s="16" t="s">
        <v>149</v>
      </c>
      <c r="F184" s="17" t="s">
        <v>150</v>
      </c>
      <c r="G184" s="21">
        <v>20</v>
      </c>
      <c r="H184" s="18">
        <v>3.2</v>
      </c>
      <c r="I184" s="18">
        <f>Tableau2[[#This Row],[Quantité]]*Tableau2[[#This Row],[Coût unitaire (Hors taxes)]]</f>
        <v>64</v>
      </c>
      <c r="J184" s="21">
        <v>20</v>
      </c>
      <c r="K184" s="21"/>
      <c r="L184" s="21"/>
    </row>
    <row r="185" spans="1:12">
      <c r="A185" s="21">
        <v>5352</v>
      </c>
      <c r="B185" s="21" t="s">
        <v>17</v>
      </c>
      <c r="C185" s="21">
        <v>2</v>
      </c>
      <c r="D185" s="21" t="s">
        <v>666</v>
      </c>
      <c r="E185" s="16" t="s">
        <v>151</v>
      </c>
      <c r="F185" s="17" t="s">
        <v>537</v>
      </c>
      <c r="G185" s="21">
        <v>6</v>
      </c>
      <c r="H185" s="18">
        <v>57.64</v>
      </c>
      <c r="I185" s="18">
        <f>Tableau2[[#This Row],[Quantité]]*Tableau2[[#This Row],[Coût unitaire (Hors taxes)]]</f>
        <v>345.84000000000003</v>
      </c>
      <c r="J185" s="21">
        <v>20</v>
      </c>
      <c r="K185" s="21"/>
      <c r="L185" s="21"/>
    </row>
    <row r="186" spans="1:12" ht="71.25">
      <c r="A186" s="21">
        <v>5352</v>
      </c>
      <c r="B186" s="21" t="s">
        <v>17</v>
      </c>
      <c r="C186" s="21">
        <v>2</v>
      </c>
      <c r="D186" s="21" t="s">
        <v>666</v>
      </c>
      <c r="E186" s="16" t="s">
        <v>457</v>
      </c>
      <c r="F186" s="17" t="s">
        <v>760</v>
      </c>
      <c r="G186" s="21">
        <v>20</v>
      </c>
      <c r="H186" s="18">
        <v>5.99</v>
      </c>
      <c r="I186" s="18">
        <f>Tableau2[[#This Row],[Quantité]]*Tableau2[[#This Row],[Coût unitaire (Hors taxes)]]</f>
        <v>119.80000000000001</v>
      </c>
      <c r="J186" s="21">
        <v>20</v>
      </c>
      <c r="K186" s="21"/>
      <c r="L186" s="21"/>
    </row>
    <row r="187" spans="1:12" ht="71.25">
      <c r="A187" s="21">
        <v>5352</v>
      </c>
      <c r="B187" s="21" t="s">
        <v>17</v>
      </c>
      <c r="C187" s="21">
        <v>2</v>
      </c>
      <c r="D187" s="21" t="s">
        <v>666</v>
      </c>
      <c r="E187" s="16" t="s">
        <v>457</v>
      </c>
      <c r="F187" s="17" t="s">
        <v>760</v>
      </c>
      <c r="G187" s="21">
        <v>20</v>
      </c>
      <c r="H187" s="18">
        <v>5.99</v>
      </c>
      <c r="I187" s="18">
        <f>Tableau2[[#This Row],[Quantité]]*Tableau2[[#This Row],[Coût unitaire (Hors taxes)]]</f>
        <v>119.80000000000001</v>
      </c>
      <c r="J187" s="21">
        <v>20</v>
      </c>
      <c r="K187" s="21"/>
      <c r="L187" s="21"/>
    </row>
    <row r="188" spans="1:12" ht="28.5">
      <c r="A188" s="21">
        <v>5352</v>
      </c>
      <c r="B188" s="21" t="s">
        <v>17</v>
      </c>
      <c r="C188" s="21">
        <v>2</v>
      </c>
      <c r="D188" s="21" t="s">
        <v>666</v>
      </c>
      <c r="E188" s="16" t="s">
        <v>152</v>
      </c>
      <c r="F188" s="17" t="s">
        <v>538</v>
      </c>
      <c r="G188" s="21">
        <v>30</v>
      </c>
      <c r="H188" s="18">
        <v>27.5</v>
      </c>
      <c r="I188" s="18">
        <f>Tableau2[[#This Row],[Quantité]]*Tableau2[[#This Row],[Coût unitaire (Hors taxes)]]</f>
        <v>825</v>
      </c>
      <c r="J188" s="21">
        <v>15</v>
      </c>
      <c r="K188" s="21"/>
      <c r="L188" s="21"/>
    </row>
    <row r="189" spans="1:12" ht="57">
      <c r="A189" s="21">
        <v>5352</v>
      </c>
      <c r="B189" s="21" t="s">
        <v>17</v>
      </c>
      <c r="C189" s="21">
        <v>2</v>
      </c>
      <c r="D189" s="21" t="s">
        <v>666</v>
      </c>
      <c r="E189" s="16" t="s">
        <v>152</v>
      </c>
      <c r="F189" s="17" t="s">
        <v>153</v>
      </c>
      <c r="G189" s="21">
        <v>30</v>
      </c>
      <c r="H189" s="18">
        <v>17.649999999999999</v>
      </c>
      <c r="I189" s="18">
        <f>Tableau2[[#This Row],[Quantité]]*Tableau2[[#This Row],[Coût unitaire (Hors taxes)]]</f>
        <v>529.5</v>
      </c>
      <c r="J189" s="21">
        <v>15</v>
      </c>
      <c r="K189" s="21"/>
      <c r="L189" s="21"/>
    </row>
    <row r="190" spans="1:12">
      <c r="A190" s="21">
        <v>5352</v>
      </c>
      <c r="B190" s="21" t="s">
        <v>17</v>
      </c>
      <c r="C190" s="21">
        <v>2</v>
      </c>
      <c r="D190" s="21" t="s">
        <v>666</v>
      </c>
      <c r="E190" s="16" t="s">
        <v>154</v>
      </c>
      <c r="F190" s="17" t="s">
        <v>155</v>
      </c>
      <c r="G190" s="21">
        <v>20</v>
      </c>
      <c r="H190" s="18">
        <v>4.49</v>
      </c>
      <c r="I190" s="18">
        <f>Tableau2[[#This Row],[Quantité]]*Tableau2[[#This Row],[Coût unitaire (Hors taxes)]]</f>
        <v>89.800000000000011</v>
      </c>
      <c r="J190" s="21">
        <v>20</v>
      </c>
      <c r="K190" s="21"/>
      <c r="L190" s="21"/>
    </row>
    <row r="191" spans="1:12" ht="71.25">
      <c r="A191" s="21">
        <v>5352</v>
      </c>
      <c r="B191" s="21" t="s">
        <v>17</v>
      </c>
      <c r="C191" s="21">
        <v>2</v>
      </c>
      <c r="D191" s="21" t="s">
        <v>666</v>
      </c>
      <c r="E191" s="16" t="s">
        <v>459</v>
      </c>
      <c r="F191" s="17" t="s">
        <v>761</v>
      </c>
      <c r="G191" s="21">
        <v>10</v>
      </c>
      <c r="H191" s="18">
        <v>799.99</v>
      </c>
      <c r="I191" s="18">
        <f>Tableau2[[#This Row],[Quantité]]*Tableau2[[#This Row],[Coût unitaire (Hors taxes)]]</f>
        <v>7999.9</v>
      </c>
      <c r="J191" s="21">
        <v>25</v>
      </c>
      <c r="K191" s="21"/>
      <c r="L191" s="21"/>
    </row>
    <row r="192" spans="1:12" ht="57">
      <c r="A192" s="21">
        <v>5352</v>
      </c>
      <c r="B192" s="21" t="s">
        <v>17</v>
      </c>
      <c r="C192" s="21">
        <v>2</v>
      </c>
      <c r="D192" s="21" t="s">
        <v>666</v>
      </c>
      <c r="E192" s="16" t="s">
        <v>459</v>
      </c>
      <c r="F192" s="17" t="s">
        <v>762</v>
      </c>
      <c r="G192" s="21">
        <v>20</v>
      </c>
      <c r="H192" s="18">
        <v>26.5</v>
      </c>
      <c r="I192" s="18">
        <f>Tableau2[[#This Row],[Quantité]]*Tableau2[[#This Row],[Coût unitaire (Hors taxes)]]</f>
        <v>530</v>
      </c>
      <c r="J192" s="21">
        <v>20</v>
      </c>
      <c r="K192" s="21"/>
      <c r="L192" s="21"/>
    </row>
    <row r="193" spans="1:12" ht="71.25">
      <c r="A193" s="21">
        <v>5352</v>
      </c>
      <c r="B193" s="21" t="s">
        <v>17</v>
      </c>
      <c r="C193" s="21">
        <v>2</v>
      </c>
      <c r="D193" s="21" t="s">
        <v>666</v>
      </c>
      <c r="E193" s="16" t="s">
        <v>459</v>
      </c>
      <c r="F193" s="17" t="s">
        <v>763</v>
      </c>
      <c r="G193" s="21">
        <v>2</v>
      </c>
      <c r="H193" s="18">
        <v>449</v>
      </c>
      <c r="I193" s="18">
        <f>Tableau2[[#This Row],[Quantité]]*Tableau2[[#This Row],[Coût unitaire (Hors taxes)]]</f>
        <v>898</v>
      </c>
      <c r="J193" s="21">
        <v>25</v>
      </c>
      <c r="K193" s="21"/>
      <c r="L193" s="21"/>
    </row>
    <row r="194" spans="1:12" ht="57">
      <c r="A194" s="21">
        <v>5352</v>
      </c>
      <c r="B194" s="21" t="s">
        <v>17</v>
      </c>
      <c r="C194" s="21">
        <v>2</v>
      </c>
      <c r="D194" s="21" t="s">
        <v>666</v>
      </c>
      <c r="E194" s="16" t="s">
        <v>459</v>
      </c>
      <c r="F194" s="17" t="s">
        <v>764</v>
      </c>
      <c r="G194" s="21">
        <v>1</v>
      </c>
      <c r="H194" s="18">
        <v>16995</v>
      </c>
      <c r="I194" s="18">
        <f>Tableau2[[#This Row],[Quantité]]*Tableau2[[#This Row],[Coût unitaire (Hors taxes)]]</f>
        <v>16995</v>
      </c>
      <c r="J194" s="21">
        <v>15</v>
      </c>
      <c r="K194" s="21"/>
      <c r="L194" s="21"/>
    </row>
    <row r="195" spans="1:12" ht="57">
      <c r="A195" s="21">
        <v>5352</v>
      </c>
      <c r="B195" s="21" t="s">
        <v>17</v>
      </c>
      <c r="C195" s="21">
        <v>2</v>
      </c>
      <c r="D195" s="21" t="s">
        <v>666</v>
      </c>
      <c r="E195" s="16" t="s">
        <v>459</v>
      </c>
      <c r="F195" s="17" t="s">
        <v>765</v>
      </c>
      <c r="G195" s="21">
        <v>20</v>
      </c>
      <c r="H195" s="18">
        <v>15.8</v>
      </c>
      <c r="I195" s="18">
        <f>Tableau2[[#This Row],[Quantité]]*Tableau2[[#This Row],[Coût unitaire (Hors taxes)]]</f>
        <v>316</v>
      </c>
      <c r="J195" s="21">
        <v>20</v>
      </c>
      <c r="K195" s="21"/>
      <c r="L195" s="21"/>
    </row>
    <row r="196" spans="1:12" ht="28.5">
      <c r="A196" s="21">
        <v>5352</v>
      </c>
      <c r="B196" s="21" t="s">
        <v>17</v>
      </c>
      <c r="C196" s="21">
        <v>2</v>
      </c>
      <c r="D196" s="21" t="s">
        <v>666</v>
      </c>
      <c r="E196" s="16" t="s">
        <v>459</v>
      </c>
      <c r="F196" s="17" t="s">
        <v>766</v>
      </c>
      <c r="G196" s="21">
        <v>2</v>
      </c>
      <c r="H196" s="18">
        <v>2046.95</v>
      </c>
      <c r="I196" s="18">
        <f>Tableau2[[#This Row],[Quantité]]*Tableau2[[#This Row],[Coût unitaire (Hors taxes)]]</f>
        <v>4093.9</v>
      </c>
      <c r="J196" s="21">
        <v>25</v>
      </c>
      <c r="K196" s="21"/>
      <c r="L196" s="21"/>
    </row>
    <row r="197" spans="1:12" ht="99.75">
      <c r="A197" s="21">
        <v>5352</v>
      </c>
      <c r="B197" s="21" t="s">
        <v>17</v>
      </c>
      <c r="C197" s="21">
        <v>2</v>
      </c>
      <c r="D197" s="21" t="s">
        <v>666</v>
      </c>
      <c r="E197" s="16" t="s">
        <v>459</v>
      </c>
      <c r="F197" s="17" t="s">
        <v>767</v>
      </c>
      <c r="G197" s="21">
        <v>4</v>
      </c>
      <c r="H197" s="18">
        <v>159</v>
      </c>
      <c r="I197" s="18">
        <f>Tableau2[[#This Row],[Quantité]]*Tableau2[[#This Row],[Coût unitaire (Hors taxes)]]</f>
        <v>636</v>
      </c>
      <c r="J197" s="21">
        <v>10</v>
      </c>
      <c r="K197" s="21"/>
      <c r="L197" s="21"/>
    </row>
    <row r="198" spans="1:12" ht="42.75">
      <c r="A198" s="21">
        <v>5352</v>
      </c>
      <c r="B198" s="21" t="s">
        <v>17</v>
      </c>
      <c r="C198" s="21">
        <v>2</v>
      </c>
      <c r="D198" s="21" t="s">
        <v>666</v>
      </c>
      <c r="E198" s="16" t="s">
        <v>459</v>
      </c>
      <c r="F198" s="17" t="s">
        <v>768</v>
      </c>
      <c r="G198" s="21">
        <v>10</v>
      </c>
      <c r="H198" s="18">
        <v>109.99</v>
      </c>
      <c r="I198" s="18">
        <f>Tableau2[[#This Row],[Quantité]]*Tableau2[[#This Row],[Coût unitaire (Hors taxes)]]</f>
        <v>1099.8999999999999</v>
      </c>
      <c r="J198" s="21">
        <v>6</v>
      </c>
      <c r="K198" s="21"/>
      <c r="L198" s="21"/>
    </row>
    <row r="199" spans="1:12" ht="42.75">
      <c r="A199" s="21">
        <v>5352</v>
      </c>
      <c r="B199" s="21" t="s">
        <v>17</v>
      </c>
      <c r="C199" s="21">
        <v>2</v>
      </c>
      <c r="D199" s="21" t="s">
        <v>666</v>
      </c>
      <c r="E199" s="16" t="s">
        <v>156</v>
      </c>
      <c r="F199" s="17" t="s">
        <v>157</v>
      </c>
      <c r="G199" s="21">
        <v>6</v>
      </c>
      <c r="H199" s="18">
        <v>11.25</v>
      </c>
      <c r="I199" s="18">
        <f>Tableau2[[#This Row],[Quantité]]*Tableau2[[#This Row],[Coût unitaire (Hors taxes)]]</f>
        <v>67.5</v>
      </c>
      <c r="J199" s="21">
        <v>3</v>
      </c>
      <c r="K199" s="21"/>
      <c r="L199" s="21"/>
    </row>
    <row r="200" spans="1:12" ht="72.75" customHeight="1">
      <c r="A200" s="21">
        <v>5352</v>
      </c>
      <c r="B200" s="21" t="s">
        <v>17</v>
      </c>
      <c r="C200" s="21">
        <v>2</v>
      </c>
      <c r="D200" s="21" t="s">
        <v>666</v>
      </c>
      <c r="E200" s="16" t="s">
        <v>769</v>
      </c>
      <c r="F200" s="17" t="s">
        <v>770</v>
      </c>
      <c r="G200" s="21">
        <v>4</v>
      </c>
      <c r="H200" s="18">
        <v>22.9</v>
      </c>
      <c r="I200" s="18">
        <f>Tableau2[[#This Row],[Quantité]]*Tableau2[[#This Row],[Coût unitaire (Hors taxes)]]</f>
        <v>91.6</v>
      </c>
      <c r="J200" s="21">
        <v>15</v>
      </c>
      <c r="K200" s="21"/>
      <c r="L200" s="21"/>
    </row>
    <row r="201" spans="1:12">
      <c r="A201" s="21">
        <v>5352</v>
      </c>
      <c r="B201" s="21" t="s">
        <v>17</v>
      </c>
      <c r="C201" s="21">
        <v>2</v>
      </c>
      <c r="D201" s="21" t="s">
        <v>666</v>
      </c>
      <c r="E201" s="16" t="s">
        <v>769</v>
      </c>
      <c r="F201" s="17" t="s">
        <v>771</v>
      </c>
      <c r="G201" s="21">
        <v>20</v>
      </c>
      <c r="H201" s="18">
        <v>4.6900000000000004</v>
      </c>
      <c r="I201" s="18">
        <f>Tableau2[[#This Row],[Quantité]]*Tableau2[[#This Row],[Coût unitaire (Hors taxes)]]</f>
        <v>93.800000000000011</v>
      </c>
      <c r="J201" s="21">
        <v>25</v>
      </c>
      <c r="K201" s="21"/>
      <c r="L201" s="21"/>
    </row>
    <row r="202" spans="1:12">
      <c r="A202" s="21">
        <v>5352</v>
      </c>
      <c r="B202" s="21" t="s">
        <v>17</v>
      </c>
      <c r="C202" s="21">
        <v>2</v>
      </c>
      <c r="D202" s="21" t="s">
        <v>666</v>
      </c>
      <c r="E202" s="16" t="s">
        <v>769</v>
      </c>
      <c r="F202" s="17" t="s">
        <v>772</v>
      </c>
      <c r="G202" s="21">
        <v>20</v>
      </c>
      <c r="H202" s="18">
        <v>6.97</v>
      </c>
      <c r="I202" s="18">
        <f>Tableau2[[#This Row],[Quantité]]*Tableau2[[#This Row],[Coût unitaire (Hors taxes)]]</f>
        <v>139.4</v>
      </c>
      <c r="J202" s="21">
        <v>25</v>
      </c>
      <c r="K202" s="21"/>
      <c r="L202" s="21"/>
    </row>
    <row r="203" spans="1:12" ht="28.5">
      <c r="A203" s="21">
        <v>5352</v>
      </c>
      <c r="B203" s="21" t="s">
        <v>17</v>
      </c>
      <c r="C203" s="21">
        <v>2</v>
      </c>
      <c r="D203" s="21" t="s">
        <v>666</v>
      </c>
      <c r="E203" s="16" t="s">
        <v>769</v>
      </c>
      <c r="F203" s="17" t="s">
        <v>773</v>
      </c>
      <c r="G203" s="21">
        <v>20</v>
      </c>
      <c r="H203" s="18">
        <v>9.99</v>
      </c>
      <c r="I203" s="18">
        <f>Tableau2[[#This Row],[Quantité]]*Tableau2[[#This Row],[Coût unitaire (Hors taxes)]]</f>
        <v>199.8</v>
      </c>
      <c r="J203" s="21">
        <v>25</v>
      </c>
      <c r="K203" s="21"/>
      <c r="L203" s="21"/>
    </row>
    <row r="204" spans="1:12">
      <c r="A204" s="21">
        <v>5352</v>
      </c>
      <c r="B204" s="21" t="s">
        <v>17</v>
      </c>
      <c r="C204" s="21">
        <v>2</v>
      </c>
      <c r="D204" s="21" t="s">
        <v>666</v>
      </c>
      <c r="E204" s="16" t="s">
        <v>769</v>
      </c>
      <c r="F204" s="17" t="s">
        <v>774</v>
      </c>
      <c r="G204" s="21">
        <v>20</v>
      </c>
      <c r="H204" s="18">
        <v>9.5500000000000007</v>
      </c>
      <c r="I204" s="18">
        <f>Tableau2[[#This Row],[Quantité]]*Tableau2[[#This Row],[Coût unitaire (Hors taxes)]]</f>
        <v>191</v>
      </c>
      <c r="J204" s="21">
        <v>25</v>
      </c>
      <c r="K204" s="21"/>
      <c r="L204" s="21"/>
    </row>
    <row r="205" spans="1:12" ht="42.75">
      <c r="A205" s="21">
        <v>5352</v>
      </c>
      <c r="B205" s="21" t="s">
        <v>17</v>
      </c>
      <c r="C205" s="21">
        <v>2</v>
      </c>
      <c r="D205" s="21" t="s">
        <v>666</v>
      </c>
      <c r="E205" s="16" t="s">
        <v>769</v>
      </c>
      <c r="F205" s="17" t="s">
        <v>775</v>
      </c>
      <c r="G205" s="21">
        <v>20</v>
      </c>
      <c r="H205" s="18">
        <v>34.99</v>
      </c>
      <c r="I205" s="18">
        <f>Tableau2[[#This Row],[Quantité]]*Tableau2[[#This Row],[Coût unitaire (Hors taxes)]]</f>
        <v>699.80000000000007</v>
      </c>
      <c r="J205" s="21">
        <v>25</v>
      </c>
      <c r="K205" s="21"/>
      <c r="L205" s="21"/>
    </row>
    <row r="206" spans="1:12" ht="42.75">
      <c r="A206" s="21">
        <v>5352</v>
      </c>
      <c r="B206" s="21" t="s">
        <v>17</v>
      </c>
      <c r="C206" s="21">
        <v>2</v>
      </c>
      <c r="D206" s="21" t="s">
        <v>666</v>
      </c>
      <c r="E206" s="16" t="s">
        <v>769</v>
      </c>
      <c r="F206" s="17" t="s">
        <v>776</v>
      </c>
      <c r="G206" s="21">
        <v>20</v>
      </c>
      <c r="H206" s="18">
        <v>24.99</v>
      </c>
      <c r="I206" s="18">
        <f>Tableau2[[#This Row],[Quantité]]*Tableau2[[#This Row],[Coût unitaire (Hors taxes)]]</f>
        <v>499.79999999999995</v>
      </c>
      <c r="J206" s="21">
        <v>25</v>
      </c>
      <c r="K206" s="21"/>
      <c r="L206" s="21"/>
    </row>
    <row r="207" spans="1:12" ht="57">
      <c r="A207" s="21">
        <v>5352</v>
      </c>
      <c r="B207" s="21" t="s">
        <v>17</v>
      </c>
      <c r="C207" s="21">
        <v>2</v>
      </c>
      <c r="D207" s="21" t="s">
        <v>666</v>
      </c>
      <c r="E207" s="16" t="s">
        <v>769</v>
      </c>
      <c r="F207" s="17" t="s">
        <v>777</v>
      </c>
      <c r="G207" s="21">
        <v>20</v>
      </c>
      <c r="H207" s="18">
        <v>22.5</v>
      </c>
      <c r="I207" s="18">
        <f>Tableau2[[#This Row],[Quantité]]*Tableau2[[#This Row],[Coût unitaire (Hors taxes)]]</f>
        <v>450</v>
      </c>
      <c r="J207" s="21">
        <v>10</v>
      </c>
      <c r="K207" s="21"/>
      <c r="L207" s="21"/>
    </row>
    <row r="208" spans="1:12" ht="57">
      <c r="A208" s="21">
        <v>5352</v>
      </c>
      <c r="B208" s="21" t="s">
        <v>17</v>
      </c>
      <c r="C208" s="21">
        <v>2</v>
      </c>
      <c r="D208" s="21" t="s">
        <v>666</v>
      </c>
      <c r="E208" s="16" t="s">
        <v>769</v>
      </c>
      <c r="F208" s="17" t="s">
        <v>778</v>
      </c>
      <c r="G208" s="21">
        <v>30</v>
      </c>
      <c r="H208" s="18">
        <v>13.05</v>
      </c>
      <c r="I208" s="18">
        <f>Tableau2[[#This Row],[Quantité]]*Tableau2[[#This Row],[Coût unitaire (Hors taxes)]]</f>
        <v>391.5</v>
      </c>
      <c r="J208" s="21">
        <v>25</v>
      </c>
      <c r="K208" s="21"/>
      <c r="L208" s="21"/>
    </row>
    <row r="209" spans="1:12" ht="57">
      <c r="A209" s="21">
        <v>5352</v>
      </c>
      <c r="B209" s="21" t="s">
        <v>17</v>
      </c>
      <c r="C209" s="21">
        <v>2</v>
      </c>
      <c r="D209" s="21" t="s">
        <v>666</v>
      </c>
      <c r="E209" s="16" t="s">
        <v>769</v>
      </c>
      <c r="F209" s="17" t="s">
        <v>779</v>
      </c>
      <c r="G209" s="21">
        <v>20</v>
      </c>
      <c r="H209" s="18">
        <v>14.15</v>
      </c>
      <c r="I209" s="18">
        <f>Tableau2[[#This Row],[Quantité]]*Tableau2[[#This Row],[Coût unitaire (Hors taxes)]]</f>
        <v>283</v>
      </c>
      <c r="J209" s="21">
        <v>10</v>
      </c>
      <c r="K209" s="21"/>
      <c r="L209" s="21"/>
    </row>
    <row r="210" spans="1:12" ht="42.75">
      <c r="A210" s="21">
        <v>5352</v>
      </c>
      <c r="B210" s="21" t="s">
        <v>17</v>
      </c>
      <c r="C210" s="21">
        <v>2</v>
      </c>
      <c r="D210" s="21" t="s">
        <v>666</v>
      </c>
      <c r="E210" s="16" t="s">
        <v>769</v>
      </c>
      <c r="F210" s="17" t="s">
        <v>780</v>
      </c>
      <c r="G210" s="21">
        <v>50</v>
      </c>
      <c r="H210" s="18">
        <v>31.99</v>
      </c>
      <c r="I210" s="18">
        <f>Tableau2[[#This Row],[Quantité]]*Tableau2[[#This Row],[Coût unitaire (Hors taxes)]]</f>
        <v>1599.5</v>
      </c>
      <c r="J210" s="21">
        <v>20</v>
      </c>
      <c r="K210" s="21"/>
      <c r="L210" s="21"/>
    </row>
    <row r="211" spans="1:12" ht="42.75">
      <c r="A211" s="21">
        <v>5352</v>
      </c>
      <c r="B211" s="21" t="s">
        <v>17</v>
      </c>
      <c r="C211" s="21">
        <v>2</v>
      </c>
      <c r="D211" s="21" t="s">
        <v>666</v>
      </c>
      <c r="E211" s="16" t="s">
        <v>769</v>
      </c>
      <c r="F211" s="17" t="s">
        <v>781</v>
      </c>
      <c r="G211" s="21">
        <v>50</v>
      </c>
      <c r="H211" s="18">
        <v>49.72</v>
      </c>
      <c r="I211" s="18">
        <f>Tableau2[[#This Row],[Quantité]]*Tableau2[[#This Row],[Coût unitaire (Hors taxes)]]</f>
        <v>2486</v>
      </c>
      <c r="J211" s="21">
        <v>20</v>
      </c>
      <c r="K211" s="21"/>
      <c r="L211" s="21"/>
    </row>
    <row r="212" spans="1:12" ht="42.75">
      <c r="A212" s="21">
        <v>5352</v>
      </c>
      <c r="B212" s="21" t="s">
        <v>17</v>
      </c>
      <c r="C212" s="21">
        <v>2</v>
      </c>
      <c r="D212" s="21" t="s">
        <v>666</v>
      </c>
      <c r="E212" s="16" t="s">
        <v>769</v>
      </c>
      <c r="F212" s="17" t="s">
        <v>782</v>
      </c>
      <c r="G212" s="21">
        <v>50</v>
      </c>
      <c r="H212" s="18">
        <v>34.99</v>
      </c>
      <c r="I212" s="18">
        <f>Tableau2[[#This Row],[Quantité]]*Tableau2[[#This Row],[Coût unitaire (Hors taxes)]]</f>
        <v>1749.5</v>
      </c>
      <c r="J212" s="21">
        <v>20</v>
      </c>
      <c r="K212" s="21"/>
      <c r="L212" s="21"/>
    </row>
    <row r="213" spans="1:12" ht="42.75">
      <c r="A213" s="21">
        <v>5352</v>
      </c>
      <c r="B213" s="21" t="s">
        <v>17</v>
      </c>
      <c r="C213" s="21">
        <v>2</v>
      </c>
      <c r="D213" s="21" t="s">
        <v>666</v>
      </c>
      <c r="E213" s="16" t="s">
        <v>769</v>
      </c>
      <c r="F213" s="17" t="s">
        <v>783</v>
      </c>
      <c r="G213" s="21">
        <v>50</v>
      </c>
      <c r="H213" s="18">
        <v>35.99</v>
      </c>
      <c r="I213" s="18">
        <f>Tableau2[[#This Row],[Quantité]]*Tableau2[[#This Row],[Coût unitaire (Hors taxes)]]</f>
        <v>1799.5</v>
      </c>
      <c r="J213" s="21">
        <v>20</v>
      </c>
      <c r="K213" s="21"/>
      <c r="L213" s="21"/>
    </row>
    <row r="214" spans="1:12" ht="42.75">
      <c r="A214" s="21">
        <v>5352</v>
      </c>
      <c r="B214" s="21" t="s">
        <v>17</v>
      </c>
      <c r="C214" s="21">
        <v>2</v>
      </c>
      <c r="D214" s="21" t="s">
        <v>666</v>
      </c>
      <c r="E214" s="16" t="s">
        <v>769</v>
      </c>
      <c r="F214" s="17" t="s">
        <v>784</v>
      </c>
      <c r="G214" s="21">
        <v>50</v>
      </c>
      <c r="H214" s="18">
        <v>75.66</v>
      </c>
      <c r="I214" s="18">
        <f>Tableau2[[#This Row],[Quantité]]*Tableau2[[#This Row],[Coût unitaire (Hors taxes)]]</f>
        <v>3783</v>
      </c>
      <c r="J214" s="21">
        <v>20</v>
      </c>
      <c r="K214" s="21"/>
      <c r="L214" s="21"/>
    </row>
    <row r="215" spans="1:12" ht="71.25">
      <c r="A215" s="21">
        <v>5352</v>
      </c>
      <c r="B215" s="21" t="s">
        <v>17</v>
      </c>
      <c r="C215" s="21">
        <v>2</v>
      </c>
      <c r="D215" s="21" t="s">
        <v>666</v>
      </c>
      <c r="E215" s="16" t="s">
        <v>769</v>
      </c>
      <c r="F215" s="17" t="s">
        <v>785</v>
      </c>
      <c r="G215" s="21">
        <v>50</v>
      </c>
      <c r="H215" s="18">
        <v>17.489999999999998</v>
      </c>
      <c r="I215" s="18">
        <f>Tableau2[[#This Row],[Quantité]]*Tableau2[[#This Row],[Coût unitaire (Hors taxes)]]</f>
        <v>874.49999999999989</v>
      </c>
      <c r="J215" s="21">
        <v>20</v>
      </c>
      <c r="K215" s="21"/>
      <c r="L215" s="21"/>
    </row>
    <row r="216" spans="1:12" ht="57.75" customHeight="1">
      <c r="A216" s="21">
        <v>5352</v>
      </c>
      <c r="B216" s="21" t="s">
        <v>17</v>
      </c>
      <c r="C216" s="21">
        <v>2</v>
      </c>
      <c r="D216" s="21" t="s">
        <v>666</v>
      </c>
      <c r="E216" s="16" t="s">
        <v>158</v>
      </c>
      <c r="F216" s="17" t="s">
        <v>540</v>
      </c>
      <c r="G216" s="21">
        <v>20</v>
      </c>
      <c r="H216" s="18">
        <v>4.09</v>
      </c>
      <c r="I216" s="18">
        <f>Tableau2[[#This Row],[Quantité]]*Tableau2[[#This Row],[Coût unitaire (Hors taxes)]]</f>
        <v>81.8</v>
      </c>
      <c r="J216" s="21">
        <v>20</v>
      </c>
      <c r="K216" s="21"/>
      <c r="L216" s="21"/>
    </row>
    <row r="217" spans="1:12">
      <c r="A217" s="21">
        <v>5352</v>
      </c>
      <c r="B217" s="21" t="s">
        <v>17</v>
      </c>
      <c r="C217" s="21">
        <v>2</v>
      </c>
      <c r="D217" s="21" t="s">
        <v>666</v>
      </c>
      <c r="E217" s="16" t="s">
        <v>539</v>
      </c>
      <c r="F217" s="17" t="s">
        <v>159</v>
      </c>
      <c r="G217" s="21">
        <v>30</v>
      </c>
      <c r="H217" s="18">
        <v>46</v>
      </c>
      <c r="I217" s="18">
        <f>Tableau2[[#This Row],[Quantité]]*Tableau2[[#This Row],[Coût unitaire (Hors taxes)]]</f>
        <v>1380</v>
      </c>
      <c r="J217" s="21">
        <v>25</v>
      </c>
      <c r="K217" s="21"/>
      <c r="L217" s="21"/>
    </row>
    <row r="218" spans="1:12">
      <c r="A218" s="21">
        <v>5352</v>
      </c>
      <c r="B218" s="21" t="s">
        <v>17</v>
      </c>
      <c r="C218" s="21">
        <v>2</v>
      </c>
      <c r="D218" s="21" t="s">
        <v>666</v>
      </c>
      <c r="E218" s="16" t="s">
        <v>539</v>
      </c>
      <c r="F218" s="17" t="s">
        <v>160</v>
      </c>
      <c r="G218" s="21">
        <v>30</v>
      </c>
      <c r="H218" s="18">
        <v>57</v>
      </c>
      <c r="I218" s="18">
        <f>Tableau2[[#This Row],[Quantité]]*Tableau2[[#This Row],[Coût unitaire (Hors taxes)]]</f>
        <v>1710</v>
      </c>
      <c r="J218" s="21">
        <v>25</v>
      </c>
      <c r="K218" s="21"/>
      <c r="L218" s="21"/>
    </row>
    <row r="219" spans="1:12" ht="28.5">
      <c r="A219" s="21">
        <v>5352</v>
      </c>
      <c r="B219" s="21" t="s">
        <v>17</v>
      </c>
      <c r="C219" s="21">
        <v>2</v>
      </c>
      <c r="D219" s="21" t="s">
        <v>666</v>
      </c>
      <c r="E219" s="16" t="s">
        <v>786</v>
      </c>
      <c r="F219" s="17" t="s">
        <v>787</v>
      </c>
      <c r="G219" s="21">
        <v>6</v>
      </c>
      <c r="H219" s="18">
        <v>44.64</v>
      </c>
      <c r="I219" s="18">
        <f>Tableau2[[#This Row],[Quantité]]*Tableau2[[#This Row],[Coût unitaire (Hors taxes)]]</f>
        <v>267.84000000000003</v>
      </c>
      <c r="J219" s="21">
        <v>10</v>
      </c>
      <c r="K219" s="21"/>
      <c r="L219" s="21"/>
    </row>
    <row r="220" spans="1:12">
      <c r="A220" s="21">
        <v>5352</v>
      </c>
      <c r="B220" s="21" t="s">
        <v>17</v>
      </c>
      <c r="C220" s="21">
        <v>2</v>
      </c>
      <c r="D220" s="21" t="s">
        <v>666</v>
      </c>
      <c r="E220" s="16" t="s">
        <v>161</v>
      </c>
      <c r="F220" s="17" t="s">
        <v>163</v>
      </c>
      <c r="G220" s="21">
        <v>6</v>
      </c>
      <c r="H220" s="18">
        <v>7.67</v>
      </c>
      <c r="I220" s="18">
        <f>Tableau2[[#This Row],[Quantité]]*Tableau2[[#This Row],[Coût unitaire (Hors taxes)]]</f>
        <v>46.019999999999996</v>
      </c>
      <c r="J220" s="21">
        <v>25</v>
      </c>
      <c r="K220" s="21"/>
      <c r="L220" s="21"/>
    </row>
    <row r="221" spans="1:12" ht="28.5">
      <c r="A221" s="21">
        <v>5352</v>
      </c>
      <c r="B221" s="21" t="s">
        <v>17</v>
      </c>
      <c r="C221" s="21">
        <v>2</v>
      </c>
      <c r="D221" s="21" t="s">
        <v>666</v>
      </c>
      <c r="E221" s="16" t="s">
        <v>161</v>
      </c>
      <c r="F221" s="17" t="s">
        <v>162</v>
      </c>
      <c r="G221" s="21">
        <v>6</v>
      </c>
      <c r="H221" s="18">
        <v>11.33</v>
      </c>
      <c r="I221" s="18">
        <f>Tableau2[[#This Row],[Quantité]]*Tableau2[[#This Row],[Coût unitaire (Hors taxes)]]</f>
        <v>67.98</v>
      </c>
      <c r="J221" s="21">
        <v>20</v>
      </c>
      <c r="K221" s="21"/>
      <c r="L221" s="21"/>
    </row>
    <row r="222" spans="1:12" ht="43.5" customHeight="1">
      <c r="A222" s="21">
        <v>5352</v>
      </c>
      <c r="B222" s="21" t="s">
        <v>17</v>
      </c>
      <c r="C222" s="21">
        <v>2</v>
      </c>
      <c r="D222" s="21" t="s">
        <v>666</v>
      </c>
      <c r="E222" s="16" t="s">
        <v>164</v>
      </c>
      <c r="F222" s="17" t="s">
        <v>788</v>
      </c>
      <c r="G222" s="21">
        <v>2</v>
      </c>
      <c r="H222" s="18">
        <v>4940</v>
      </c>
      <c r="I222" s="18">
        <f>Tableau2[[#This Row],[Quantité]]*Tableau2[[#This Row],[Coût unitaire (Hors taxes)]]</f>
        <v>9880</v>
      </c>
      <c r="J222" s="21">
        <v>25</v>
      </c>
      <c r="K222" s="21"/>
      <c r="L222" s="21"/>
    </row>
    <row r="223" spans="1:12" ht="28.5">
      <c r="A223" s="21">
        <v>5352</v>
      </c>
      <c r="B223" s="21" t="s">
        <v>17</v>
      </c>
      <c r="C223" s="21">
        <v>2</v>
      </c>
      <c r="D223" s="21" t="s">
        <v>666</v>
      </c>
      <c r="E223" s="16" t="s">
        <v>164</v>
      </c>
      <c r="F223" s="17" t="s">
        <v>165</v>
      </c>
      <c r="G223" s="21">
        <v>1</v>
      </c>
      <c r="H223" s="18">
        <v>900</v>
      </c>
      <c r="I223" s="18">
        <f>Tableau2[[#This Row],[Quantité]]*Tableau2[[#This Row],[Coût unitaire (Hors taxes)]]</f>
        <v>900</v>
      </c>
      <c r="J223" s="21">
        <v>25</v>
      </c>
      <c r="K223" s="21"/>
      <c r="L223" s="21"/>
    </row>
    <row r="224" spans="1:12">
      <c r="A224" s="21">
        <v>5352</v>
      </c>
      <c r="B224" s="21" t="s">
        <v>17</v>
      </c>
      <c r="C224" s="21">
        <v>2</v>
      </c>
      <c r="D224" s="21" t="s">
        <v>666</v>
      </c>
      <c r="E224" s="16" t="s">
        <v>164</v>
      </c>
      <c r="F224" s="17" t="s">
        <v>166</v>
      </c>
      <c r="G224" s="21">
        <v>1</v>
      </c>
      <c r="H224" s="18">
        <v>615</v>
      </c>
      <c r="I224" s="18">
        <f>Tableau2[[#This Row],[Quantité]]*Tableau2[[#This Row],[Coût unitaire (Hors taxes)]]</f>
        <v>615</v>
      </c>
      <c r="J224" s="21">
        <v>25</v>
      </c>
      <c r="K224" s="21"/>
      <c r="L224" s="21"/>
    </row>
    <row r="225" spans="1:12">
      <c r="A225" s="21">
        <v>5352</v>
      </c>
      <c r="B225" s="21" t="s">
        <v>17</v>
      </c>
      <c r="C225" s="21">
        <v>2</v>
      </c>
      <c r="D225" s="21" t="s">
        <v>666</v>
      </c>
      <c r="E225" s="16" t="s">
        <v>789</v>
      </c>
      <c r="F225" s="17" t="s">
        <v>790</v>
      </c>
      <c r="G225" s="21">
        <v>1</v>
      </c>
      <c r="H225" s="18">
        <v>925</v>
      </c>
      <c r="I225" s="18">
        <f>Tableau2[[#This Row],[Quantité]]*Tableau2[[#This Row],[Coût unitaire (Hors taxes)]]</f>
        <v>925</v>
      </c>
      <c r="J225" s="21">
        <v>15</v>
      </c>
      <c r="K225" s="21"/>
      <c r="L225" s="21"/>
    </row>
    <row r="226" spans="1:12" ht="85.5">
      <c r="A226" s="21">
        <v>5352</v>
      </c>
      <c r="B226" s="21" t="s">
        <v>17</v>
      </c>
      <c r="C226" s="21">
        <v>2</v>
      </c>
      <c r="D226" s="21" t="s">
        <v>666</v>
      </c>
      <c r="E226" s="16" t="s">
        <v>167</v>
      </c>
      <c r="F226" s="17" t="s">
        <v>541</v>
      </c>
      <c r="G226" s="21">
        <v>10</v>
      </c>
      <c r="H226" s="18">
        <v>57</v>
      </c>
      <c r="I226" s="18">
        <f>Tableau2[[#This Row],[Quantité]]*Tableau2[[#This Row],[Coût unitaire (Hors taxes)]]</f>
        <v>570</v>
      </c>
      <c r="J226" s="21">
        <v>10</v>
      </c>
      <c r="K226" s="21"/>
      <c r="L226" s="21"/>
    </row>
    <row r="227" spans="1:12" ht="42.75">
      <c r="A227" s="21">
        <v>5352</v>
      </c>
      <c r="B227" s="21" t="s">
        <v>17</v>
      </c>
      <c r="C227" s="21">
        <v>2</v>
      </c>
      <c r="D227" s="21" t="s">
        <v>666</v>
      </c>
      <c r="E227" s="16" t="s">
        <v>791</v>
      </c>
      <c r="F227" s="17" t="s">
        <v>792</v>
      </c>
      <c r="G227" s="21">
        <v>20</v>
      </c>
      <c r="H227" s="18">
        <v>19.989999999999998</v>
      </c>
      <c r="I227" s="18">
        <f>Tableau2[[#This Row],[Quantité]]*Tableau2[[#This Row],[Coût unitaire (Hors taxes)]]</f>
        <v>399.79999999999995</v>
      </c>
      <c r="J227" s="21">
        <v>20</v>
      </c>
      <c r="K227" s="21"/>
      <c r="L227" s="21"/>
    </row>
    <row r="228" spans="1:12" ht="28.5">
      <c r="A228" s="21">
        <v>5352</v>
      </c>
      <c r="B228" s="21" t="s">
        <v>17</v>
      </c>
      <c r="C228" s="21">
        <v>2</v>
      </c>
      <c r="D228" s="21" t="s">
        <v>666</v>
      </c>
      <c r="E228" s="16" t="s">
        <v>168</v>
      </c>
      <c r="F228" s="17" t="s">
        <v>169</v>
      </c>
      <c r="G228" s="21">
        <v>6</v>
      </c>
      <c r="H228" s="18">
        <v>19.989999999999998</v>
      </c>
      <c r="I228" s="18">
        <f>Tableau2[[#This Row],[Quantité]]*Tableau2[[#This Row],[Coût unitaire (Hors taxes)]]</f>
        <v>119.94</v>
      </c>
      <c r="J228" s="21">
        <v>20</v>
      </c>
      <c r="K228" s="21"/>
      <c r="L228" s="21"/>
    </row>
    <row r="229" spans="1:12" ht="42.75">
      <c r="A229" s="21">
        <v>5352</v>
      </c>
      <c r="B229" s="21" t="s">
        <v>17</v>
      </c>
      <c r="C229" s="21">
        <v>2</v>
      </c>
      <c r="D229" s="21" t="s">
        <v>666</v>
      </c>
      <c r="E229" s="16" t="s">
        <v>170</v>
      </c>
      <c r="F229" s="17" t="s">
        <v>171</v>
      </c>
      <c r="G229" s="21">
        <v>1</v>
      </c>
      <c r="H229" s="18">
        <v>10000</v>
      </c>
      <c r="I229" s="18">
        <f>Tableau2[[#This Row],[Quantité]]*Tableau2[[#This Row],[Coût unitaire (Hors taxes)]]</f>
        <v>10000</v>
      </c>
      <c r="J229" s="21">
        <v>25</v>
      </c>
      <c r="K229" s="21"/>
      <c r="L229" s="21"/>
    </row>
    <row r="230" spans="1:12" ht="42.75">
      <c r="A230" s="21">
        <v>5352</v>
      </c>
      <c r="B230" s="21" t="s">
        <v>17</v>
      </c>
      <c r="C230" s="21">
        <v>2</v>
      </c>
      <c r="D230" s="21" t="s">
        <v>666</v>
      </c>
      <c r="E230" s="16" t="s">
        <v>172</v>
      </c>
      <c r="F230" s="17" t="s">
        <v>542</v>
      </c>
      <c r="G230" s="21">
        <v>2</v>
      </c>
      <c r="H230" s="18">
        <v>3837</v>
      </c>
      <c r="I230" s="18">
        <f>Tableau2[[#This Row],[Quantité]]*Tableau2[[#This Row],[Coût unitaire (Hors taxes)]]</f>
        <v>7674</v>
      </c>
      <c r="J230" s="21">
        <v>25</v>
      </c>
      <c r="K230" s="21"/>
      <c r="L230" s="21"/>
    </row>
    <row r="231" spans="1:12" ht="71.25">
      <c r="A231" s="21">
        <v>5352</v>
      </c>
      <c r="B231" s="21" t="s">
        <v>17</v>
      </c>
      <c r="C231" s="21">
        <v>2</v>
      </c>
      <c r="D231" s="21" t="s">
        <v>666</v>
      </c>
      <c r="E231" s="16" t="s">
        <v>172</v>
      </c>
      <c r="F231" s="17" t="s">
        <v>173</v>
      </c>
      <c r="G231" s="21">
        <v>7</v>
      </c>
      <c r="H231" s="18">
        <v>239</v>
      </c>
      <c r="I231" s="18">
        <f>Tableau2[[#This Row],[Quantité]]*Tableau2[[#This Row],[Coût unitaire (Hors taxes)]]</f>
        <v>1673</v>
      </c>
      <c r="J231" s="21">
        <v>10</v>
      </c>
      <c r="K231" s="21"/>
      <c r="L231" s="21"/>
    </row>
    <row r="232" spans="1:12" ht="115.5" customHeight="1">
      <c r="A232" s="21">
        <v>5352</v>
      </c>
      <c r="B232" s="21" t="s">
        <v>17</v>
      </c>
      <c r="C232" s="21">
        <v>2</v>
      </c>
      <c r="D232" s="21" t="s">
        <v>666</v>
      </c>
      <c r="E232" s="16" t="s">
        <v>172</v>
      </c>
      <c r="F232" s="17" t="s">
        <v>174</v>
      </c>
      <c r="G232" s="21">
        <v>4</v>
      </c>
      <c r="H232" s="18">
        <v>419</v>
      </c>
      <c r="I232" s="18">
        <f>Tableau2[[#This Row],[Quantité]]*Tableau2[[#This Row],[Coût unitaire (Hors taxes)]]</f>
        <v>1676</v>
      </c>
      <c r="J232" s="21">
        <v>10</v>
      </c>
      <c r="K232" s="21"/>
      <c r="L232" s="21"/>
    </row>
    <row r="233" spans="1:12">
      <c r="A233" s="21">
        <v>5352</v>
      </c>
      <c r="B233" s="21" t="s">
        <v>17</v>
      </c>
      <c r="C233" s="21">
        <v>2</v>
      </c>
      <c r="D233" s="21" t="s">
        <v>666</v>
      </c>
      <c r="E233" s="16" t="s">
        <v>175</v>
      </c>
      <c r="F233" s="17" t="s">
        <v>176</v>
      </c>
      <c r="G233" s="21">
        <v>2</v>
      </c>
      <c r="H233" s="18">
        <v>4699</v>
      </c>
      <c r="I233" s="18">
        <f>Tableau2[[#This Row],[Quantité]]*Tableau2[[#This Row],[Coût unitaire (Hors taxes)]]</f>
        <v>9398</v>
      </c>
      <c r="J233" s="21">
        <v>25</v>
      </c>
      <c r="K233" s="21"/>
      <c r="L233" s="21"/>
    </row>
    <row r="234" spans="1:12" ht="87" customHeight="1">
      <c r="A234" s="21">
        <v>5352</v>
      </c>
      <c r="B234" s="21" t="s">
        <v>17</v>
      </c>
      <c r="C234" s="21">
        <v>2</v>
      </c>
      <c r="D234" s="21" t="s">
        <v>666</v>
      </c>
      <c r="E234" s="16" t="s">
        <v>177</v>
      </c>
      <c r="F234" s="17" t="s">
        <v>543</v>
      </c>
      <c r="G234" s="21">
        <v>4</v>
      </c>
      <c r="H234" s="18">
        <v>69.989999999999995</v>
      </c>
      <c r="I234" s="18">
        <f>Tableau2[[#This Row],[Quantité]]*Tableau2[[#This Row],[Coût unitaire (Hors taxes)]]</f>
        <v>279.95999999999998</v>
      </c>
      <c r="J234" s="21">
        <v>20</v>
      </c>
      <c r="K234" s="21"/>
      <c r="L234" s="21"/>
    </row>
    <row r="235" spans="1:12" ht="110.25" customHeight="1">
      <c r="A235" s="21">
        <v>5352</v>
      </c>
      <c r="B235" s="21" t="s">
        <v>17</v>
      </c>
      <c r="C235" s="21">
        <v>2</v>
      </c>
      <c r="D235" s="21" t="s">
        <v>666</v>
      </c>
      <c r="E235" s="16" t="s">
        <v>178</v>
      </c>
      <c r="F235" s="17" t="s">
        <v>179</v>
      </c>
      <c r="G235" s="21">
        <v>20</v>
      </c>
      <c r="H235" s="18">
        <v>7.49</v>
      </c>
      <c r="I235" s="18">
        <f>Tableau2[[#This Row],[Quantité]]*Tableau2[[#This Row],[Coût unitaire (Hors taxes)]]</f>
        <v>149.80000000000001</v>
      </c>
      <c r="J235" s="21">
        <v>20</v>
      </c>
      <c r="K235" s="21"/>
      <c r="L235" s="21"/>
    </row>
    <row r="236" spans="1:12" ht="43.5" customHeight="1">
      <c r="A236" s="21">
        <v>5352</v>
      </c>
      <c r="B236" s="21" t="s">
        <v>17</v>
      </c>
      <c r="C236" s="21">
        <v>2</v>
      </c>
      <c r="D236" s="21" t="s">
        <v>666</v>
      </c>
      <c r="E236" s="16" t="s">
        <v>180</v>
      </c>
      <c r="F236" s="17" t="s">
        <v>181</v>
      </c>
      <c r="G236" s="21">
        <v>20</v>
      </c>
      <c r="H236" s="18">
        <v>16.8</v>
      </c>
      <c r="I236" s="18">
        <f>Tableau2[[#This Row],[Quantité]]*Tableau2[[#This Row],[Coût unitaire (Hors taxes)]]</f>
        <v>336</v>
      </c>
      <c r="J236" s="21">
        <v>10</v>
      </c>
      <c r="K236" s="21"/>
      <c r="L236" s="21"/>
    </row>
    <row r="237" spans="1:12" ht="72.75" customHeight="1">
      <c r="A237" s="21">
        <v>5352</v>
      </c>
      <c r="B237" s="21" t="s">
        <v>17</v>
      </c>
      <c r="C237" s="21">
        <v>2</v>
      </c>
      <c r="D237" s="21" t="s">
        <v>666</v>
      </c>
      <c r="E237" s="16" t="s">
        <v>793</v>
      </c>
      <c r="F237" s="17" t="s">
        <v>794</v>
      </c>
      <c r="G237" s="21">
        <v>20</v>
      </c>
      <c r="H237" s="18">
        <v>65.290000000000006</v>
      </c>
      <c r="I237" s="18">
        <f>Tableau2[[#This Row],[Quantité]]*Tableau2[[#This Row],[Coût unitaire (Hors taxes)]]</f>
        <v>1305.8000000000002</v>
      </c>
      <c r="J237" s="21">
        <v>20</v>
      </c>
      <c r="K237" s="21"/>
      <c r="L237" s="21"/>
    </row>
    <row r="238" spans="1:12" ht="42.75">
      <c r="A238" s="21">
        <v>5352</v>
      </c>
      <c r="B238" s="21" t="s">
        <v>17</v>
      </c>
      <c r="C238" s="21">
        <v>2</v>
      </c>
      <c r="D238" s="21" t="s">
        <v>666</v>
      </c>
      <c r="E238" s="16" t="s">
        <v>182</v>
      </c>
      <c r="F238" s="17" t="s">
        <v>183</v>
      </c>
      <c r="G238" s="21">
        <v>4</v>
      </c>
      <c r="H238" s="18">
        <v>95</v>
      </c>
      <c r="I238" s="18">
        <f>Tableau2[[#This Row],[Quantité]]*Tableau2[[#This Row],[Coût unitaire (Hors taxes)]]</f>
        <v>380</v>
      </c>
      <c r="J238" s="21">
        <v>25</v>
      </c>
      <c r="K238" s="21"/>
      <c r="L238" s="21"/>
    </row>
    <row r="239" spans="1:12" ht="42.75">
      <c r="A239" s="21">
        <v>5352</v>
      </c>
      <c r="B239" s="21" t="s">
        <v>17</v>
      </c>
      <c r="C239" s="21">
        <v>2</v>
      </c>
      <c r="D239" s="21" t="s">
        <v>666</v>
      </c>
      <c r="E239" s="16" t="s">
        <v>182</v>
      </c>
      <c r="F239" s="17" t="s">
        <v>184</v>
      </c>
      <c r="G239" s="21">
        <v>4</v>
      </c>
      <c r="H239" s="18">
        <v>95</v>
      </c>
      <c r="I239" s="18">
        <f>Tableau2[[#This Row],[Quantité]]*Tableau2[[#This Row],[Coût unitaire (Hors taxes)]]</f>
        <v>380</v>
      </c>
      <c r="J239" s="21">
        <v>25</v>
      </c>
      <c r="K239" s="21"/>
      <c r="L239" s="21"/>
    </row>
    <row r="240" spans="1:12" ht="71.25">
      <c r="A240" s="21">
        <v>5352</v>
      </c>
      <c r="B240" s="21" t="s">
        <v>17</v>
      </c>
      <c r="C240" s="21">
        <v>2</v>
      </c>
      <c r="D240" s="21" t="s">
        <v>666</v>
      </c>
      <c r="E240" s="16" t="s">
        <v>795</v>
      </c>
      <c r="F240" s="17" t="s">
        <v>796</v>
      </c>
      <c r="G240" s="21">
        <v>10</v>
      </c>
      <c r="H240" s="18">
        <v>76.5</v>
      </c>
      <c r="I240" s="18">
        <f>Tableau2[[#This Row],[Quantité]]*Tableau2[[#This Row],[Coût unitaire (Hors taxes)]]</f>
        <v>765</v>
      </c>
      <c r="J240" s="21">
        <v>25</v>
      </c>
      <c r="K240" s="21"/>
      <c r="L240" s="21"/>
    </row>
    <row r="241" spans="1:12" ht="42.75">
      <c r="A241" s="21">
        <v>5352</v>
      </c>
      <c r="B241" s="21" t="s">
        <v>17</v>
      </c>
      <c r="C241" s="21">
        <v>2</v>
      </c>
      <c r="D241" s="21" t="s">
        <v>666</v>
      </c>
      <c r="E241" s="16" t="s">
        <v>797</v>
      </c>
      <c r="F241" s="17" t="s">
        <v>798</v>
      </c>
      <c r="G241" s="21">
        <v>6</v>
      </c>
      <c r="H241" s="18">
        <v>20.98</v>
      </c>
      <c r="I241" s="18">
        <f>Tableau2[[#This Row],[Quantité]]*Tableau2[[#This Row],[Coût unitaire (Hors taxes)]]</f>
        <v>125.88</v>
      </c>
      <c r="J241" s="21">
        <v>25</v>
      </c>
      <c r="K241" s="21"/>
      <c r="L241" s="21"/>
    </row>
    <row r="242" spans="1:12" ht="42.75">
      <c r="A242" s="21">
        <v>5352</v>
      </c>
      <c r="B242" s="21" t="s">
        <v>17</v>
      </c>
      <c r="C242" s="21">
        <v>2</v>
      </c>
      <c r="D242" s="21" t="s">
        <v>666</v>
      </c>
      <c r="E242" s="16" t="s">
        <v>185</v>
      </c>
      <c r="F242" s="17" t="s">
        <v>544</v>
      </c>
      <c r="G242" s="21">
        <v>10</v>
      </c>
      <c r="H242" s="18">
        <v>64.98</v>
      </c>
      <c r="I242" s="18">
        <f>Tableau2[[#This Row],[Quantité]]*Tableau2[[#This Row],[Coût unitaire (Hors taxes)]]</f>
        <v>649.80000000000007</v>
      </c>
      <c r="J242" s="21">
        <v>20</v>
      </c>
      <c r="K242" s="21"/>
      <c r="L242" s="21"/>
    </row>
    <row r="243" spans="1:12">
      <c r="A243" s="19"/>
      <c r="B243" s="19"/>
    </row>
    <row r="244" spans="1:12">
      <c r="A244" s="19"/>
      <c r="B244" s="19"/>
    </row>
    <row r="245" spans="1:12">
      <c r="A245" s="19"/>
      <c r="B245" s="19"/>
    </row>
    <row r="246" spans="1:12">
      <c r="A246" s="19"/>
      <c r="B246" s="19"/>
    </row>
    <row r="247" spans="1:12">
      <c r="A247" s="19"/>
      <c r="B247" s="19"/>
    </row>
    <row r="248" spans="1:12">
      <c r="A248" s="19"/>
      <c r="B248" s="19"/>
    </row>
    <row r="249" spans="1:12">
      <c r="A249" s="19"/>
      <c r="B249" s="19"/>
    </row>
    <row r="250" spans="1:12">
      <c r="A250" s="19"/>
      <c r="B250" s="19"/>
    </row>
    <row r="251" spans="1:12">
      <c r="A251" s="19"/>
      <c r="B251" s="19"/>
    </row>
    <row r="252" spans="1:12">
      <c r="A252" s="19"/>
      <c r="B252" s="19"/>
    </row>
    <row r="253" spans="1:12">
      <c r="A253" s="19"/>
      <c r="B253" s="19"/>
    </row>
    <row r="254" spans="1:12">
      <c r="A254" s="19"/>
      <c r="B254" s="19"/>
    </row>
    <row r="255" spans="1:12">
      <c r="A255" s="19"/>
      <c r="B255" s="19"/>
    </row>
    <row r="256" spans="1:12">
      <c r="A256" s="19"/>
      <c r="B256" s="19"/>
    </row>
    <row r="257" spans="1:2">
      <c r="A257" s="19"/>
      <c r="B257" s="19"/>
    </row>
    <row r="258" spans="1:2">
      <c r="A258" s="19"/>
      <c r="B258" s="19"/>
    </row>
    <row r="259" spans="1:2">
      <c r="A259" s="19"/>
      <c r="B259" s="19"/>
    </row>
    <row r="260" spans="1:2">
      <c r="A260" s="19"/>
      <c r="B260" s="19"/>
    </row>
    <row r="261" spans="1:2">
      <c r="A261" s="19"/>
      <c r="B261" s="19"/>
    </row>
    <row r="262" spans="1:2">
      <c r="A262" s="19"/>
      <c r="B262" s="19"/>
    </row>
    <row r="263" spans="1:2">
      <c r="A263" s="19"/>
      <c r="B263" s="19"/>
    </row>
    <row r="264" spans="1:2">
      <c r="A264" s="19"/>
      <c r="B264" s="19"/>
    </row>
    <row r="265" spans="1:2">
      <c r="A265" s="19"/>
      <c r="B265" s="19"/>
    </row>
    <row r="266" spans="1:2">
      <c r="A266" s="19"/>
      <c r="B266" s="19"/>
    </row>
    <row r="267" spans="1:2">
      <c r="A267" s="19"/>
      <c r="B267" s="19"/>
    </row>
    <row r="268" spans="1:2">
      <c r="A268" s="19"/>
      <c r="B268" s="19"/>
    </row>
    <row r="269" spans="1:2">
      <c r="A269" s="19"/>
      <c r="B269" s="19"/>
    </row>
    <row r="270" spans="1:2">
      <c r="A270" s="19"/>
      <c r="B270" s="19"/>
    </row>
    <row r="271" spans="1:2">
      <c r="A271" s="19"/>
      <c r="B271" s="19"/>
    </row>
    <row r="272" spans="1:2">
      <c r="A272" s="19"/>
      <c r="B272" s="19"/>
    </row>
    <row r="273" spans="1:2">
      <c r="A273" s="19"/>
      <c r="B273" s="19"/>
    </row>
    <row r="274" spans="1:2">
      <c r="A274" s="19"/>
      <c r="B274" s="19"/>
    </row>
    <row r="275" spans="1:2">
      <c r="A275" s="19"/>
      <c r="B275" s="19"/>
    </row>
    <row r="276" spans="1:2">
      <c r="A276" s="19"/>
      <c r="B276" s="19"/>
    </row>
    <row r="277" spans="1:2">
      <c r="A277" s="19"/>
      <c r="B277" s="19"/>
    </row>
    <row r="278" spans="1:2">
      <c r="A278" s="19"/>
      <c r="B278" s="19"/>
    </row>
    <row r="279" spans="1:2">
      <c r="A279" s="19"/>
      <c r="B279" s="19"/>
    </row>
    <row r="280" spans="1:2">
      <c r="A280" s="19"/>
      <c r="B280" s="19"/>
    </row>
    <row r="281" spans="1:2">
      <c r="A281" s="19"/>
      <c r="B281" s="19"/>
    </row>
    <row r="282" spans="1:2">
      <c r="A282" s="19"/>
      <c r="B282" s="19"/>
    </row>
    <row r="283" spans="1:2">
      <c r="A283" s="19"/>
      <c r="B283" s="19"/>
    </row>
    <row r="284" spans="1:2">
      <c r="A284" s="19"/>
      <c r="B284" s="19"/>
    </row>
    <row r="285" spans="1:2">
      <c r="A285" s="19"/>
      <c r="B285" s="19"/>
    </row>
    <row r="286" spans="1:2">
      <c r="A286" s="19"/>
      <c r="B286" s="19"/>
    </row>
    <row r="287" spans="1:2">
      <c r="A287" s="19"/>
      <c r="B287" s="19"/>
    </row>
    <row r="288" spans="1:2">
      <c r="A288" s="19"/>
      <c r="B288" s="19"/>
    </row>
    <row r="289" spans="1:2">
      <c r="A289" s="19"/>
      <c r="B289" s="19"/>
    </row>
    <row r="290" spans="1:2">
      <c r="A290" s="19"/>
      <c r="B290" s="19"/>
    </row>
    <row r="291" spans="1:2">
      <c r="A291" s="19"/>
      <c r="B291" s="19"/>
    </row>
    <row r="292" spans="1:2">
      <c r="A292" s="19"/>
      <c r="B292" s="19"/>
    </row>
    <row r="293" spans="1:2">
      <c r="A293" s="19"/>
      <c r="B293" s="19"/>
    </row>
    <row r="294" spans="1:2">
      <c r="A294" s="19"/>
      <c r="B294" s="19"/>
    </row>
    <row r="295" spans="1:2">
      <c r="A295" s="19"/>
      <c r="B295" s="19"/>
    </row>
    <row r="296" spans="1:2">
      <c r="A296" s="19"/>
      <c r="B296" s="19"/>
    </row>
    <row r="297" spans="1:2">
      <c r="A297" s="19"/>
      <c r="B297" s="19"/>
    </row>
    <row r="298" spans="1:2">
      <c r="A298" s="19"/>
      <c r="B298" s="19"/>
    </row>
    <row r="299" spans="1:2">
      <c r="A299" s="19"/>
      <c r="B299" s="19"/>
    </row>
    <row r="300" spans="1:2">
      <c r="A300" s="19"/>
      <c r="B300" s="19"/>
    </row>
    <row r="301" spans="1:2">
      <c r="A301" s="19"/>
      <c r="B301" s="19"/>
    </row>
    <row r="302" spans="1:2">
      <c r="A302" s="19"/>
      <c r="B302" s="19"/>
    </row>
    <row r="303" spans="1:2">
      <c r="A303" s="19"/>
      <c r="B303" s="19"/>
    </row>
    <row r="304" spans="1:2">
      <c r="A304" s="19"/>
      <c r="B304" s="19"/>
    </row>
    <row r="305" spans="1:2">
      <c r="A305" s="19"/>
      <c r="B305" s="19"/>
    </row>
    <row r="306" spans="1:2">
      <c r="A306" s="19"/>
      <c r="B306" s="19"/>
    </row>
    <row r="307" spans="1:2">
      <c r="A307" s="19"/>
      <c r="B307" s="19"/>
    </row>
    <row r="308" spans="1:2">
      <c r="A308" s="19"/>
      <c r="B308" s="19"/>
    </row>
    <row r="309" spans="1:2">
      <c r="A309" s="19"/>
      <c r="B309" s="19"/>
    </row>
    <row r="310" spans="1:2">
      <c r="A310" s="19"/>
      <c r="B310" s="19"/>
    </row>
    <row r="311" spans="1:2">
      <c r="A311" s="19"/>
      <c r="B311" s="19"/>
    </row>
    <row r="312" spans="1:2">
      <c r="A312" s="19"/>
      <c r="B312" s="19"/>
    </row>
    <row r="313" spans="1:2">
      <c r="A313" s="19"/>
      <c r="B313" s="19"/>
    </row>
    <row r="314" spans="1:2">
      <c r="A314" s="19"/>
      <c r="B314" s="19"/>
    </row>
    <row r="315" spans="1:2">
      <c r="A315" s="19"/>
      <c r="B315" s="19"/>
    </row>
    <row r="316" spans="1:2">
      <c r="A316" s="19"/>
      <c r="B316" s="19"/>
    </row>
    <row r="317" spans="1:2">
      <c r="A317" s="19"/>
      <c r="B317" s="19"/>
    </row>
    <row r="318" spans="1:2">
      <c r="A318" s="19"/>
      <c r="B318" s="19"/>
    </row>
    <row r="319" spans="1:2">
      <c r="A319" s="19"/>
      <c r="B319" s="19"/>
    </row>
    <row r="320" spans="1:2">
      <c r="A320" s="19"/>
      <c r="B320" s="19"/>
    </row>
    <row r="321" spans="1:2">
      <c r="A321" s="19"/>
      <c r="B321" s="19"/>
    </row>
    <row r="322" spans="1:2">
      <c r="A322" s="19"/>
      <c r="B322" s="19"/>
    </row>
    <row r="323" spans="1:2">
      <c r="A323" s="19"/>
      <c r="B323" s="19"/>
    </row>
    <row r="324" spans="1:2">
      <c r="A324" s="19"/>
      <c r="B324" s="19"/>
    </row>
    <row r="325" spans="1:2">
      <c r="A325" s="19"/>
      <c r="B325" s="19"/>
    </row>
    <row r="326" spans="1:2">
      <c r="A326" s="19"/>
      <c r="B326" s="19"/>
    </row>
    <row r="327" spans="1:2">
      <c r="A327" s="19"/>
      <c r="B327" s="19"/>
    </row>
    <row r="328" spans="1:2">
      <c r="A328" s="19"/>
      <c r="B328" s="19"/>
    </row>
    <row r="329" spans="1:2">
      <c r="A329" s="19"/>
      <c r="B329" s="19"/>
    </row>
    <row r="330" spans="1:2">
      <c r="A330" s="19"/>
      <c r="B330" s="19"/>
    </row>
  </sheetData>
  <mergeCells count="2">
    <mergeCell ref="A4:L4"/>
    <mergeCell ref="C3:J3"/>
  </mergeCells>
  <dataValidations disablePrompts="1" count="1">
    <dataValidation type="list" allowBlank="1" showInputMessage="1" showErrorMessage="1" sqref="L8:L50" xr:uid="{00000000-0002-0000-0000-000000000000}">
      <formula1>locaux_</formula1>
    </dataValidation>
  </dataValidations>
  <pageMargins left="0.23622047244094491" right="0.23622047244094491" top="0.74803149606299213" bottom="0.74803149606299213" header="0.31496062992125984" footer="0.31496062992125984"/>
  <pageSetup paperSize="5" scale="63"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L354"/>
  <sheetViews>
    <sheetView zoomScale="80" zoomScaleNormal="80" zoomScaleSheetLayoutView="90" workbookViewId="0">
      <pane ySplit="7" topLeftCell="A8" activePane="bottomLeft" state="frozen"/>
      <selection pane="bottomLeft"/>
    </sheetView>
  </sheetViews>
  <sheetFormatPr baseColWidth="10" defaultColWidth="21.85546875" defaultRowHeight="15"/>
  <cols>
    <col min="1" max="1" width="14.42578125" style="15" customWidth="1"/>
    <col min="2" max="2" width="21.28515625" style="15" customWidth="1"/>
    <col min="3" max="3" width="18.7109375" style="15" customWidth="1"/>
    <col min="4" max="4" width="31.7109375" style="15" customWidth="1"/>
    <col min="5" max="5" width="26.42578125" style="10" customWidth="1"/>
    <col min="6" max="6" width="40.7109375" style="20" customWidth="1"/>
    <col min="7" max="7" width="13" style="15" customWidth="1"/>
    <col min="8" max="8" width="30.7109375" style="11" customWidth="1"/>
    <col min="9" max="9" width="14.7109375" style="23" customWidth="1"/>
    <col min="10" max="10" width="19.5703125" style="15" customWidth="1"/>
    <col min="11" max="11" width="27.85546875" style="15" customWidth="1"/>
    <col min="12" max="12" width="12.28515625" style="15" customWidth="1"/>
    <col min="13" max="16384" width="21.85546875" style="11"/>
  </cols>
  <sheetData>
    <row r="3" spans="1:12" ht="21">
      <c r="D3" s="30" t="str">
        <f>MAO!C3</f>
        <v>ÉBÉNISTERIE - DEP 5352</v>
      </c>
      <c r="E3" s="30"/>
      <c r="F3" s="30"/>
      <c r="G3" s="30"/>
      <c r="H3" s="30"/>
      <c r="I3" s="30"/>
    </row>
    <row r="4" spans="1:12" ht="17.25">
      <c r="A4" s="29" t="s">
        <v>14</v>
      </c>
      <c r="B4" s="29"/>
      <c r="C4" s="29"/>
      <c r="D4" s="29"/>
      <c r="E4" s="29"/>
      <c r="F4" s="29"/>
      <c r="G4" s="29"/>
      <c r="H4" s="29"/>
      <c r="I4" s="29"/>
      <c r="J4" s="29"/>
      <c r="K4" s="29"/>
      <c r="L4" s="29"/>
    </row>
    <row r="7" spans="1:12" s="10" customFormat="1" ht="45">
      <c r="A7" s="1" t="s">
        <v>0</v>
      </c>
      <c r="B7" s="2" t="s">
        <v>9</v>
      </c>
      <c r="C7" s="3" t="s">
        <v>11</v>
      </c>
      <c r="D7" s="3" t="s">
        <v>10</v>
      </c>
      <c r="E7" s="3" t="s">
        <v>1</v>
      </c>
      <c r="F7" s="12" t="s">
        <v>2</v>
      </c>
      <c r="G7" s="3" t="s">
        <v>3</v>
      </c>
      <c r="H7" s="4" t="s">
        <v>13</v>
      </c>
      <c r="I7" s="22" t="s">
        <v>8</v>
      </c>
      <c r="J7" s="3" t="s">
        <v>12</v>
      </c>
      <c r="K7" s="3" t="s">
        <v>6</v>
      </c>
      <c r="L7" s="5" t="s">
        <v>7</v>
      </c>
    </row>
    <row r="8" spans="1:12" s="10" customFormat="1">
      <c r="A8" s="21">
        <v>5352</v>
      </c>
      <c r="B8" s="21" t="s">
        <v>17</v>
      </c>
      <c r="C8" s="21">
        <v>3</v>
      </c>
      <c r="D8" s="21" t="s">
        <v>497</v>
      </c>
      <c r="E8" s="16" t="s">
        <v>596</v>
      </c>
      <c r="F8" s="17" t="s">
        <v>597</v>
      </c>
      <c r="G8" s="21">
        <v>1</v>
      </c>
      <c r="H8" s="18">
        <v>145</v>
      </c>
      <c r="I8" s="18">
        <f>Tableau3[[#This Row],[Quantité]]*Tableau3[[#This Row],[Coût unitaire (hors taxes)]]</f>
        <v>145</v>
      </c>
      <c r="J8" s="21">
        <v>75</v>
      </c>
      <c r="K8" s="21"/>
      <c r="L8" s="13"/>
    </row>
    <row r="9" spans="1:12" s="10" customFormat="1">
      <c r="A9" s="21">
        <v>5352</v>
      </c>
      <c r="B9" s="21" t="s">
        <v>17</v>
      </c>
      <c r="C9" s="21">
        <v>3</v>
      </c>
      <c r="D9" s="21" t="s">
        <v>497</v>
      </c>
      <c r="E9" s="16" t="s">
        <v>186</v>
      </c>
      <c r="F9" s="17" t="s">
        <v>187</v>
      </c>
      <c r="G9" s="21">
        <v>2</v>
      </c>
      <c r="H9" s="18">
        <v>120</v>
      </c>
      <c r="I9" s="18">
        <f>Tableau3[[#This Row],[Quantité]]*Tableau3[[#This Row],[Coût unitaire (hors taxes)]]</f>
        <v>240</v>
      </c>
      <c r="J9" s="21">
        <v>75</v>
      </c>
      <c r="K9" s="21"/>
      <c r="L9" s="13"/>
    </row>
    <row r="10" spans="1:12" s="10" customFormat="1" ht="42.75">
      <c r="A10" s="21">
        <v>5352</v>
      </c>
      <c r="B10" s="21" t="s">
        <v>17</v>
      </c>
      <c r="C10" s="21">
        <v>3</v>
      </c>
      <c r="D10" s="21" t="s">
        <v>497</v>
      </c>
      <c r="E10" s="16" t="s">
        <v>598</v>
      </c>
      <c r="F10" s="17" t="s">
        <v>599</v>
      </c>
      <c r="G10" s="21">
        <v>4</v>
      </c>
      <c r="H10" s="18">
        <v>22.99</v>
      </c>
      <c r="I10" s="18">
        <f>Tableau3[[#This Row],[Quantité]]*Tableau3[[#This Row],[Coût unitaire (hors taxes)]]</f>
        <v>91.96</v>
      </c>
      <c r="J10" s="21">
        <v>30</v>
      </c>
      <c r="K10" s="21"/>
      <c r="L10" s="13"/>
    </row>
    <row r="11" spans="1:12" s="10" customFormat="1">
      <c r="A11" s="21">
        <v>5352</v>
      </c>
      <c r="B11" s="21" t="s">
        <v>17</v>
      </c>
      <c r="C11" s="21">
        <v>3</v>
      </c>
      <c r="D11" s="21" t="s">
        <v>497</v>
      </c>
      <c r="E11" s="16" t="s">
        <v>188</v>
      </c>
      <c r="F11" s="17" t="s">
        <v>189</v>
      </c>
      <c r="G11" s="21">
        <v>1</v>
      </c>
      <c r="H11" s="18">
        <v>300</v>
      </c>
      <c r="I11" s="18">
        <f>Tableau3[[#This Row],[Quantité]]*Tableau3[[#This Row],[Coût unitaire (hors taxes)]]</f>
        <v>300</v>
      </c>
      <c r="J11" s="21">
        <v>75</v>
      </c>
      <c r="K11" s="21"/>
      <c r="L11" s="13"/>
    </row>
    <row r="12" spans="1:12" s="10" customFormat="1" ht="29.25" customHeight="1">
      <c r="A12" s="21">
        <v>5352</v>
      </c>
      <c r="B12" s="21" t="s">
        <v>17</v>
      </c>
      <c r="C12" s="21">
        <v>3</v>
      </c>
      <c r="D12" s="21" t="s">
        <v>497</v>
      </c>
      <c r="E12" s="16" t="s">
        <v>600</v>
      </c>
      <c r="F12" s="17" t="s">
        <v>601</v>
      </c>
      <c r="G12" s="21">
        <v>2</v>
      </c>
      <c r="H12" s="18">
        <v>40</v>
      </c>
      <c r="I12" s="18">
        <f>Tableau3[[#This Row],[Quantité]]*Tableau3[[#This Row],[Coût unitaire (hors taxes)]]</f>
        <v>80</v>
      </c>
      <c r="J12" s="21">
        <v>75</v>
      </c>
      <c r="K12" s="21"/>
      <c r="L12" s="13"/>
    </row>
    <row r="13" spans="1:12" s="10" customFormat="1" ht="28.5">
      <c r="A13" s="21">
        <v>5352</v>
      </c>
      <c r="B13" s="21" t="s">
        <v>17</v>
      </c>
      <c r="C13" s="21">
        <v>3</v>
      </c>
      <c r="D13" s="21" t="s">
        <v>497</v>
      </c>
      <c r="E13" s="16" t="s">
        <v>600</v>
      </c>
      <c r="F13" s="17" t="s">
        <v>602</v>
      </c>
      <c r="G13" s="21">
        <v>2</v>
      </c>
      <c r="H13" s="18">
        <v>40</v>
      </c>
      <c r="I13" s="18">
        <f>Tableau3[[#This Row],[Quantité]]*Tableau3[[#This Row],[Coût unitaire (hors taxes)]]</f>
        <v>80</v>
      </c>
      <c r="J13" s="21">
        <v>75</v>
      </c>
      <c r="K13" s="21"/>
      <c r="L13" s="13"/>
    </row>
    <row r="14" spans="1:12" s="10" customFormat="1" ht="28.5">
      <c r="A14" s="21">
        <v>5352</v>
      </c>
      <c r="B14" s="21" t="s">
        <v>17</v>
      </c>
      <c r="C14" s="21">
        <v>3</v>
      </c>
      <c r="D14" s="21" t="s">
        <v>497</v>
      </c>
      <c r="E14" s="16" t="s">
        <v>600</v>
      </c>
      <c r="F14" s="17" t="s">
        <v>603</v>
      </c>
      <c r="G14" s="21">
        <v>2</v>
      </c>
      <c r="H14" s="18">
        <v>40</v>
      </c>
      <c r="I14" s="18">
        <f>Tableau3[[#This Row],[Quantité]]*Tableau3[[#This Row],[Coût unitaire (hors taxes)]]</f>
        <v>80</v>
      </c>
      <c r="J14" s="21">
        <v>75</v>
      </c>
      <c r="K14" s="21"/>
      <c r="L14" s="13"/>
    </row>
    <row r="15" spans="1:12" s="10" customFormat="1" ht="28.5">
      <c r="A15" s="21">
        <v>5352</v>
      </c>
      <c r="B15" s="21" t="s">
        <v>17</v>
      </c>
      <c r="C15" s="21">
        <v>3</v>
      </c>
      <c r="D15" s="21" t="s">
        <v>497</v>
      </c>
      <c r="E15" s="16" t="s">
        <v>600</v>
      </c>
      <c r="F15" s="17" t="s">
        <v>604</v>
      </c>
      <c r="G15" s="21">
        <v>2</v>
      </c>
      <c r="H15" s="18">
        <v>40</v>
      </c>
      <c r="I15" s="18">
        <f>Tableau3[[#This Row],[Quantité]]*Tableau3[[#This Row],[Coût unitaire (hors taxes)]]</f>
        <v>80</v>
      </c>
      <c r="J15" s="21">
        <v>75</v>
      </c>
      <c r="K15" s="21"/>
      <c r="L15" s="13"/>
    </row>
    <row r="16" spans="1:12" s="10" customFormat="1" ht="28.5">
      <c r="A16" s="21">
        <v>5352</v>
      </c>
      <c r="B16" s="21" t="s">
        <v>17</v>
      </c>
      <c r="C16" s="21">
        <v>3</v>
      </c>
      <c r="D16" s="21" t="s">
        <v>497</v>
      </c>
      <c r="E16" s="16" t="s">
        <v>600</v>
      </c>
      <c r="F16" s="17" t="s">
        <v>605</v>
      </c>
      <c r="G16" s="21">
        <v>2</v>
      </c>
      <c r="H16" s="18">
        <v>40</v>
      </c>
      <c r="I16" s="18">
        <f>Tableau3[[#This Row],[Quantité]]*Tableau3[[#This Row],[Coût unitaire (hors taxes)]]</f>
        <v>80</v>
      </c>
      <c r="J16" s="21">
        <v>75</v>
      </c>
      <c r="K16" s="21"/>
      <c r="L16" s="13"/>
    </row>
    <row r="17" spans="1:12" s="10" customFormat="1" ht="28.5">
      <c r="A17" s="21">
        <v>5352</v>
      </c>
      <c r="B17" s="21" t="s">
        <v>17</v>
      </c>
      <c r="C17" s="21">
        <v>3</v>
      </c>
      <c r="D17" s="21" t="s">
        <v>497</v>
      </c>
      <c r="E17" s="16" t="s">
        <v>600</v>
      </c>
      <c r="F17" s="17" t="s">
        <v>606</v>
      </c>
      <c r="G17" s="21">
        <v>2</v>
      </c>
      <c r="H17" s="18">
        <v>40</v>
      </c>
      <c r="I17" s="18">
        <f>Tableau3[[#This Row],[Quantité]]*Tableau3[[#This Row],[Coût unitaire (hors taxes)]]</f>
        <v>80</v>
      </c>
      <c r="J17" s="21">
        <v>75</v>
      </c>
      <c r="K17" s="21"/>
      <c r="L17" s="13"/>
    </row>
    <row r="18" spans="1:12" s="10" customFormat="1" ht="29.25" customHeight="1">
      <c r="A18" s="21">
        <v>5352</v>
      </c>
      <c r="B18" s="21" t="s">
        <v>17</v>
      </c>
      <c r="C18" s="21">
        <v>3</v>
      </c>
      <c r="D18" s="21" t="s">
        <v>497</v>
      </c>
      <c r="E18" s="16" t="s">
        <v>600</v>
      </c>
      <c r="F18" s="17" t="s">
        <v>607</v>
      </c>
      <c r="G18" s="21">
        <v>2</v>
      </c>
      <c r="H18" s="18">
        <v>40</v>
      </c>
      <c r="I18" s="18">
        <f>Tableau3[[#This Row],[Quantité]]*Tableau3[[#This Row],[Coût unitaire (hors taxes)]]</f>
        <v>80</v>
      </c>
      <c r="J18" s="21">
        <v>75</v>
      </c>
      <c r="K18" s="21"/>
      <c r="L18" s="13"/>
    </row>
    <row r="19" spans="1:12" s="10" customFormat="1" ht="28.5">
      <c r="A19" s="21">
        <v>5352</v>
      </c>
      <c r="B19" s="21" t="s">
        <v>17</v>
      </c>
      <c r="C19" s="21">
        <v>3</v>
      </c>
      <c r="D19" s="21" t="s">
        <v>497</v>
      </c>
      <c r="E19" s="16" t="s">
        <v>600</v>
      </c>
      <c r="F19" s="17" t="s">
        <v>608</v>
      </c>
      <c r="G19" s="21">
        <v>2</v>
      </c>
      <c r="H19" s="18">
        <v>40</v>
      </c>
      <c r="I19" s="18">
        <f>Tableau3[[#This Row],[Quantité]]*Tableau3[[#This Row],[Coût unitaire (hors taxes)]]</f>
        <v>80</v>
      </c>
      <c r="J19" s="21">
        <v>75</v>
      </c>
      <c r="K19" s="21"/>
      <c r="L19" s="13"/>
    </row>
    <row r="20" spans="1:12" s="10" customFormat="1" ht="28.5">
      <c r="A20" s="21">
        <v>5352</v>
      </c>
      <c r="B20" s="21" t="s">
        <v>17</v>
      </c>
      <c r="C20" s="21">
        <v>3</v>
      </c>
      <c r="D20" s="21" t="s">
        <v>497</v>
      </c>
      <c r="E20" s="16" t="s">
        <v>600</v>
      </c>
      <c r="F20" s="17" t="s">
        <v>609</v>
      </c>
      <c r="G20" s="21">
        <v>2</v>
      </c>
      <c r="H20" s="18">
        <v>40</v>
      </c>
      <c r="I20" s="18">
        <f>Tableau3[[#This Row],[Quantité]]*Tableau3[[#This Row],[Coût unitaire (hors taxes)]]</f>
        <v>80</v>
      </c>
      <c r="J20" s="21">
        <v>75</v>
      </c>
      <c r="K20" s="21"/>
      <c r="L20" s="13"/>
    </row>
    <row r="21" spans="1:12" s="10" customFormat="1">
      <c r="A21" s="21">
        <v>5352</v>
      </c>
      <c r="B21" s="21" t="s">
        <v>17</v>
      </c>
      <c r="C21" s="21">
        <v>3</v>
      </c>
      <c r="D21" s="21" t="s">
        <v>497</v>
      </c>
      <c r="E21" s="16" t="s">
        <v>190</v>
      </c>
      <c r="F21" s="17">
        <v>0</v>
      </c>
      <c r="G21" s="21">
        <v>1</v>
      </c>
      <c r="H21" s="18">
        <v>39.5</v>
      </c>
      <c r="I21" s="18">
        <f>Tableau3[[#This Row],[Quantité]]*Tableau3[[#This Row],[Coût unitaire (hors taxes)]]</f>
        <v>39.5</v>
      </c>
      <c r="J21" s="21">
        <v>75</v>
      </c>
      <c r="K21" s="21"/>
      <c r="L21" s="13"/>
    </row>
    <row r="22" spans="1:12" s="10" customFormat="1">
      <c r="A22" s="21">
        <v>5352</v>
      </c>
      <c r="B22" s="21" t="s">
        <v>17</v>
      </c>
      <c r="C22" s="21">
        <v>3</v>
      </c>
      <c r="D22" s="21" t="s">
        <v>497</v>
      </c>
      <c r="E22" s="16" t="s">
        <v>190</v>
      </c>
      <c r="F22" s="17">
        <v>10</v>
      </c>
      <c r="G22" s="21">
        <v>1</v>
      </c>
      <c r="H22" s="18">
        <v>39.5</v>
      </c>
      <c r="I22" s="18">
        <f>Tableau3[[#This Row],[Quantité]]*Tableau3[[#This Row],[Coût unitaire (hors taxes)]]</f>
        <v>39.5</v>
      </c>
      <c r="J22" s="21">
        <v>75</v>
      </c>
      <c r="K22" s="21"/>
      <c r="L22" s="13"/>
    </row>
    <row r="23" spans="1:12" s="10" customFormat="1">
      <c r="A23" s="21">
        <v>5352</v>
      </c>
      <c r="B23" s="21" t="s">
        <v>17</v>
      </c>
      <c r="C23" s="21">
        <v>3</v>
      </c>
      <c r="D23" s="21" t="s">
        <v>497</v>
      </c>
      <c r="E23" s="16" t="s">
        <v>190</v>
      </c>
      <c r="F23" s="17">
        <v>20</v>
      </c>
      <c r="G23" s="21">
        <v>1</v>
      </c>
      <c r="H23" s="18">
        <v>39.5</v>
      </c>
      <c r="I23" s="18">
        <f>Tableau3[[#This Row],[Quantité]]*Tableau3[[#This Row],[Coût unitaire (hors taxes)]]</f>
        <v>39.5</v>
      </c>
      <c r="J23" s="21">
        <v>75</v>
      </c>
      <c r="K23" s="21"/>
      <c r="L23" s="13"/>
    </row>
    <row r="24" spans="1:12" s="10" customFormat="1" ht="28.5">
      <c r="A24" s="21">
        <v>5352</v>
      </c>
      <c r="B24" s="21" t="s">
        <v>17</v>
      </c>
      <c r="C24" s="21">
        <v>3</v>
      </c>
      <c r="D24" s="21" t="s">
        <v>497</v>
      </c>
      <c r="E24" s="16" t="s">
        <v>610</v>
      </c>
      <c r="F24" s="17" t="s">
        <v>611</v>
      </c>
      <c r="G24" s="21">
        <v>4</v>
      </c>
      <c r="H24" s="18">
        <v>150</v>
      </c>
      <c r="I24" s="18">
        <f>Tableau3[[#This Row],[Quantité]]*Tableau3[[#This Row],[Coût unitaire (hors taxes)]]</f>
        <v>600</v>
      </c>
      <c r="J24" s="21">
        <v>75</v>
      </c>
      <c r="K24" s="21"/>
      <c r="L24" s="13"/>
    </row>
    <row r="25" spans="1:12" s="10" customFormat="1">
      <c r="A25" s="21">
        <v>5352</v>
      </c>
      <c r="B25" s="21" t="s">
        <v>17</v>
      </c>
      <c r="C25" s="21">
        <v>3</v>
      </c>
      <c r="D25" s="21" t="s">
        <v>497</v>
      </c>
      <c r="E25" s="16" t="s">
        <v>191</v>
      </c>
      <c r="F25" s="17" t="s">
        <v>192</v>
      </c>
      <c r="G25" s="21">
        <v>1</v>
      </c>
      <c r="H25" s="18">
        <v>20.99</v>
      </c>
      <c r="I25" s="18">
        <f>Tableau3[[#This Row],[Quantité]]*Tableau3[[#This Row],[Coût unitaire (hors taxes)]]</f>
        <v>20.99</v>
      </c>
      <c r="J25" s="21">
        <v>75</v>
      </c>
      <c r="K25" s="21"/>
      <c r="L25" s="13"/>
    </row>
    <row r="26" spans="1:12">
      <c r="A26" s="21">
        <v>5352</v>
      </c>
      <c r="B26" s="21" t="s">
        <v>17</v>
      </c>
      <c r="C26" s="21">
        <v>3</v>
      </c>
      <c r="D26" s="21" t="s">
        <v>497</v>
      </c>
      <c r="E26" s="16" t="s">
        <v>191</v>
      </c>
      <c r="F26" s="17" t="s">
        <v>193</v>
      </c>
      <c r="G26" s="21">
        <v>1</v>
      </c>
      <c r="H26" s="18">
        <v>17.989999999999998</v>
      </c>
      <c r="I26" s="18">
        <f>Tableau3[[#This Row],[Quantité]]*Tableau3[[#This Row],[Coût unitaire (hors taxes)]]</f>
        <v>17.989999999999998</v>
      </c>
      <c r="J26" s="21">
        <v>75</v>
      </c>
      <c r="K26" s="21"/>
      <c r="L26" s="13"/>
    </row>
    <row r="27" spans="1:12">
      <c r="A27" s="21">
        <v>5352</v>
      </c>
      <c r="B27" s="21" t="s">
        <v>17</v>
      </c>
      <c r="C27" s="21">
        <v>3</v>
      </c>
      <c r="D27" s="21" t="s">
        <v>497</v>
      </c>
      <c r="E27" s="16" t="s">
        <v>191</v>
      </c>
      <c r="F27" s="17" t="s">
        <v>194</v>
      </c>
      <c r="G27" s="21">
        <v>1</v>
      </c>
      <c r="H27" s="18">
        <v>29.69</v>
      </c>
      <c r="I27" s="18">
        <f>Tableau3[[#This Row],[Quantité]]*Tableau3[[#This Row],[Coût unitaire (hors taxes)]]</f>
        <v>29.69</v>
      </c>
      <c r="J27" s="21">
        <v>75</v>
      </c>
      <c r="K27" s="21"/>
      <c r="L27" s="13"/>
    </row>
    <row r="28" spans="1:12">
      <c r="A28" s="21">
        <v>5352</v>
      </c>
      <c r="B28" s="21" t="s">
        <v>17</v>
      </c>
      <c r="C28" s="21">
        <v>3</v>
      </c>
      <c r="D28" s="21" t="s">
        <v>497</v>
      </c>
      <c r="E28" s="16" t="s">
        <v>191</v>
      </c>
      <c r="F28" s="17" t="s">
        <v>195</v>
      </c>
      <c r="G28" s="21">
        <v>1</v>
      </c>
      <c r="H28" s="18">
        <v>31.79</v>
      </c>
      <c r="I28" s="18">
        <f>Tableau3[[#This Row],[Quantité]]*Tableau3[[#This Row],[Coût unitaire (hors taxes)]]</f>
        <v>31.79</v>
      </c>
      <c r="J28" s="21">
        <v>75</v>
      </c>
      <c r="K28" s="21"/>
      <c r="L28" s="13"/>
    </row>
    <row r="29" spans="1:12">
      <c r="A29" s="21">
        <v>5352</v>
      </c>
      <c r="B29" s="21" t="s">
        <v>17</v>
      </c>
      <c r="C29" s="21">
        <v>3</v>
      </c>
      <c r="D29" s="21" t="s">
        <v>497</v>
      </c>
      <c r="E29" s="16" t="s">
        <v>191</v>
      </c>
      <c r="F29" s="17" t="s">
        <v>196</v>
      </c>
      <c r="G29" s="21">
        <v>1</v>
      </c>
      <c r="H29" s="18">
        <v>25.69</v>
      </c>
      <c r="I29" s="18">
        <f>Tableau3[[#This Row],[Quantité]]*Tableau3[[#This Row],[Coût unitaire (hors taxes)]]</f>
        <v>25.69</v>
      </c>
      <c r="J29" s="21">
        <v>75</v>
      </c>
      <c r="K29" s="21"/>
      <c r="L29" s="13"/>
    </row>
    <row r="30" spans="1:12">
      <c r="A30" s="21">
        <v>5352</v>
      </c>
      <c r="B30" s="21" t="s">
        <v>17</v>
      </c>
      <c r="C30" s="21">
        <v>3</v>
      </c>
      <c r="D30" s="21" t="s">
        <v>497</v>
      </c>
      <c r="E30" s="16" t="s">
        <v>612</v>
      </c>
      <c r="F30" s="17" t="s">
        <v>613</v>
      </c>
      <c r="G30" s="21">
        <v>1</v>
      </c>
      <c r="H30" s="18">
        <v>473</v>
      </c>
      <c r="I30" s="18">
        <f>Tableau3[[#This Row],[Quantité]]*Tableau3[[#This Row],[Coût unitaire (hors taxes)]]</f>
        <v>473</v>
      </c>
      <c r="J30" s="21">
        <v>75</v>
      </c>
      <c r="K30" s="21"/>
      <c r="L30" s="13"/>
    </row>
    <row r="31" spans="1:12" ht="42.75">
      <c r="A31" s="21">
        <v>5352</v>
      </c>
      <c r="B31" s="21" t="s">
        <v>17</v>
      </c>
      <c r="C31" s="21">
        <v>3</v>
      </c>
      <c r="D31" s="21" t="s">
        <v>497</v>
      </c>
      <c r="E31" s="16" t="s">
        <v>197</v>
      </c>
      <c r="F31" s="17" t="s">
        <v>545</v>
      </c>
      <c r="G31" s="21">
        <v>2</v>
      </c>
      <c r="H31" s="18">
        <v>39.950000000000003</v>
      </c>
      <c r="I31" s="18">
        <f>Tableau3[[#This Row],[Quantité]]*Tableau3[[#This Row],[Coût unitaire (hors taxes)]]</f>
        <v>79.900000000000006</v>
      </c>
      <c r="J31" s="21">
        <v>75</v>
      </c>
      <c r="K31" s="21"/>
      <c r="L31" s="13"/>
    </row>
    <row r="32" spans="1:12" ht="28.5">
      <c r="A32" s="21">
        <v>5352</v>
      </c>
      <c r="B32" s="21" t="s">
        <v>17</v>
      </c>
      <c r="C32" s="21">
        <v>3</v>
      </c>
      <c r="D32" s="21" t="s">
        <v>497</v>
      </c>
      <c r="E32" s="16" t="s">
        <v>614</v>
      </c>
      <c r="F32" s="17" t="s">
        <v>615</v>
      </c>
      <c r="G32" s="21">
        <v>20</v>
      </c>
      <c r="H32" s="18">
        <v>34.99</v>
      </c>
      <c r="I32" s="18">
        <f>Tableau3[[#This Row],[Quantité]]*Tableau3[[#This Row],[Coût unitaire (hors taxes)]]</f>
        <v>699.80000000000007</v>
      </c>
      <c r="J32" s="21">
        <v>100</v>
      </c>
      <c r="K32" s="21"/>
      <c r="L32" s="13"/>
    </row>
    <row r="33" spans="1:12">
      <c r="A33" s="21">
        <v>5352</v>
      </c>
      <c r="B33" s="21" t="s">
        <v>17</v>
      </c>
      <c r="C33" s="21">
        <v>3</v>
      </c>
      <c r="D33" s="21" t="s">
        <v>497</v>
      </c>
      <c r="E33" s="16" t="s">
        <v>198</v>
      </c>
      <c r="F33" s="17" t="s">
        <v>199</v>
      </c>
      <c r="G33" s="21">
        <v>1000</v>
      </c>
      <c r="H33" s="18">
        <v>3.5</v>
      </c>
      <c r="I33" s="18">
        <f>Tableau3[[#This Row],[Quantité]]*Tableau3[[#This Row],[Coût unitaire (hors taxes)]]</f>
        <v>3500</v>
      </c>
      <c r="J33" s="21">
        <v>75</v>
      </c>
      <c r="K33" s="21"/>
      <c r="L33" s="13"/>
    </row>
    <row r="34" spans="1:12" ht="28.5">
      <c r="A34" s="21">
        <v>5352</v>
      </c>
      <c r="B34" s="21" t="s">
        <v>17</v>
      </c>
      <c r="C34" s="21">
        <v>3</v>
      </c>
      <c r="D34" s="21" t="s">
        <v>497</v>
      </c>
      <c r="E34" s="16" t="s">
        <v>198</v>
      </c>
      <c r="F34" s="17" t="s">
        <v>200</v>
      </c>
      <c r="G34" s="21">
        <v>1000</v>
      </c>
      <c r="H34" s="18">
        <v>5.0999999999999996</v>
      </c>
      <c r="I34" s="18">
        <f>Tableau3[[#This Row],[Quantité]]*Tableau3[[#This Row],[Coût unitaire (hors taxes)]]</f>
        <v>5100</v>
      </c>
      <c r="J34" s="21">
        <v>75</v>
      </c>
      <c r="K34" s="21"/>
      <c r="L34" s="13"/>
    </row>
    <row r="35" spans="1:12">
      <c r="A35" s="21">
        <v>5352</v>
      </c>
      <c r="B35" s="21" t="s">
        <v>17</v>
      </c>
      <c r="C35" s="21">
        <v>3</v>
      </c>
      <c r="D35" s="21" t="s">
        <v>497</v>
      </c>
      <c r="E35" s="16" t="s">
        <v>198</v>
      </c>
      <c r="F35" s="17" t="s">
        <v>201</v>
      </c>
      <c r="G35" s="21">
        <v>1000</v>
      </c>
      <c r="H35" s="18">
        <v>4.37</v>
      </c>
      <c r="I35" s="18">
        <f>Tableau3[[#This Row],[Quantité]]*Tableau3[[#This Row],[Coût unitaire (hors taxes)]]</f>
        <v>4370</v>
      </c>
      <c r="J35" s="21">
        <v>75</v>
      </c>
      <c r="K35" s="21"/>
      <c r="L35" s="13"/>
    </row>
    <row r="36" spans="1:12">
      <c r="A36" s="21">
        <v>5352</v>
      </c>
      <c r="B36" s="21" t="s">
        <v>17</v>
      </c>
      <c r="C36" s="21">
        <v>3</v>
      </c>
      <c r="D36" s="21" t="s">
        <v>497</v>
      </c>
      <c r="E36" s="16" t="s">
        <v>202</v>
      </c>
      <c r="F36" s="17" t="s">
        <v>203</v>
      </c>
      <c r="G36" s="21">
        <v>200</v>
      </c>
      <c r="H36" s="18">
        <v>7.8</v>
      </c>
      <c r="I36" s="18">
        <f>Tableau3[[#This Row],[Quantité]]*Tableau3[[#This Row],[Coût unitaire (hors taxes)]]</f>
        <v>1560</v>
      </c>
      <c r="J36" s="21">
        <v>75</v>
      </c>
      <c r="K36" s="21"/>
      <c r="L36" s="13"/>
    </row>
    <row r="37" spans="1:12">
      <c r="A37" s="21">
        <v>5352</v>
      </c>
      <c r="B37" s="21" t="s">
        <v>17</v>
      </c>
      <c r="C37" s="21">
        <v>3</v>
      </c>
      <c r="D37" s="21" t="s">
        <v>497</v>
      </c>
      <c r="E37" s="16" t="s">
        <v>202</v>
      </c>
      <c r="F37" s="17" t="s">
        <v>204</v>
      </c>
      <c r="G37" s="21">
        <v>200</v>
      </c>
      <c r="H37" s="18">
        <v>8.35</v>
      </c>
      <c r="I37" s="18">
        <f>Tableau3[[#This Row],[Quantité]]*Tableau3[[#This Row],[Coût unitaire (hors taxes)]]</f>
        <v>1670</v>
      </c>
      <c r="J37" s="21">
        <v>75</v>
      </c>
      <c r="K37" s="21"/>
      <c r="L37" s="13"/>
    </row>
    <row r="38" spans="1:12">
      <c r="A38" s="21">
        <v>5352</v>
      </c>
      <c r="B38" s="21" t="s">
        <v>17</v>
      </c>
      <c r="C38" s="21">
        <v>3</v>
      </c>
      <c r="D38" s="21" t="s">
        <v>497</v>
      </c>
      <c r="E38" s="16" t="s">
        <v>202</v>
      </c>
      <c r="F38" s="17" t="s">
        <v>205</v>
      </c>
      <c r="G38" s="21">
        <v>200</v>
      </c>
      <c r="H38" s="18">
        <v>8.75</v>
      </c>
      <c r="I38" s="18">
        <f>Tableau3[[#This Row],[Quantité]]*Tableau3[[#This Row],[Coût unitaire (hors taxes)]]</f>
        <v>1750</v>
      </c>
      <c r="J38" s="21">
        <v>75</v>
      </c>
      <c r="K38" s="21"/>
      <c r="L38" s="13"/>
    </row>
    <row r="39" spans="1:12" ht="28.5">
      <c r="A39" s="21">
        <v>5352</v>
      </c>
      <c r="B39" s="21" t="s">
        <v>17</v>
      </c>
      <c r="C39" s="21">
        <v>3</v>
      </c>
      <c r="D39" s="21" t="s">
        <v>497</v>
      </c>
      <c r="E39" s="16" t="s">
        <v>206</v>
      </c>
      <c r="F39" s="17" t="s">
        <v>207</v>
      </c>
      <c r="G39" s="21">
        <v>1000</v>
      </c>
      <c r="H39" s="18">
        <v>2.4300000000000002</v>
      </c>
      <c r="I39" s="18">
        <f>Tableau3[[#This Row],[Quantité]]*Tableau3[[#This Row],[Coût unitaire (hors taxes)]]</f>
        <v>2430</v>
      </c>
      <c r="J39" s="21">
        <v>75</v>
      </c>
      <c r="K39" s="21"/>
      <c r="L39" s="13"/>
    </row>
    <row r="40" spans="1:12" ht="28.5">
      <c r="A40" s="21">
        <v>5352</v>
      </c>
      <c r="B40" s="21" t="s">
        <v>17</v>
      </c>
      <c r="C40" s="21">
        <v>3</v>
      </c>
      <c r="D40" s="21" t="s">
        <v>497</v>
      </c>
      <c r="E40" s="16" t="s">
        <v>206</v>
      </c>
      <c r="F40" s="17" t="s">
        <v>208</v>
      </c>
      <c r="G40" s="21">
        <v>1000</v>
      </c>
      <c r="H40" s="18">
        <v>3.05</v>
      </c>
      <c r="I40" s="18">
        <f>Tableau3[[#This Row],[Quantité]]*Tableau3[[#This Row],[Coût unitaire (hors taxes)]]</f>
        <v>3050</v>
      </c>
      <c r="J40" s="21">
        <v>75</v>
      </c>
      <c r="K40" s="21"/>
      <c r="L40" s="13"/>
    </row>
    <row r="41" spans="1:12">
      <c r="A41" s="21">
        <v>5352</v>
      </c>
      <c r="B41" s="21" t="s">
        <v>17</v>
      </c>
      <c r="C41" s="21">
        <v>3</v>
      </c>
      <c r="D41" s="21" t="s">
        <v>497</v>
      </c>
      <c r="E41" s="16" t="s">
        <v>209</v>
      </c>
      <c r="F41" s="17" t="s">
        <v>210</v>
      </c>
      <c r="G41" s="21">
        <v>4</v>
      </c>
      <c r="H41" s="18">
        <v>21.99</v>
      </c>
      <c r="I41" s="18">
        <f>Tableau3[[#This Row],[Quantité]]*Tableau3[[#This Row],[Coût unitaire (hors taxes)]]</f>
        <v>87.96</v>
      </c>
      <c r="J41" s="21">
        <v>75</v>
      </c>
      <c r="K41" s="21"/>
      <c r="L41" s="13"/>
    </row>
    <row r="42" spans="1:12" ht="42.75">
      <c r="A42" s="21">
        <v>5352</v>
      </c>
      <c r="B42" s="21" t="s">
        <v>17</v>
      </c>
      <c r="C42" s="21">
        <v>3</v>
      </c>
      <c r="D42" s="21" t="s">
        <v>497</v>
      </c>
      <c r="E42" s="16" t="s">
        <v>211</v>
      </c>
      <c r="F42" s="17" t="s">
        <v>212</v>
      </c>
      <c r="G42" s="21">
        <v>6</v>
      </c>
      <c r="H42" s="18">
        <v>31.76</v>
      </c>
      <c r="I42" s="18">
        <f>Tableau3[[#This Row],[Quantité]]*Tableau3[[#This Row],[Coût unitaire (hors taxes)]]</f>
        <v>190.56</v>
      </c>
      <c r="J42" s="21">
        <v>50</v>
      </c>
      <c r="K42" s="21"/>
      <c r="L42" s="13"/>
    </row>
    <row r="43" spans="1:12">
      <c r="A43" s="21">
        <v>5352</v>
      </c>
      <c r="B43" s="21" t="s">
        <v>17</v>
      </c>
      <c r="C43" s="21">
        <v>3</v>
      </c>
      <c r="D43" s="21" t="s">
        <v>497</v>
      </c>
      <c r="E43" s="16" t="s">
        <v>213</v>
      </c>
      <c r="F43" s="17" t="s">
        <v>214</v>
      </c>
      <c r="G43" s="21">
        <v>1</v>
      </c>
      <c r="H43" s="18">
        <v>1.89</v>
      </c>
      <c r="I43" s="18">
        <f>Tableau3[[#This Row],[Quantité]]*Tableau3[[#This Row],[Coût unitaire (hors taxes)]]</f>
        <v>1.89</v>
      </c>
      <c r="J43" s="21">
        <v>75</v>
      </c>
      <c r="K43" s="21"/>
      <c r="L43" s="13"/>
    </row>
    <row r="44" spans="1:12">
      <c r="A44" s="21">
        <v>5352</v>
      </c>
      <c r="B44" s="21" t="s">
        <v>17</v>
      </c>
      <c r="C44" s="21">
        <v>3</v>
      </c>
      <c r="D44" s="21" t="s">
        <v>497</v>
      </c>
      <c r="E44" s="16" t="s">
        <v>213</v>
      </c>
      <c r="F44" s="17" t="s">
        <v>215</v>
      </c>
      <c r="G44" s="21">
        <v>1</v>
      </c>
      <c r="H44" s="18">
        <v>8.5399999999999991</v>
      </c>
      <c r="I44" s="18">
        <f>Tableau3[[#This Row],[Quantité]]*Tableau3[[#This Row],[Coût unitaire (hors taxes)]]</f>
        <v>8.5399999999999991</v>
      </c>
      <c r="J44" s="21">
        <v>75</v>
      </c>
      <c r="K44" s="21"/>
      <c r="L44" s="13"/>
    </row>
    <row r="45" spans="1:12">
      <c r="A45" s="21">
        <v>5352</v>
      </c>
      <c r="B45" s="21" t="s">
        <v>17</v>
      </c>
      <c r="C45" s="21">
        <v>3</v>
      </c>
      <c r="D45" s="21" t="s">
        <v>497</v>
      </c>
      <c r="E45" s="16" t="s">
        <v>213</v>
      </c>
      <c r="F45" s="17" t="s">
        <v>216</v>
      </c>
      <c r="G45" s="21">
        <v>1</v>
      </c>
      <c r="H45" s="18">
        <v>9.98</v>
      </c>
      <c r="I45" s="18">
        <f>Tableau3[[#This Row],[Quantité]]*Tableau3[[#This Row],[Coût unitaire (hors taxes)]]</f>
        <v>9.98</v>
      </c>
      <c r="J45" s="21">
        <v>75</v>
      </c>
      <c r="K45" s="21"/>
      <c r="L45" s="13"/>
    </row>
    <row r="46" spans="1:12">
      <c r="A46" s="21">
        <v>5352</v>
      </c>
      <c r="B46" s="21" t="s">
        <v>17</v>
      </c>
      <c r="C46" s="21">
        <v>3</v>
      </c>
      <c r="D46" s="21" t="s">
        <v>497</v>
      </c>
      <c r="E46" s="16" t="s">
        <v>213</v>
      </c>
      <c r="F46" s="17" t="s">
        <v>217</v>
      </c>
      <c r="G46" s="21">
        <v>1</v>
      </c>
      <c r="H46" s="18">
        <v>8.48</v>
      </c>
      <c r="I46" s="18">
        <f>Tableau3[[#This Row],[Quantité]]*Tableau3[[#This Row],[Coût unitaire (hors taxes)]]</f>
        <v>8.48</v>
      </c>
      <c r="J46" s="21">
        <v>75</v>
      </c>
      <c r="K46" s="21"/>
      <c r="L46" s="13"/>
    </row>
    <row r="47" spans="1:12">
      <c r="A47" s="21">
        <v>5352</v>
      </c>
      <c r="B47" s="21" t="s">
        <v>17</v>
      </c>
      <c r="C47" s="21">
        <v>3</v>
      </c>
      <c r="D47" s="21" t="s">
        <v>497</v>
      </c>
      <c r="E47" s="16" t="s">
        <v>213</v>
      </c>
      <c r="F47" s="17" t="s">
        <v>224</v>
      </c>
      <c r="G47" s="21">
        <v>1</v>
      </c>
      <c r="H47" s="18">
        <v>5.48</v>
      </c>
      <c r="I47" s="18">
        <f>Tableau3[[#This Row],[Quantité]]*Tableau3[[#This Row],[Coût unitaire (hors taxes)]]</f>
        <v>5.48</v>
      </c>
      <c r="J47" s="21">
        <v>75</v>
      </c>
      <c r="K47" s="21"/>
      <c r="L47" s="13"/>
    </row>
    <row r="48" spans="1:12">
      <c r="A48" s="21">
        <v>5352</v>
      </c>
      <c r="B48" s="21" t="s">
        <v>17</v>
      </c>
      <c r="C48" s="21">
        <v>3</v>
      </c>
      <c r="D48" s="21" t="s">
        <v>497</v>
      </c>
      <c r="E48" s="16" t="s">
        <v>213</v>
      </c>
      <c r="F48" s="17" t="s">
        <v>218</v>
      </c>
      <c r="G48" s="21">
        <v>1</v>
      </c>
      <c r="H48" s="18">
        <v>3.38</v>
      </c>
      <c r="I48" s="18">
        <f>Tableau3[[#This Row],[Quantité]]*Tableau3[[#This Row],[Coût unitaire (hors taxes)]]</f>
        <v>3.38</v>
      </c>
      <c r="J48" s="21">
        <v>75</v>
      </c>
      <c r="K48" s="21"/>
      <c r="L48" s="13"/>
    </row>
    <row r="49" spans="1:12">
      <c r="A49" s="21">
        <v>5352</v>
      </c>
      <c r="B49" s="21" t="s">
        <v>17</v>
      </c>
      <c r="C49" s="21">
        <v>3</v>
      </c>
      <c r="D49" s="21" t="s">
        <v>497</v>
      </c>
      <c r="E49" s="16" t="s">
        <v>213</v>
      </c>
      <c r="F49" s="17" t="s">
        <v>220</v>
      </c>
      <c r="G49" s="21">
        <v>1</v>
      </c>
      <c r="H49" s="18">
        <v>6.17</v>
      </c>
      <c r="I49" s="18">
        <f>Tableau3[[#This Row],[Quantité]]*Tableau3[[#This Row],[Coût unitaire (hors taxes)]]</f>
        <v>6.17</v>
      </c>
      <c r="J49" s="21">
        <v>75</v>
      </c>
      <c r="K49" s="21"/>
      <c r="L49" s="13"/>
    </row>
    <row r="50" spans="1:12">
      <c r="A50" s="21">
        <v>5352</v>
      </c>
      <c r="B50" s="21" t="s">
        <v>17</v>
      </c>
      <c r="C50" s="21">
        <v>3</v>
      </c>
      <c r="D50" s="21" t="s">
        <v>497</v>
      </c>
      <c r="E50" s="16" t="s">
        <v>213</v>
      </c>
      <c r="F50" s="17" t="s">
        <v>219</v>
      </c>
      <c r="G50" s="21">
        <v>1</v>
      </c>
      <c r="H50" s="18">
        <v>7.4</v>
      </c>
      <c r="I50" s="18">
        <f>Tableau3[[#This Row],[Quantité]]*Tableau3[[#This Row],[Coût unitaire (hors taxes)]]</f>
        <v>7.4</v>
      </c>
      <c r="J50" s="21">
        <v>75</v>
      </c>
      <c r="K50" s="21"/>
      <c r="L50" s="13"/>
    </row>
    <row r="51" spans="1:12">
      <c r="A51" s="21">
        <v>5352</v>
      </c>
      <c r="B51" s="21" t="s">
        <v>17</v>
      </c>
      <c r="C51" s="21">
        <v>3</v>
      </c>
      <c r="D51" s="21" t="s">
        <v>497</v>
      </c>
      <c r="E51" s="16" t="s">
        <v>213</v>
      </c>
      <c r="F51" s="17" t="s">
        <v>222</v>
      </c>
      <c r="G51" s="21">
        <v>1</v>
      </c>
      <c r="H51" s="18">
        <v>4.78</v>
      </c>
      <c r="I51" s="18">
        <f>Tableau3[[#This Row],[Quantité]]*Tableau3[[#This Row],[Coût unitaire (hors taxes)]]</f>
        <v>4.78</v>
      </c>
      <c r="J51" s="21">
        <v>75</v>
      </c>
      <c r="K51" s="21"/>
      <c r="L51" s="13"/>
    </row>
    <row r="52" spans="1:12">
      <c r="A52" s="21">
        <v>5352</v>
      </c>
      <c r="B52" s="21" t="s">
        <v>17</v>
      </c>
      <c r="C52" s="21">
        <v>3</v>
      </c>
      <c r="D52" s="21" t="s">
        <v>497</v>
      </c>
      <c r="E52" s="16" t="s">
        <v>213</v>
      </c>
      <c r="F52" s="17" t="s">
        <v>223</v>
      </c>
      <c r="G52" s="21">
        <v>1</v>
      </c>
      <c r="H52" s="18">
        <v>4.74</v>
      </c>
      <c r="I52" s="18">
        <f>Tableau3[[#This Row],[Quantité]]*Tableau3[[#This Row],[Coût unitaire (hors taxes)]]</f>
        <v>4.74</v>
      </c>
      <c r="J52" s="21">
        <v>75</v>
      </c>
      <c r="K52" s="21"/>
      <c r="L52" s="13"/>
    </row>
    <row r="53" spans="1:12">
      <c r="A53" s="21">
        <v>5352</v>
      </c>
      <c r="B53" s="21" t="s">
        <v>17</v>
      </c>
      <c r="C53" s="21">
        <v>3</v>
      </c>
      <c r="D53" s="21" t="s">
        <v>497</v>
      </c>
      <c r="E53" s="16" t="s">
        <v>213</v>
      </c>
      <c r="F53" s="17" t="s">
        <v>221</v>
      </c>
      <c r="G53" s="21">
        <v>1</v>
      </c>
      <c r="H53" s="18">
        <v>3.5</v>
      </c>
      <c r="I53" s="18">
        <f>Tableau3[[#This Row],[Quantité]]*Tableau3[[#This Row],[Coût unitaire (hors taxes)]]</f>
        <v>3.5</v>
      </c>
      <c r="J53" s="21">
        <v>75</v>
      </c>
      <c r="K53" s="21"/>
      <c r="L53" s="13"/>
    </row>
    <row r="54" spans="1:12">
      <c r="A54" s="21">
        <v>5352</v>
      </c>
      <c r="B54" s="21" t="s">
        <v>17</v>
      </c>
      <c r="C54" s="21">
        <v>3</v>
      </c>
      <c r="D54" s="21" t="s">
        <v>497</v>
      </c>
      <c r="E54" s="16" t="s">
        <v>616</v>
      </c>
      <c r="F54" s="17" t="s">
        <v>617</v>
      </c>
      <c r="G54" s="21">
        <v>6</v>
      </c>
      <c r="H54" s="18">
        <v>249</v>
      </c>
      <c r="I54" s="18">
        <f>Tableau3[[#This Row],[Quantité]]*Tableau3[[#This Row],[Coût unitaire (hors taxes)]]</f>
        <v>1494</v>
      </c>
      <c r="J54" s="21">
        <v>20</v>
      </c>
      <c r="K54" s="21"/>
      <c r="L54" s="13"/>
    </row>
    <row r="55" spans="1:12" ht="28.5">
      <c r="A55" s="21">
        <v>5352</v>
      </c>
      <c r="B55" s="21" t="s">
        <v>17</v>
      </c>
      <c r="C55" s="21">
        <v>3</v>
      </c>
      <c r="D55" s="21" t="s">
        <v>497</v>
      </c>
      <c r="E55" s="16" t="s">
        <v>226</v>
      </c>
      <c r="F55" s="17" t="s">
        <v>227</v>
      </c>
      <c r="G55" s="21">
        <v>2</v>
      </c>
      <c r="H55" s="18">
        <v>69.95</v>
      </c>
      <c r="I55" s="18">
        <f>Tableau3[[#This Row],[Quantité]]*Tableau3[[#This Row],[Coût unitaire (hors taxes)]]</f>
        <v>139.9</v>
      </c>
      <c r="J55" s="21">
        <v>75</v>
      </c>
      <c r="K55" s="21"/>
      <c r="L55" s="13"/>
    </row>
    <row r="56" spans="1:12" ht="28.5">
      <c r="A56" s="21">
        <v>5352</v>
      </c>
      <c r="B56" s="21" t="s">
        <v>17</v>
      </c>
      <c r="C56" s="21">
        <v>3</v>
      </c>
      <c r="D56" s="21" t="s">
        <v>497</v>
      </c>
      <c r="E56" s="16" t="s">
        <v>226</v>
      </c>
      <c r="F56" s="17" t="s">
        <v>228</v>
      </c>
      <c r="G56" s="21">
        <v>10</v>
      </c>
      <c r="H56" s="18">
        <v>42.99</v>
      </c>
      <c r="I56" s="18">
        <f>Tableau3[[#This Row],[Quantité]]*Tableau3[[#This Row],[Coût unitaire (hors taxes)]]</f>
        <v>429.90000000000003</v>
      </c>
      <c r="J56" s="21">
        <v>75</v>
      </c>
      <c r="K56" s="21"/>
      <c r="L56" s="13"/>
    </row>
    <row r="57" spans="1:12">
      <c r="A57" s="21">
        <v>5352</v>
      </c>
      <c r="B57" s="21" t="s">
        <v>17</v>
      </c>
      <c r="C57" s="21">
        <v>3</v>
      </c>
      <c r="D57" s="21" t="s">
        <v>497</v>
      </c>
      <c r="E57" s="16" t="s">
        <v>226</v>
      </c>
      <c r="F57" s="17" t="s">
        <v>229</v>
      </c>
      <c r="G57" s="21">
        <v>2</v>
      </c>
      <c r="H57" s="18">
        <v>13.5</v>
      </c>
      <c r="I57" s="18">
        <f>Tableau3[[#This Row],[Quantité]]*Tableau3[[#This Row],[Coût unitaire (hors taxes)]]</f>
        <v>27</v>
      </c>
      <c r="J57" s="21">
        <v>75</v>
      </c>
      <c r="K57" s="21"/>
      <c r="L57" s="13"/>
    </row>
    <row r="58" spans="1:12" ht="57">
      <c r="A58" s="21">
        <v>5352</v>
      </c>
      <c r="B58" s="21" t="s">
        <v>17</v>
      </c>
      <c r="C58" s="21">
        <v>3</v>
      </c>
      <c r="D58" s="21" t="s">
        <v>497</v>
      </c>
      <c r="E58" s="16" t="s">
        <v>226</v>
      </c>
      <c r="F58" s="17" t="s">
        <v>546</v>
      </c>
      <c r="G58" s="21">
        <v>4</v>
      </c>
      <c r="H58" s="18">
        <v>8.7899999999999991</v>
      </c>
      <c r="I58" s="18">
        <f>Tableau3[[#This Row],[Quantité]]*Tableau3[[#This Row],[Coût unitaire (hors taxes)]]</f>
        <v>35.159999999999997</v>
      </c>
      <c r="J58" s="21">
        <v>75</v>
      </c>
      <c r="K58" s="21"/>
      <c r="L58" s="13"/>
    </row>
    <row r="59" spans="1:12" ht="28.5">
      <c r="A59" s="21">
        <v>5352</v>
      </c>
      <c r="B59" s="21" t="s">
        <v>17</v>
      </c>
      <c r="C59" s="21">
        <v>3</v>
      </c>
      <c r="D59" s="21" t="s">
        <v>497</v>
      </c>
      <c r="E59" s="16" t="s">
        <v>226</v>
      </c>
      <c r="F59" s="17" t="s">
        <v>230</v>
      </c>
      <c r="G59" s="21">
        <v>10</v>
      </c>
      <c r="H59" s="18">
        <v>33.49</v>
      </c>
      <c r="I59" s="18">
        <f>Tableau3[[#This Row],[Quantité]]*Tableau3[[#This Row],[Coût unitaire (hors taxes)]]</f>
        <v>334.90000000000003</v>
      </c>
      <c r="J59" s="21">
        <v>75</v>
      </c>
      <c r="K59" s="21"/>
      <c r="L59" s="13"/>
    </row>
    <row r="60" spans="1:12">
      <c r="A60" s="21">
        <v>5352</v>
      </c>
      <c r="B60" s="21" t="s">
        <v>17</v>
      </c>
      <c r="C60" s="21">
        <v>3</v>
      </c>
      <c r="D60" s="21" t="s">
        <v>497</v>
      </c>
      <c r="E60" s="16" t="s">
        <v>226</v>
      </c>
      <c r="F60" s="17" t="s">
        <v>231</v>
      </c>
      <c r="G60" s="21">
        <v>2</v>
      </c>
      <c r="H60" s="18">
        <v>19.5</v>
      </c>
      <c r="I60" s="18">
        <f>Tableau3[[#This Row],[Quantité]]*Tableau3[[#This Row],[Coût unitaire (hors taxes)]]</f>
        <v>39</v>
      </c>
      <c r="J60" s="21">
        <v>75</v>
      </c>
      <c r="K60" s="21"/>
      <c r="L60" s="13"/>
    </row>
    <row r="61" spans="1:12" ht="28.5">
      <c r="A61" s="21">
        <v>5352</v>
      </c>
      <c r="B61" s="21" t="s">
        <v>17</v>
      </c>
      <c r="C61" s="21">
        <v>3</v>
      </c>
      <c r="D61" s="21" t="s">
        <v>497</v>
      </c>
      <c r="E61" s="16" t="s">
        <v>226</v>
      </c>
      <c r="F61" s="17" t="s">
        <v>547</v>
      </c>
      <c r="G61" s="21">
        <v>1</v>
      </c>
      <c r="H61" s="18">
        <v>24.99</v>
      </c>
      <c r="I61" s="18">
        <f>Tableau3[[#This Row],[Quantité]]*Tableau3[[#This Row],[Coût unitaire (hors taxes)]]</f>
        <v>24.99</v>
      </c>
      <c r="J61" s="21">
        <v>75</v>
      </c>
      <c r="K61" s="21"/>
      <c r="L61" s="13"/>
    </row>
    <row r="62" spans="1:12">
      <c r="A62" s="21">
        <v>5352</v>
      </c>
      <c r="B62" s="21" t="s">
        <v>17</v>
      </c>
      <c r="C62" s="21">
        <v>3</v>
      </c>
      <c r="D62" s="21" t="s">
        <v>497</v>
      </c>
      <c r="E62" s="16" t="s">
        <v>232</v>
      </c>
      <c r="F62" s="17"/>
      <c r="G62" s="21">
        <v>1</v>
      </c>
      <c r="H62" s="18">
        <v>8</v>
      </c>
      <c r="I62" s="18">
        <f>Tableau3[[#This Row],[Quantité]]*Tableau3[[#This Row],[Coût unitaire (hors taxes)]]</f>
        <v>8</v>
      </c>
      <c r="J62" s="21">
        <v>75</v>
      </c>
      <c r="K62" s="21"/>
      <c r="L62" s="13"/>
    </row>
    <row r="63" spans="1:12">
      <c r="A63" s="21">
        <v>5352</v>
      </c>
      <c r="B63" s="21" t="s">
        <v>17</v>
      </c>
      <c r="C63" s="21">
        <v>3</v>
      </c>
      <c r="D63" s="21" t="s">
        <v>497</v>
      </c>
      <c r="E63" s="16" t="s">
        <v>233</v>
      </c>
      <c r="F63" s="17" t="s">
        <v>234</v>
      </c>
      <c r="G63" s="21">
        <v>12</v>
      </c>
      <c r="H63" s="18">
        <v>2.8</v>
      </c>
      <c r="I63" s="18">
        <f>Tableau3[[#This Row],[Quantité]]*Tableau3[[#This Row],[Coût unitaire (hors taxes)]]</f>
        <v>33.599999999999994</v>
      </c>
      <c r="J63" s="21">
        <v>75</v>
      </c>
      <c r="K63" s="21"/>
      <c r="L63" s="13"/>
    </row>
    <row r="64" spans="1:12" ht="28.5">
      <c r="A64" s="21">
        <v>5352</v>
      </c>
      <c r="B64" s="21" t="s">
        <v>17</v>
      </c>
      <c r="C64" s="21">
        <v>3</v>
      </c>
      <c r="D64" s="21" t="s">
        <v>497</v>
      </c>
      <c r="E64" s="16" t="s">
        <v>233</v>
      </c>
      <c r="F64" s="17" t="s">
        <v>548</v>
      </c>
      <c r="G64" s="21">
        <v>500</v>
      </c>
      <c r="H64" s="18">
        <v>0.21</v>
      </c>
      <c r="I64" s="18">
        <f>Tableau3[[#This Row],[Quantité]]*Tableau3[[#This Row],[Coût unitaire (hors taxes)]]</f>
        <v>105</v>
      </c>
      <c r="J64" s="21">
        <v>75</v>
      </c>
      <c r="K64" s="21"/>
      <c r="L64" s="13"/>
    </row>
    <row r="65" spans="1:12" ht="28.5">
      <c r="A65" s="21">
        <v>5352</v>
      </c>
      <c r="B65" s="21" t="s">
        <v>17</v>
      </c>
      <c r="C65" s="21">
        <v>3</v>
      </c>
      <c r="D65" s="21" t="s">
        <v>497</v>
      </c>
      <c r="E65" s="16" t="s">
        <v>233</v>
      </c>
      <c r="F65" s="17" t="s">
        <v>549</v>
      </c>
      <c r="G65" s="21">
        <v>500</v>
      </c>
      <c r="H65" s="18">
        <v>0.24</v>
      </c>
      <c r="I65" s="18">
        <f>Tableau3[[#This Row],[Quantité]]*Tableau3[[#This Row],[Coût unitaire (hors taxes)]]</f>
        <v>120</v>
      </c>
      <c r="J65" s="21">
        <v>75</v>
      </c>
      <c r="K65" s="21"/>
      <c r="L65" s="13"/>
    </row>
    <row r="66" spans="1:12">
      <c r="A66" s="21">
        <v>5352</v>
      </c>
      <c r="B66" s="21" t="s">
        <v>17</v>
      </c>
      <c r="C66" s="21">
        <v>3</v>
      </c>
      <c r="D66" s="21" t="s">
        <v>497</v>
      </c>
      <c r="E66" s="16" t="s">
        <v>235</v>
      </c>
      <c r="F66" s="17" t="s">
        <v>236</v>
      </c>
      <c r="G66" s="21">
        <v>10</v>
      </c>
      <c r="H66" s="18">
        <v>37</v>
      </c>
      <c r="I66" s="18">
        <f>Tableau3[[#This Row],[Quantité]]*Tableau3[[#This Row],[Coût unitaire (hors taxes)]]</f>
        <v>370</v>
      </c>
      <c r="J66" s="21">
        <v>75</v>
      </c>
      <c r="K66" s="21"/>
      <c r="L66" s="13"/>
    </row>
    <row r="67" spans="1:12">
      <c r="A67" s="21">
        <v>5352</v>
      </c>
      <c r="B67" s="21" t="s">
        <v>17</v>
      </c>
      <c r="C67" s="21">
        <v>3</v>
      </c>
      <c r="D67" s="21" t="s">
        <v>497</v>
      </c>
      <c r="E67" s="16" t="s">
        <v>235</v>
      </c>
      <c r="F67" s="17" t="s">
        <v>238</v>
      </c>
      <c r="G67" s="21">
        <v>10</v>
      </c>
      <c r="H67" s="18">
        <v>15</v>
      </c>
      <c r="I67" s="18">
        <f>Tableau3[[#This Row],[Quantité]]*Tableau3[[#This Row],[Coût unitaire (hors taxes)]]</f>
        <v>150</v>
      </c>
      <c r="J67" s="21">
        <v>75</v>
      </c>
      <c r="K67" s="21"/>
      <c r="L67" s="13"/>
    </row>
    <row r="68" spans="1:12">
      <c r="A68" s="21">
        <v>5352</v>
      </c>
      <c r="B68" s="21" t="s">
        <v>17</v>
      </c>
      <c r="C68" s="21">
        <v>3</v>
      </c>
      <c r="D68" s="21" t="s">
        <v>497</v>
      </c>
      <c r="E68" s="16" t="s">
        <v>235</v>
      </c>
      <c r="F68" s="17" t="s">
        <v>237</v>
      </c>
      <c r="G68" s="21">
        <v>10</v>
      </c>
      <c r="H68" s="18">
        <v>16</v>
      </c>
      <c r="I68" s="18">
        <f>Tableau3[[#This Row],[Quantité]]*Tableau3[[#This Row],[Coût unitaire (hors taxes)]]</f>
        <v>160</v>
      </c>
      <c r="J68" s="21">
        <v>75</v>
      </c>
      <c r="K68" s="21"/>
      <c r="L68" s="13"/>
    </row>
    <row r="69" spans="1:12" ht="57">
      <c r="A69" s="21">
        <v>5352</v>
      </c>
      <c r="B69" s="21" t="s">
        <v>17</v>
      </c>
      <c r="C69" s="21">
        <v>3</v>
      </c>
      <c r="D69" s="21" t="s">
        <v>497</v>
      </c>
      <c r="E69" s="16" t="s">
        <v>618</v>
      </c>
      <c r="F69" s="17" t="s">
        <v>550</v>
      </c>
      <c r="G69" s="21">
        <v>20</v>
      </c>
      <c r="H69" s="18">
        <v>34.39</v>
      </c>
      <c r="I69" s="18">
        <f>Tableau3[[#This Row],[Quantité]]*Tableau3[[#This Row],[Coût unitaire (hors taxes)]]</f>
        <v>687.8</v>
      </c>
      <c r="J69" s="21">
        <v>50</v>
      </c>
      <c r="K69" s="21"/>
      <c r="L69" s="13"/>
    </row>
    <row r="70" spans="1:12">
      <c r="A70" s="21">
        <v>5352</v>
      </c>
      <c r="B70" s="21" t="s">
        <v>17</v>
      </c>
      <c r="C70" s="21">
        <v>3</v>
      </c>
      <c r="D70" s="21" t="s">
        <v>497</v>
      </c>
      <c r="E70" s="16" t="s">
        <v>239</v>
      </c>
      <c r="F70" s="17" t="s">
        <v>241</v>
      </c>
      <c r="G70" s="21">
        <v>20</v>
      </c>
      <c r="H70" s="18">
        <v>13.1</v>
      </c>
      <c r="I70" s="18">
        <f>Tableau3[[#This Row],[Quantité]]*Tableau3[[#This Row],[Coût unitaire (hors taxes)]]</f>
        <v>262</v>
      </c>
      <c r="J70" s="21">
        <v>20</v>
      </c>
      <c r="K70" s="21"/>
      <c r="L70" s="13"/>
    </row>
    <row r="71" spans="1:12">
      <c r="A71" s="21">
        <v>5352</v>
      </c>
      <c r="B71" s="21" t="s">
        <v>17</v>
      </c>
      <c r="C71" s="21">
        <v>3</v>
      </c>
      <c r="D71" s="21" t="s">
        <v>497</v>
      </c>
      <c r="E71" s="16" t="s">
        <v>239</v>
      </c>
      <c r="F71" s="17" t="s">
        <v>242</v>
      </c>
      <c r="G71" s="21">
        <v>20</v>
      </c>
      <c r="H71" s="18">
        <v>48</v>
      </c>
      <c r="I71" s="18">
        <f>Tableau3[[#This Row],[Quantité]]*Tableau3[[#This Row],[Coût unitaire (hors taxes)]]</f>
        <v>960</v>
      </c>
      <c r="J71" s="21">
        <v>20</v>
      </c>
      <c r="K71" s="21"/>
      <c r="L71" s="13"/>
    </row>
    <row r="72" spans="1:12">
      <c r="A72" s="21">
        <v>5352</v>
      </c>
      <c r="B72" s="21" t="s">
        <v>17</v>
      </c>
      <c r="C72" s="21">
        <v>3</v>
      </c>
      <c r="D72" s="21" t="s">
        <v>497</v>
      </c>
      <c r="E72" s="16" t="s">
        <v>239</v>
      </c>
      <c r="F72" s="17" t="s">
        <v>243</v>
      </c>
      <c r="G72" s="21">
        <v>100</v>
      </c>
      <c r="H72" s="18">
        <v>6.15</v>
      </c>
      <c r="I72" s="18">
        <f>Tableau3[[#This Row],[Quantité]]*Tableau3[[#This Row],[Coût unitaire (hors taxes)]]</f>
        <v>615</v>
      </c>
      <c r="J72" s="21">
        <v>20</v>
      </c>
      <c r="K72" s="21"/>
      <c r="L72" s="13"/>
    </row>
    <row r="73" spans="1:12">
      <c r="A73" s="21">
        <v>5352</v>
      </c>
      <c r="B73" s="21" t="s">
        <v>17</v>
      </c>
      <c r="C73" s="21">
        <v>3</v>
      </c>
      <c r="D73" s="21" t="s">
        <v>497</v>
      </c>
      <c r="E73" s="16" t="s">
        <v>239</v>
      </c>
      <c r="F73" s="17" t="s">
        <v>240</v>
      </c>
      <c r="G73" s="21">
        <v>20</v>
      </c>
      <c r="H73" s="18">
        <v>4.8</v>
      </c>
      <c r="I73" s="18">
        <f>Tableau3[[#This Row],[Quantité]]*Tableau3[[#This Row],[Coût unitaire (hors taxes)]]</f>
        <v>96</v>
      </c>
      <c r="J73" s="21">
        <v>20</v>
      </c>
      <c r="K73" s="21"/>
      <c r="L73" s="13"/>
    </row>
    <row r="74" spans="1:12">
      <c r="A74" s="21">
        <v>5352</v>
      </c>
      <c r="B74" s="21" t="s">
        <v>17</v>
      </c>
      <c r="C74" s="21">
        <v>3</v>
      </c>
      <c r="D74" s="21" t="s">
        <v>497</v>
      </c>
      <c r="E74" s="16" t="s">
        <v>239</v>
      </c>
      <c r="F74" s="17" t="s">
        <v>244</v>
      </c>
      <c r="G74" s="21">
        <v>100</v>
      </c>
      <c r="H74" s="18">
        <v>28.65</v>
      </c>
      <c r="I74" s="18">
        <f>Tableau3[[#This Row],[Quantité]]*Tableau3[[#This Row],[Coût unitaire (hors taxes)]]</f>
        <v>2865</v>
      </c>
      <c r="J74" s="21">
        <v>20</v>
      </c>
      <c r="K74" s="21"/>
      <c r="L74" s="13"/>
    </row>
    <row r="75" spans="1:12">
      <c r="A75" s="21">
        <v>5352</v>
      </c>
      <c r="B75" s="21" t="s">
        <v>17</v>
      </c>
      <c r="C75" s="21">
        <v>3</v>
      </c>
      <c r="D75" s="21" t="s">
        <v>497</v>
      </c>
      <c r="E75" s="16" t="s">
        <v>63</v>
      </c>
      <c r="F75" s="17" t="s">
        <v>245</v>
      </c>
      <c r="G75" s="21">
        <v>3</v>
      </c>
      <c r="H75" s="18">
        <v>31.2</v>
      </c>
      <c r="I75" s="18">
        <f>Tableau3[[#This Row],[Quantité]]*Tableau3[[#This Row],[Coût unitaire (hors taxes)]]</f>
        <v>93.6</v>
      </c>
      <c r="J75" s="21">
        <v>20</v>
      </c>
      <c r="K75" s="21"/>
      <c r="L75" s="13"/>
    </row>
    <row r="76" spans="1:12" ht="28.5">
      <c r="A76" s="21">
        <v>5352</v>
      </c>
      <c r="B76" s="21" t="s">
        <v>17</v>
      </c>
      <c r="C76" s="21">
        <v>3</v>
      </c>
      <c r="D76" s="21" t="s">
        <v>497</v>
      </c>
      <c r="E76" s="16" t="s">
        <v>63</v>
      </c>
      <c r="F76" s="17" t="s">
        <v>247</v>
      </c>
      <c r="G76" s="21">
        <v>1</v>
      </c>
      <c r="H76" s="18">
        <v>500</v>
      </c>
      <c r="I76" s="18">
        <f>Tableau3[[#This Row],[Quantité]]*Tableau3[[#This Row],[Coût unitaire (hors taxes)]]</f>
        <v>500</v>
      </c>
      <c r="J76" s="21">
        <v>20</v>
      </c>
      <c r="K76" s="21"/>
      <c r="L76" s="13"/>
    </row>
    <row r="77" spans="1:12" ht="28.5">
      <c r="A77" s="21">
        <v>5352</v>
      </c>
      <c r="B77" s="21" t="s">
        <v>17</v>
      </c>
      <c r="C77" s="21">
        <v>3</v>
      </c>
      <c r="D77" s="21" t="s">
        <v>497</v>
      </c>
      <c r="E77" s="16" t="s">
        <v>63</v>
      </c>
      <c r="F77" s="17" t="s">
        <v>248</v>
      </c>
      <c r="G77" s="21">
        <v>1</v>
      </c>
      <c r="H77" s="18">
        <v>500</v>
      </c>
      <c r="I77" s="18">
        <f>Tableau3[[#This Row],[Quantité]]*Tableau3[[#This Row],[Coût unitaire (hors taxes)]]</f>
        <v>500</v>
      </c>
      <c r="J77" s="21">
        <v>20</v>
      </c>
      <c r="K77" s="21"/>
      <c r="L77" s="13"/>
    </row>
    <row r="78" spans="1:12" ht="28.5">
      <c r="A78" s="21">
        <v>5352</v>
      </c>
      <c r="B78" s="21" t="s">
        <v>17</v>
      </c>
      <c r="C78" s="21">
        <v>3</v>
      </c>
      <c r="D78" s="21" t="s">
        <v>497</v>
      </c>
      <c r="E78" s="16" t="s">
        <v>63</v>
      </c>
      <c r="F78" s="17" t="s">
        <v>249</v>
      </c>
      <c r="G78" s="21">
        <v>1</v>
      </c>
      <c r="H78" s="18">
        <v>500</v>
      </c>
      <c r="I78" s="18">
        <f>Tableau3[[#This Row],[Quantité]]*Tableau3[[#This Row],[Coût unitaire (hors taxes)]]</f>
        <v>500</v>
      </c>
      <c r="J78" s="21">
        <v>20</v>
      </c>
      <c r="K78" s="21"/>
      <c r="L78" s="13"/>
    </row>
    <row r="79" spans="1:12">
      <c r="A79" s="21">
        <v>5352</v>
      </c>
      <c r="B79" s="21" t="s">
        <v>17</v>
      </c>
      <c r="C79" s="21">
        <v>3</v>
      </c>
      <c r="D79" s="21" t="s">
        <v>497</v>
      </c>
      <c r="E79" s="16" t="s">
        <v>63</v>
      </c>
      <c r="F79" s="17" t="s">
        <v>250</v>
      </c>
      <c r="G79" s="21">
        <v>1</v>
      </c>
      <c r="H79" s="18">
        <v>489.73</v>
      </c>
      <c r="I79" s="18">
        <f>Tableau3[[#This Row],[Quantité]]*Tableau3[[#This Row],[Coût unitaire (hors taxes)]]</f>
        <v>489.73</v>
      </c>
      <c r="J79" s="21">
        <v>20</v>
      </c>
      <c r="K79" s="21"/>
      <c r="L79" s="13"/>
    </row>
    <row r="80" spans="1:12" ht="42.75">
      <c r="A80" s="21">
        <v>5352</v>
      </c>
      <c r="B80" s="21" t="s">
        <v>17</v>
      </c>
      <c r="C80" s="21">
        <v>3</v>
      </c>
      <c r="D80" s="21" t="s">
        <v>497</v>
      </c>
      <c r="E80" s="16" t="s">
        <v>63</v>
      </c>
      <c r="F80" s="17" t="s">
        <v>551</v>
      </c>
      <c r="G80" s="21">
        <v>20</v>
      </c>
      <c r="H80" s="18">
        <v>0</v>
      </c>
      <c r="I80" s="18">
        <f>Tableau3[[#This Row],[Quantité]]*Tableau3[[#This Row],[Coût unitaire (hors taxes)]]</f>
        <v>0</v>
      </c>
      <c r="J80" s="21">
        <v>20</v>
      </c>
      <c r="K80" s="21"/>
      <c r="L80" s="13"/>
    </row>
    <row r="81" spans="1:12" ht="28.5">
      <c r="A81" s="21">
        <v>5352</v>
      </c>
      <c r="B81" s="21" t="s">
        <v>17</v>
      </c>
      <c r="C81" s="21">
        <v>3</v>
      </c>
      <c r="D81" s="21" t="s">
        <v>497</v>
      </c>
      <c r="E81" s="16" t="s">
        <v>63</v>
      </c>
      <c r="F81" s="17" t="s">
        <v>552</v>
      </c>
      <c r="G81" s="21">
        <v>2</v>
      </c>
      <c r="H81" s="18">
        <v>0</v>
      </c>
      <c r="I81" s="18">
        <f>Tableau3[[#This Row],[Quantité]]*Tableau3[[#This Row],[Coût unitaire (hors taxes)]]</f>
        <v>0</v>
      </c>
      <c r="J81" s="21">
        <v>20</v>
      </c>
      <c r="K81" s="21"/>
      <c r="L81" s="13"/>
    </row>
    <row r="82" spans="1:12" ht="28.5">
      <c r="A82" s="21">
        <v>5352</v>
      </c>
      <c r="B82" s="21" t="s">
        <v>17</v>
      </c>
      <c r="C82" s="21">
        <v>3</v>
      </c>
      <c r="D82" s="21" t="s">
        <v>497</v>
      </c>
      <c r="E82" s="16" t="s">
        <v>63</v>
      </c>
      <c r="F82" s="17" t="s">
        <v>553</v>
      </c>
      <c r="G82" s="21">
        <v>2</v>
      </c>
      <c r="H82" s="18">
        <v>0</v>
      </c>
      <c r="I82" s="18">
        <f>Tableau3[[#This Row],[Quantité]]*Tableau3[[#This Row],[Coût unitaire (hors taxes)]]</f>
        <v>0</v>
      </c>
      <c r="J82" s="21">
        <v>20</v>
      </c>
      <c r="K82" s="21"/>
      <c r="L82" s="13"/>
    </row>
    <row r="83" spans="1:12" ht="28.5">
      <c r="A83" s="21">
        <v>5352</v>
      </c>
      <c r="B83" s="21" t="s">
        <v>17</v>
      </c>
      <c r="C83" s="21">
        <v>3</v>
      </c>
      <c r="D83" s="21" t="s">
        <v>497</v>
      </c>
      <c r="E83" s="16" t="s">
        <v>63</v>
      </c>
      <c r="F83" s="17" t="s">
        <v>554</v>
      </c>
      <c r="G83" s="21">
        <v>2</v>
      </c>
      <c r="H83" s="18">
        <v>0</v>
      </c>
      <c r="I83" s="18">
        <f>Tableau3[[#This Row],[Quantité]]*Tableau3[[#This Row],[Coût unitaire (hors taxes)]]</f>
        <v>0</v>
      </c>
      <c r="J83" s="21">
        <v>20</v>
      </c>
      <c r="K83" s="21"/>
      <c r="L83" s="13"/>
    </row>
    <row r="84" spans="1:12" ht="42.75">
      <c r="A84" s="21">
        <v>5352</v>
      </c>
      <c r="B84" s="21" t="s">
        <v>17</v>
      </c>
      <c r="C84" s="21">
        <v>3</v>
      </c>
      <c r="D84" s="21" t="s">
        <v>497</v>
      </c>
      <c r="E84" s="16" t="s">
        <v>63</v>
      </c>
      <c r="F84" s="17" t="s">
        <v>555</v>
      </c>
      <c r="G84" s="21">
        <v>2</v>
      </c>
      <c r="H84" s="18">
        <v>0</v>
      </c>
      <c r="I84" s="18">
        <f>Tableau3[[#This Row],[Quantité]]*Tableau3[[#This Row],[Coût unitaire (hors taxes)]]</f>
        <v>0</v>
      </c>
      <c r="J84" s="21">
        <v>20</v>
      </c>
      <c r="K84" s="21"/>
      <c r="L84" s="13"/>
    </row>
    <row r="85" spans="1:12" ht="28.5">
      <c r="A85" s="21">
        <v>5352</v>
      </c>
      <c r="B85" s="21" t="s">
        <v>17</v>
      </c>
      <c r="C85" s="21">
        <v>3</v>
      </c>
      <c r="D85" s="21" t="s">
        <v>497</v>
      </c>
      <c r="E85" s="16" t="s">
        <v>63</v>
      </c>
      <c r="F85" s="17" t="s">
        <v>556</v>
      </c>
      <c r="G85" s="21">
        <v>2</v>
      </c>
      <c r="H85" s="18">
        <v>0</v>
      </c>
      <c r="I85" s="18">
        <f>Tableau3[[#This Row],[Quantité]]*Tableau3[[#This Row],[Coût unitaire (hors taxes)]]</f>
        <v>0</v>
      </c>
      <c r="J85" s="21">
        <v>20</v>
      </c>
      <c r="K85" s="21"/>
      <c r="L85" s="13"/>
    </row>
    <row r="86" spans="1:12" ht="28.5">
      <c r="A86" s="21">
        <v>5352</v>
      </c>
      <c r="B86" s="21" t="s">
        <v>17</v>
      </c>
      <c r="C86" s="21">
        <v>3</v>
      </c>
      <c r="D86" s="21" t="s">
        <v>497</v>
      </c>
      <c r="E86" s="16" t="s">
        <v>63</v>
      </c>
      <c r="F86" s="17" t="s">
        <v>557</v>
      </c>
      <c r="G86" s="21">
        <v>2</v>
      </c>
      <c r="H86" s="18">
        <v>0</v>
      </c>
      <c r="I86" s="18">
        <f>Tableau3[[#This Row],[Quantité]]*Tableau3[[#This Row],[Coût unitaire (hors taxes)]]</f>
        <v>0</v>
      </c>
      <c r="J86" s="21">
        <v>20</v>
      </c>
      <c r="K86" s="21"/>
      <c r="L86" s="13"/>
    </row>
    <row r="87" spans="1:12" ht="28.5">
      <c r="A87" s="21">
        <v>5352</v>
      </c>
      <c r="B87" s="21" t="s">
        <v>17</v>
      </c>
      <c r="C87" s="21">
        <v>3</v>
      </c>
      <c r="D87" s="21" t="s">
        <v>497</v>
      </c>
      <c r="E87" s="16" t="s">
        <v>63</v>
      </c>
      <c r="F87" s="17" t="s">
        <v>558</v>
      </c>
      <c r="G87" s="21">
        <v>20</v>
      </c>
      <c r="H87" s="18">
        <v>0</v>
      </c>
      <c r="I87" s="18">
        <f>Tableau3[[#This Row],[Quantité]]*Tableau3[[#This Row],[Coût unitaire (hors taxes)]]</f>
        <v>0</v>
      </c>
      <c r="J87" s="21">
        <v>20</v>
      </c>
      <c r="K87" s="21"/>
      <c r="L87" s="13"/>
    </row>
    <row r="88" spans="1:12" ht="57">
      <c r="A88" s="21">
        <v>5352</v>
      </c>
      <c r="B88" s="21" t="s">
        <v>17</v>
      </c>
      <c r="C88" s="21">
        <v>3</v>
      </c>
      <c r="D88" s="21" t="s">
        <v>497</v>
      </c>
      <c r="E88" s="16" t="s">
        <v>63</v>
      </c>
      <c r="F88" s="17" t="s">
        <v>246</v>
      </c>
      <c r="G88" s="21">
        <v>8</v>
      </c>
      <c r="H88" s="18">
        <v>179</v>
      </c>
      <c r="I88" s="18">
        <f>Tableau3[[#This Row],[Quantité]]*Tableau3[[#This Row],[Coût unitaire (hors taxes)]]</f>
        <v>1432</v>
      </c>
      <c r="J88" s="21">
        <v>20</v>
      </c>
      <c r="K88" s="21"/>
      <c r="L88" s="13"/>
    </row>
    <row r="89" spans="1:12" ht="28.5">
      <c r="A89" s="21">
        <v>5352</v>
      </c>
      <c r="B89" s="21" t="s">
        <v>17</v>
      </c>
      <c r="C89" s="21">
        <v>3</v>
      </c>
      <c r="D89" s="21" t="s">
        <v>497</v>
      </c>
      <c r="E89" s="16" t="s">
        <v>251</v>
      </c>
      <c r="F89" s="17" t="s">
        <v>253</v>
      </c>
      <c r="G89" s="21">
        <v>1</v>
      </c>
      <c r="H89" s="18">
        <v>13.99</v>
      </c>
      <c r="I89" s="18">
        <f>Tableau3[[#This Row],[Quantité]]*Tableau3[[#This Row],[Coût unitaire (hors taxes)]]</f>
        <v>13.99</v>
      </c>
      <c r="J89" s="21">
        <v>75</v>
      </c>
      <c r="K89" s="21"/>
      <c r="L89" s="13"/>
    </row>
    <row r="90" spans="1:12" ht="28.5">
      <c r="A90" s="21">
        <v>5352</v>
      </c>
      <c r="B90" s="21" t="s">
        <v>17</v>
      </c>
      <c r="C90" s="21">
        <v>3</v>
      </c>
      <c r="D90" s="21" t="s">
        <v>497</v>
      </c>
      <c r="E90" s="16" t="s">
        <v>251</v>
      </c>
      <c r="F90" s="17" t="s">
        <v>252</v>
      </c>
      <c r="G90" s="21">
        <v>20</v>
      </c>
      <c r="H90" s="18">
        <v>1.4</v>
      </c>
      <c r="I90" s="18">
        <f>Tableau3[[#This Row],[Quantité]]*Tableau3[[#This Row],[Coût unitaire (hors taxes)]]</f>
        <v>28</v>
      </c>
      <c r="J90" s="21">
        <v>75</v>
      </c>
      <c r="K90" s="21"/>
      <c r="L90" s="13"/>
    </row>
    <row r="91" spans="1:12" ht="28.5">
      <c r="A91" s="21">
        <v>5352</v>
      </c>
      <c r="B91" s="21" t="s">
        <v>17</v>
      </c>
      <c r="C91" s="21">
        <v>3</v>
      </c>
      <c r="D91" s="21" t="s">
        <v>497</v>
      </c>
      <c r="E91" s="16" t="s">
        <v>254</v>
      </c>
      <c r="F91" s="17" t="s">
        <v>255</v>
      </c>
      <c r="G91" s="21">
        <v>2</v>
      </c>
      <c r="H91" s="18">
        <v>139</v>
      </c>
      <c r="I91" s="18">
        <f>Tableau3[[#This Row],[Quantité]]*Tableau3[[#This Row],[Coût unitaire (hors taxes)]]</f>
        <v>278</v>
      </c>
      <c r="J91" s="21">
        <v>20</v>
      </c>
      <c r="K91" s="21"/>
      <c r="L91" s="13"/>
    </row>
    <row r="92" spans="1:12">
      <c r="A92" s="21">
        <v>5352</v>
      </c>
      <c r="B92" s="21" t="s">
        <v>17</v>
      </c>
      <c r="C92" s="21">
        <v>3</v>
      </c>
      <c r="D92" s="21" t="s">
        <v>497</v>
      </c>
      <c r="E92" s="16" t="s">
        <v>619</v>
      </c>
      <c r="F92" s="17" t="s">
        <v>620</v>
      </c>
      <c r="G92" s="21">
        <v>20</v>
      </c>
      <c r="H92" s="18">
        <v>53.95</v>
      </c>
      <c r="I92" s="18">
        <f>Tableau3[[#This Row],[Quantité]]*Tableau3[[#This Row],[Coût unitaire (hors taxes)]]</f>
        <v>1079</v>
      </c>
      <c r="J92" s="21">
        <v>10</v>
      </c>
      <c r="K92" s="21"/>
      <c r="L92" s="13"/>
    </row>
    <row r="93" spans="1:12" ht="42.75">
      <c r="A93" s="21">
        <v>5352</v>
      </c>
      <c r="B93" s="21" t="s">
        <v>17</v>
      </c>
      <c r="C93" s="21">
        <v>3</v>
      </c>
      <c r="D93" s="21" t="s">
        <v>497</v>
      </c>
      <c r="E93" s="16" t="s">
        <v>256</v>
      </c>
      <c r="F93" s="17" t="s">
        <v>257</v>
      </c>
      <c r="G93" s="21">
        <v>3</v>
      </c>
      <c r="H93" s="18">
        <v>19.989999999999998</v>
      </c>
      <c r="I93" s="18">
        <f>Tableau3[[#This Row],[Quantité]]*Tableau3[[#This Row],[Coût unitaire (hors taxes)]]</f>
        <v>59.97</v>
      </c>
      <c r="J93" s="21">
        <v>75</v>
      </c>
      <c r="K93" s="21"/>
      <c r="L93" s="13"/>
    </row>
    <row r="94" spans="1:12">
      <c r="A94" s="21">
        <v>5352</v>
      </c>
      <c r="B94" s="21" t="s">
        <v>17</v>
      </c>
      <c r="C94" s="21">
        <v>3</v>
      </c>
      <c r="D94" s="21" t="s">
        <v>497</v>
      </c>
      <c r="E94" s="16" t="s">
        <v>258</v>
      </c>
      <c r="F94" s="17"/>
      <c r="G94" s="21">
        <v>1</v>
      </c>
      <c r="H94" s="18">
        <v>54.95</v>
      </c>
      <c r="I94" s="18">
        <f>Tableau3[[#This Row],[Quantité]]*Tableau3[[#This Row],[Coût unitaire (hors taxes)]]</f>
        <v>54.95</v>
      </c>
      <c r="J94" s="21">
        <v>10</v>
      </c>
      <c r="K94" s="21"/>
      <c r="L94" s="13"/>
    </row>
    <row r="95" spans="1:12" ht="28.5">
      <c r="A95" s="21">
        <v>5352</v>
      </c>
      <c r="B95" s="21" t="s">
        <v>17</v>
      </c>
      <c r="C95" s="21">
        <v>3</v>
      </c>
      <c r="D95" s="21" t="s">
        <v>497</v>
      </c>
      <c r="E95" s="16" t="s">
        <v>259</v>
      </c>
      <c r="F95" s="17" t="s">
        <v>559</v>
      </c>
      <c r="G95" s="21">
        <v>1</v>
      </c>
      <c r="H95" s="18">
        <v>8.99</v>
      </c>
      <c r="I95" s="18">
        <f>Tableau3[[#This Row],[Quantité]]*Tableau3[[#This Row],[Coût unitaire (hors taxes)]]</f>
        <v>8.99</v>
      </c>
      <c r="J95" s="21">
        <v>75</v>
      </c>
      <c r="K95" s="21"/>
      <c r="L95" s="13"/>
    </row>
    <row r="96" spans="1:12">
      <c r="A96" s="21">
        <v>5352</v>
      </c>
      <c r="B96" s="21" t="s">
        <v>17</v>
      </c>
      <c r="C96" s="21">
        <v>3</v>
      </c>
      <c r="D96" s="21" t="s">
        <v>497</v>
      </c>
      <c r="E96" s="16" t="s">
        <v>259</v>
      </c>
      <c r="F96" s="17" t="s">
        <v>260</v>
      </c>
      <c r="G96" s="21">
        <v>2</v>
      </c>
      <c r="H96" s="18">
        <v>120</v>
      </c>
      <c r="I96" s="18">
        <f>Tableau3[[#This Row],[Quantité]]*Tableau3[[#This Row],[Coût unitaire (hors taxes)]]</f>
        <v>240</v>
      </c>
      <c r="J96" s="21">
        <v>75</v>
      </c>
      <c r="K96" s="21"/>
      <c r="L96" s="13"/>
    </row>
    <row r="97" spans="1:12" ht="28.5">
      <c r="A97" s="21">
        <v>5352</v>
      </c>
      <c r="B97" s="21" t="s">
        <v>17</v>
      </c>
      <c r="C97" s="21">
        <v>3</v>
      </c>
      <c r="D97" s="21" t="s">
        <v>497</v>
      </c>
      <c r="E97" s="16" t="s">
        <v>261</v>
      </c>
      <c r="F97" s="17" t="s">
        <v>262</v>
      </c>
      <c r="G97" s="21">
        <v>3</v>
      </c>
      <c r="H97" s="18">
        <v>27.9</v>
      </c>
      <c r="I97" s="18">
        <f>Tableau3[[#This Row],[Quantité]]*Tableau3[[#This Row],[Coût unitaire (hors taxes)]]</f>
        <v>83.699999999999989</v>
      </c>
      <c r="J97" s="21">
        <v>75</v>
      </c>
      <c r="K97" s="21"/>
      <c r="L97" s="13"/>
    </row>
    <row r="98" spans="1:12">
      <c r="A98" s="21">
        <v>5352</v>
      </c>
      <c r="B98" s="21" t="s">
        <v>17</v>
      </c>
      <c r="C98" s="21">
        <v>3</v>
      </c>
      <c r="D98" s="21" t="s">
        <v>497</v>
      </c>
      <c r="E98" s="16" t="s">
        <v>263</v>
      </c>
      <c r="F98" s="17" t="s">
        <v>560</v>
      </c>
      <c r="G98" s="21">
        <v>1</v>
      </c>
      <c r="H98" s="18">
        <v>92</v>
      </c>
      <c r="I98" s="18">
        <f>Tableau3[[#This Row],[Quantité]]*Tableau3[[#This Row],[Coût unitaire (hors taxes)]]</f>
        <v>92</v>
      </c>
      <c r="J98" s="21">
        <v>75</v>
      </c>
      <c r="K98" s="21"/>
      <c r="L98" s="13"/>
    </row>
    <row r="99" spans="1:12">
      <c r="A99" s="21">
        <v>5352</v>
      </c>
      <c r="B99" s="21" t="s">
        <v>17</v>
      </c>
      <c r="C99" s="21">
        <v>3</v>
      </c>
      <c r="D99" s="21" t="s">
        <v>497</v>
      </c>
      <c r="E99" s="16" t="s">
        <v>263</v>
      </c>
      <c r="F99" s="17" t="s">
        <v>264</v>
      </c>
      <c r="G99" s="21">
        <v>1</v>
      </c>
      <c r="H99" s="18">
        <v>92</v>
      </c>
      <c r="I99" s="18">
        <f>Tableau3[[#This Row],[Quantité]]*Tableau3[[#This Row],[Coût unitaire (hors taxes)]]</f>
        <v>92</v>
      </c>
      <c r="J99" s="21">
        <v>75</v>
      </c>
      <c r="K99" s="21"/>
      <c r="L99" s="13"/>
    </row>
    <row r="100" spans="1:12">
      <c r="A100" s="21">
        <v>5352</v>
      </c>
      <c r="B100" s="21" t="s">
        <v>17</v>
      </c>
      <c r="C100" s="21">
        <v>3</v>
      </c>
      <c r="D100" s="21" t="s">
        <v>497</v>
      </c>
      <c r="E100" s="16" t="s">
        <v>263</v>
      </c>
      <c r="F100" s="17" t="s">
        <v>265</v>
      </c>
      <c r="G100" s="21">
        <v>1</v>
      </c>
      <c r="H100" s="18">
        <v>92</v>
      </c>
      <c r="I100" s="18">
        <f>Tableau3[[#This Row],[Quantité]]*Tableau3[[#This Row],[Coût unitaire (hors taxes)]]</f>
        <v>92</v>
      </c>
      <c r="J100" s="21">
        <v>75</v>
      </c>
      <c r="K100" s="21"/>
      <c r="L100" s="13"/>
    </row>
    <row r="101" spans="1:12" ht="28.5">
      <c r="A101" s="21">
        <v>5352</v>
      </c>
      <c r="B101" s="21" t="s">
        <v>17</v>
      </c>
      <c r="C101" s="21">
        <v>3</v>
      </c>
      <c r="D101" s="21" t="s">
        <v>497</v>
      </c>
      <c r="E101" s="16" t="s">
        <v>621</v>
      </c>
      <c r="F101" s="17" t="s">
        <v>622</v>
      </c>
      <c r="G101" s="21">
        <v>25</v>
      </c>
      <c r="H101" s="18">
        <v>2.99</v>
      </c>
      <c r="I101" s="18">
        <f>Tableau3[[#This Row],[Quantité]]*Tableau3[[#This Row],[Coût unitaire (hors taxes)]]</f>
        <v>74.75</v>
      </c>
      <c r="J101" s="21">
        <v>75</v>
      </c>
      <c r="K101" s="21"/>
      <c r="L101" s="13"/>
    </row>
    <row r="102" spans="1:12" ht="28.5">
      <c r="A102" s="21">
        <v>5352</v>
      </c>
      <c r="B102" s="21" t="s">
        <v>17</v>
      </c>
      <c r="C102" s="21">
        <v>3</v>
      </c>
      <c r="D102" s="21" t="s">
        <v>497</v>
      </c>
      <c r="E102" s="16" t="s">
        <v>621</v>
      </c>
      <c r="F102" s="17" t="s">
        <v>623</v>
      </c>
      <c r="G102" s="21">
        <v>50</v>
      </c>
      <c r="H102" s="18">
        <v>1.89</v>
      </c>
      <c r="I102" s="18">
        <f>Tableau3[[#This Row],[Quantité]]*Tableau3[[#This Row],[Coût unitaire (hors taxes)]]</f>
        <v>94.5</v>
      </c>
      <c r="J102" s="21">
        <v>75</v>
      </c>
      <c r="K102" s="21"/>
      <c r="L102" s="13"/>
    </row>
    <row r="103" spans="1:12" ht="28.5">
      <c r="A103" s="21">
        <v>5352</v>
      </c>
      <c r="B103" s="21" t="s">
        <v>17</v>
      </c>
      <c r="C103" s="21">
        <v>3</v>
      </c>
      <c r="D103" s="21" t="s">
        <v>497</v>
      </c>
      <c r="E103" s="16" t="s">
        <v>621</v>
      </c>
      <c r="F103" s="17" t="s">
        <v>624</v>
      </c>
      <c r="G103" s="21">
        <v>40</v>
      </c>
      <c r="H103" s="18">
        <v>2.19</v>
      </c>
      <c r="I103" s="18">
        <f>Tableau3[[#This Row],[Quantité]]*Tableau3[[#This Row],[Coût unitaire (hors taxes)]]</f>
        <v>87.6</v>
      </c>
      <c r="J103" s="21">
        <v>75</v>
      </c>
      <c r="K103" s="21"/>
      <c r="L103" s="13"/>
    </row>
    <row r="104" spans="1:12" ht="28.5">
      <c r="A104" s="21">
        <v>5352</v>
      </c>
      <c r="B104" s="21" t="s">
        <v>17</v>
      </c>
      <c r="C104" s="21">
        <v>3</v>
      </c>
      <c r="D104" s="21" t="s">
        <v>497</v>
      </c>
      <c r="E104" s="16" t="s">
        <v>621</v>
      </c>
      <c r="F104" s="17" t="s">
        <v>625</v>
      </c>
      <c r="G104" s="21">
        <v>25</v>
      </c>
      <c r="H104" s="18">
        <v>2.19</v>
      </c>
      <c r="I104" s="18">
        <f>Tableau3[[#This Row],[Quantité]]*Tableau3[[#This Row],[Coût unitaire (hors taxes)]]</f>
        <v>54.75</v>
      </c>
      <c r="J104" s="21">
        <v>75</v>
      </c>
      <c r="K104" s="21"/>
      <c r="L104" s="13"/>
    </row>
    <row r="105" spans="1:12">
      <c r="A105" s="21">
        <v>5352</v>
      </c>
      <c r="B105" s="21" t="s">
        <v>17</v>
      </c>
      <c r="C105" s="21">
        <v>3</v>
      </c>
      <c r="D105" s="21" t="s">
        <v>497</v>
      </c>
      <c r="E105" s="16" t="s">
        <v>626</v>
      </c>
      <c r="F105" s="17" t="s">
        <v>627</v>
      </c>
      <c r="G105" s="21">
        <v>1</v>
      </c>
      <c r="H105" s="18">
        <v>500</v>
      </c>
      <c r="I105" s="18">
        <f>Tableau3[[#This Row],[Quantité]]*Tableau3[[#This Row],[Coût unitaire (hors taxes)]]</f>
        <v>500</v>
      </c>
      <c r="J105" s="21">
        <v>100</v>
      </c>
      <c r="K105" s="21"/>
      <c r="L105" s="13"/>
    </row>
    <row r="106" spans="1:12" ht="28.5">
      <c r="A106" s="21">
        <v>5352</v>
      </c>
      <c r="B106" s="21" t="s">
        <v>17</v>
      </c>
      <c r="C106" s="21">
        <v>3</v>
      </c>
      <c r="D106" s="21" t="s">
        <v>497</v>
      </c>
      <c r="E106" s="16" t="s">
        <v>628</v>
      </c>
      <c r="F106" s="17" t="s">
        <v>629</v>
      </c>
      <c r="G106" s="21">
        <v>1</v>
      </c>
      <c r="H106" s="18">
        <v>500</v>
      </c>
      <c r="I106" s="18">
        <f>Tableau3[[#This Row],[Quantité]]*Tableau3[[#This Row],[Coût unitaire (hors taxes)]]</f>
        <v>500</v>
      </c>
      <c r="J106" s="21">
        <v>100</v>
      </c>
      <c r="K106" s="21"/>
      <c r="L106" s="13"/>
    </row>
    <row r="107" spans="1:12">
      <c r="A107" s="21">
        <v>5352</v>
      </c>
      <c r="B107" s="21" t="s">
        <v>17</v>
      </c>
      <c r="C107" s="21">
        <v>3</v>
      </c>
      <c r="D107" s="21" t="s">
        <v>497</v>
      </c>
      <c r="E107" s="16" t="s">
        <v>266</v>
      </c>
      <c r="F107" s="17" t="s">
        <v>267</v>
      </c>
      <c r="G107" s="21">
        <v>5</v>
      </c>
      <c r="H107" s="18">
        <v>2.09</v>
      </c>
      <c r="I107" s="18">
        <f>Tableau3[[#This Row],[Quantité]]*Tableau3[[#This Row],[Coût unitaire (hors taxes)]]</f>
        <v>10.45</v>
      </c>
      <c r="J107" s="21">
        <v>20</v>
      </c>
      <c r="K107" s="21"/>
      <c r="L107" s="13"/>
    </row>
    <row r="108" spans="1:12">
      <c r="A108" s="21">
        <v>5352</v>
      </c>
      <c r="B108" s="21" t="s">
        <v>17</v>
      </c>
      <c r="C108" s="21">
        <v>3</v>
      </c>
      <c r="D108" s="21" t="s">
        <v>497</v>
      </c>
      <c r="E108" s="16" t="s">
        <v>268</v>
      </c>
      <c r="F108" s="17" t="s">
        <v>630</v>
      </c>
      <c r="G108" s="21">
        <v>1000</v>
      </c>
      <c r="H108" s="18">
        <v>1.95</v>
      </c>
      <c r="I108" s="18">
        <f>Tableau3[[#This Row],[Quantité]]*Tableau3[[#This Row],[Coût unitaire (hors taxes)]]</f>
        <v>1950</v>
      </c>
      <c r="J108" s="21">
        <v>75</v>
      </c>
      <c r="K108" s="21"/>
      <c r="L108" s="13"/>
    </row>
    <row r="109" spans="1:12">
      <c r="A109" s="21">
        <v>5352</v>
      </c>
      <c r="B109" s="21" t="s">
        <v>17</v>
      </c>
      <c r="C109" s="21">
        <v>3</v>
      </c>
      <c r="D109" s="21" t="s">
        <v>497</v>
      </c>
      <c r="E109" s="16" t="s">
        <v>268</v>
      </c>
      <c r="F109" s="17" t="s">
        <v>269</v>
      </c>
      <c r="G109" s="21">
        <v>1000</v>
      </c>
      <c r="H109" s="18">
        <v>3.11</v>
      </c>
      <c r="I109" s="18">
        <f>Tableau3[[#This Row],[Quantité]]*Tableau3[[#This Row],[Coût unitaire (hors taxes)]]</f>
        <v>3110</v>
      </c>
      <c r="J109" s="21">
        <v>75</v>
      </c>
      <c r="K109" s="21"/>
      <c r="L109" s="13"/>
    </row>
    <row r="110" spans="1:12">
      <c r="A110" s="21">
        <v>5352</v>
      </c>
      <c r="B110" s="21" t="s">
        <v>17</v>
      </c>
      <c r="C110" s="21">
        <v>3</v>
      </c>
      <c r="D110" s="21" t="s">
        <v>497</v>
      </c>
      <c r="E110" s="16" t="s">
        <v>268</v>
      </c>
      <c r="F110" s="17" t="s">
        <v>270</v>
      </c>
      <c r="G110" s="21">
        <v>1000</v>
      </c>
      <c r="H110" s="18">
        <v>3.11</v>
      </c>
      <c r="I110" s="18">
        <f>Tableau3[[#This Row],[Quantité]]*Tableau3[[#This Row],[Coût unitaire (hors taxes)]]</f>
        <v>3110</v>
      </c>
      <c r="J110" s="21">
        <v>75</v>
      </c>
      <c r="K110" s="21"/>
      <c r="L110" s="13"/>
    </row>
    <row r="111" spans="1:12" ht="28.5">
      <c r="A111" s="21">
        <v>5352</v>
      </c>
      <c r="B111" s="21" t="s">
        <v>17</v>
      </c>
      <c r="C111" s="21">
        <v>3</v>
      </c>
      <c r="D111" s="21" t="s">
        <v>497</v>
      </c>
      <c r="E111" s="16" t="s">
        <v>271</v>
      </c>
      <c r="F111" s="17" t="s">
        <v>561</v>
      </c>
      <c r="G111" s="21">
        <v>2</v>
      </c>
      <c r="H111" s="18">
        <v>39.99</v>
      </c>
      <c r="I111" s="18">
        <f>Tableau3[[#This Row],[Quantité]]*Tableau3[[#This Row],[Coût unitaire (hors taxes)]]</f>
        <v>79.98</v>
      </c>
      <c r="J111" s="21">
        <v>75</v>
      </c>
      <c r="K111" s="21"/>
      <c r="L111" s="13"/>
    </row>
    <row r="112" spans="1:12">
      <c r="A112" s="21">
        <v>5352</v>
      </c>
      <c r="B112" s="21" t="s">
        <v>17</v>
      </c>
      <c r="C112" s="21">
        <v>3</v>
      </c>
      <c r="D112" s="21" t="s">
        <v>497</v>
      </c>
      <c r="E112" s="16" t="s">
        <v>23</v>
      </c>
      <c r="F112" s="17" t="s">
        <v>272</v>
      </c>
      <c r="G112" s="21">
        <v>6</v>
      </c>
      <c r="H112" s="18">
        <v>299</v>
      </c>
      <c r="I112" s="18">
        <f>Tableau3[[#This Row],[Quantité]]*Tableau3[[#This Row],[Coût unitaire (hors taxes)]]</f>
        <v>1794</v>
      </c>
      <c r="J112" s="21">
        <v>20</v>
      </c>
      <c r="K112" s="21"/>
      <c r="L112" s="13"/>
    </row>
    <row r="113" spans="1:12" ht="28.5">
      <c r="A113" s="21">
        <v>5352</v>
      </c>
      <c r="B113" s="21" t="s">
        <v>17</v>
      </c>
      <c r="C113" s="21">
        <v>3</v>
      </c>
      <c r="D113" s="21" t="s">
        <v>497</v>
      </c>
      <c r="E113" s="16" t="s">
        <v>273</v>
      </c>
      <c r="F113" s="17" t="s">
        <v>274</v>
      </c>
      <c r="G113" s="21">
        <v>10</v>
      </c>
      <c r="H113" s="18">
        <v>208.81</v>
      </c>
      <c r="I113" s="18">
        <f>Tableau3[[#This Row],[Quantité]]*Tableau3[[#This Row],[Coût unitaire (hors taxes)]]</f>
        <v>2088.1</v>
      </c>
      <c r="J113" s="21">
        <v>75</v>
      </c>
      <c r="K113" s="21"/>
      <c r="L113" s="13"/>
    </row>
    <row r="114" spans="1:12" ht="28.5">
      <c r="A114" s="21">
        <v>5352</v>
      </c>
      <c r="B114" s="21" t="s">
        <v>17</v>
      </c>
      <c r="C114" s="21">
        <v>3</v>
      </c>
      <c r="D114" s="21" t="s">
        <v>497</v>
      </c>
      <c r="E114" s="16" t="s">
        <v>273</v>
      </c>
      <c r="F114" s="17" t="s">
        <v>275</v>
      </c>
      <c r="G114" s="21">
        <v>10</v>
      </c>
      <c r="H114" s="18">
        <v>101.97</v>
      </c>
      <c r="I114" s="18">
        <f>Tableau3[[#This Row],[Quantité]]*Tableau3[[#This Row],[Coût unitaire (hors taxes)]]</f>
        <v>1019.7</v>
      </c>
      <c r="J114" s="21">
        <v>75</v>
      </c>
      <c r="K114" s="21"/>
      <c r="L114" s="13"/>
    </row>
    <row r="115" spans="1:12" ht="42.75">
      <c r="A115" s="21">
        <v>5352</v>
      </c>
      <c r="B115" s="21" t="s">
        <v>17</v>
      </c>
      <c r="C115" s="21">
        <v>3</v>
      </c>
      <c r="D115" s="21" t="s">
        <v>497</v>
      </c>
      <c r="E115" s="16" t="s">
        <v>631</v>
      </c>
      <c r="F115" s="17" t="s">
        <v>632</v>
      </c>
      <c r="G115" s="21">
        <v>1</v>
      </c>
      <c r="H115" s="18">
        <v>21.99</v>
      </c>
      <c r="I115" s="18">
        <f>Tableau3[[#This Row],[Quantité]]*Tableau3[[#This Row],[Coût unitaire (hors taxes)]]</f>
        <v>21.99</v>
      </c>
      <c r="J115" s="21">
        <v>75</v>
      </c>
      <c r="K115" s="21"/>
      <c r="L115" s="13"/>
    </row>
    <row r="116" spans="1:12" ht="99.75">
      <c r="A116" s="21">
        <v>5352</v>
      </c>
      <c r="B116" s="21" t="s">
        <v>17</v>
      </c>
      <c r="C116" s="21">
        <v>3</v>
      </c>
      <c r="D116" s="21" t="s">
        <v>497</v>
      </c>
      <c r="E116" s="16" t="s">
        <v>276</v>
      </c>
      <c r="F116" s="17" t="s">
        <v>562</v>
      </c>
      <c r="G116" s="21">
        <v>20</v>
      </c>
      <c r="H116" s="18">
        <v>92</v>
      </c>
      <c r="I116" s="18">
        <f>Tableau3[[#This Row],[Quantité]]*Tableau3[[#This Row],[Coût unitaire (hors taxes)]]</f>
        <v>1840</v>
      </c>
      <c r="J116" s="21">
        <v>20</v>
      </c>
      <c r="K116" s="21"/>
      <c r="L116" s="13"/>
    </row>
    <row r="117" spans="1:12">
      <c r="A117" s="21">
        <v>5352</v>
      </c>
      <c r="B117" s="21" t="s">
        <v>17</v>
      </c>
      <c r="C117" s="21">
        <v>3</v>
      </c>
      <c r="D117" s="21" t="s">
        <v>497</v>
      </c>
      <c r="E117" s="16" t="s">
        <v>277</v>
      </c>
      <c r="F117" s="17" t="s">
        <v>269</v>
      </c>
      <c r="G117" s="21">
        <v>1000</v>
      </c>
      <c r="H117" s="18">
        <v>2.2000000000000002</v>
      </c>
      <c r="I117" s="18">
        <f>Tableau3[[#This Row],[Quantité]]*Tableau3[[#This Row],[Coût unitaire (hors taxes)]]</f>
        <v>2200</v>
      </c>
      <c r="J117" s="21">
        <v>75</v>
      </c>
      <c r="K117" s="21"/>
      <c r="L117" s="13"/>
    </row>
    <row r="118" spans="1:12">
      <c r="A118" s="21">
        <v>5352</v>
      </c>
      <c r="B118" s="21" t="s">
        <v>17</v>
      </c>
      <c r="C118" s="21">
        <v>3</v>
      </c>
      <c r="D118" s="21" t="s">
        <v>497</v>
      </c>
      <c r="E118" s="16" t="s">
        <v>277</v>
      </c>
      <c r="F118" s="17" t="s">
        <v>278</v>
      </c>
      <c r="G118" s="21">
        <v>1000</v>
      </c>
      <c r="H118" s="18">
        <v>2.4500000000000002</v>
      </c>
      <c r="I118" s="18">
        <f>Tableau3[[#This Row],[Quantité]]*Tableau3[[#This Row],[Coût unitaire (hors taxes)]]</f>
        <v>2450</v>
      </c>
      <c r="J118" s="21">
        <v>75</v>
      </c>
      <c r="K118" s="21"/>
      <c r="L118" s="13"/>
    </row>
    <row r="119" spans="1:12" ht="28.5">
      <c r="A119" s="21">
        <v>5352</v>
      </c>
      <c r="B119" s="21" t="s">
        <v>17</v>
      </c>
      <c r="C119" s="21">
        <v>3</v>
      </c>
      <c r="D119" s="21" t="s">
        <v>497</v>
      </c>
      <c r="E119" s="16" t="s">
        <v>277</v>
      </c>
      <c r="F119" s="17" t="s">
        <v>633</v>
      </c>
      <c r="G119" s="21">
        <v>1000</v>
      </c>
      <c r="H119" s="18">
        <v>1.59</v>
      </c>
      <c r="I119" s="18">
        <f>Tableau3[[#This Row],[Quantité]]*Tableau3[[#This Row],[Coût unitaire (hors taxes)]]</f>
        <v>1590</v>
      </c>
      <c r="J119" s="21">
        <v>75</v>
      </c>
      <c r="K119" s="21"/>
      <c r="L119" s="13"/>
    </row>
    <row r="120" spans="1:12">
      <c r="A120" s="21">
        <v>5352</v>
      </c>
      <c r="B120" s="21" t="s">
        <v>17</v>
      </c>
      <c r="C120" s="21">
        <v>3</v>
      </c>
      <c r="D120" s="21" t="s">
        <v>497</v>
      </c>
      <c r="E120" s="16" t="s">
        <v>279</v>
      </c>
      <c r="F120" s="17" t="s">
        <v>281</v>
      </c>
      <c r="G120" s="21">
        <v>24</v>
      </c>
      <c r="H120" s="18">
        <v>3.13</v>
      </c>
      <c r="I120" s="18">
        <f>Tableau3[[#This Row],[Quantité]]*Tableau3[[#This Row],[Coût unitaire (hors taxes)]]</f>
        <v>75.12</v>
      </c>
      <c r="J120" s="21">
        <v>75</v>
      </c>
      <c r="K120" s="21"/>
      <c r="L120" s="13"/>
    </row>
    <row r="121" spans="1:12">
      <c r="A121" s="21">
        <v>5352</v>
      </c>
      <c r="B121" s="21" t="s">
        <v>17</v>
      </c>
      <c r="C121" s="21">
        <v>3</v>
      </c>
      <c r="D121" s="21" t="s">
        <v>497</v>
      </c>
      <c r="E121" s="16" t="s">
        <v>279</v>
      </c>
      <c r="F121" s="17" t="s">
        <v>280</v>
      </c>
      <c r="G121" s="21">
        <v>24</v>
      </c>
      <c r="H121" s="18">
        <v>1.23</v>
      </c>
      <c r="I121" s="18">
        <f>Tableau3[[#This Row],[Quantité]]*Tableau3[[#This Row],[Coût unitaire (hors taxes)]]</f>
        <v>29.52</v>
      </c>
      <c r="J121" s="21">
        <v>75</v>
      </c>
      <c r="K121" s="21"/>
      <c r="L121" s="13"/>
    </row>
    <row r="122" spans="1:12">
      <c r="A122" s="21">
        <v>5352</v>
      </c>
      <c r="B122" s="21" t="s">
        <v>17</v>
      </c>
      <c r="C122" s="21">
        <v>3</v>
      </c>
      <c r="D122" s="21" t="s">
        <v>497</v>
      </c>
      <c r="E122" s="16" t="s">
        <v>279</v>
      </c>
      <c r="F122" s="17" t="s">
        <v>284</v>
      </c>
      <c r="G122" s="21">
        <v>24</v>
      </c>
      <c r="H122" s="18">
        <v>0.55000000000000004</v>
      </c>
      <c r="I122" s="18">
        <f>Tableau3[[#This Row],[Quantité]]*Tableau3[[#This Row],[Coût unitaire (hors taxes)]]</f>
        <v>13.200000000000001</v>
      </c>
      <c r="J122" s="21">
        <v>75</v>
      </c>
      <c r="K122" s="21"/>
      <c r="L122" s="13"/>
    </row>
    <row r="123" spans="1:12">
      <c r="A123" s="21">
        <v>5352</v>
      </c>
      <c r="B123" s="21" t="s">
        <v>17</v>
      </c>
      <c r="C123" s="21">
        <v>3</v>
      </c>
      <c r="D123" s="21" t="s">
        <v>497</v>
      </c>
      <c r="E123" s="16" t="s">
        <v>279</v>
      </c>
      <c r="F123" s="17" t="s">
        <v>282</v>
      </c>
      <c r="G123" s="21">
        <v>24</v>
      </c>
      <c r="H123" s="18">
        <v>1.9</v>
      </c>
      <c r="I123" s="18">
        <f>Tableau3[[#This Row],[Quantité]]*Tableau3[[#This Row],[Coût unitaire (hors taxes)]]</f>
        <v>45.599999999999994</v>
      </c>
      <c r="J123" s="21">
        <v>75</v>
      </c>
      <c r="K123" s="21"/>
      <c r="L123" s="13"/>
    </row>
    <row r="124" spans="1:12">
      <c r="A124" s="21">
        <v>5352</v>
      </c>
      <c r="B124" s="21" t="s">
        <v>17</v>
      </c>
      <c r="C124" s="21">
        <v>3</v>
      </c>
      <c r="D124" s="21" t="s">
        <v>497</v>
      </c>
      <c r="E124" s="16" t="s">
        <v>279</v>
      </c>
      <c r="F124" s="17" t="s">
        <v>285</v>
      </c>
      <c r="G124" s="21">
        <v>24</v>
      </c>
      <c r="H124" s="18">
        <v>0.9</v>
      </c>
      <c r="I124" s="18">
        <f>Tableau3[[#This Row],[Quantité]]*Tableau3[[#This Row],[Coût unitaire (hors taxes)]]</f>
        <v>21.6</v>
      </c>
      <c r="J124" s="21">
        <v>75</v>
      </c>
      <c r="K124" s="21"/>
      <c r="L124" s="13"/>
    </row>
    <row r="125" spans="1:12">
      <c r="A125" s="21">
        <v>5352</v>
      </c>
      <c r="B125" s="21" t="s">
        <v>17</v>
      </c>
      <c r="C125" s="21">
        <v>3</v>
      </c>
      <c r="D125" s="21" t="s">
        <v>497</v>
      </c>
      <c r="E125" s="16" t="s">
        <v>279</v>
      </c>
      <c r="F125" s="17" t="s">
        <v>283</v>
      </c>
      <c r="G125" s="21">
        <v>24</v>
      </c>
      <c r="H125" s="18">
        <v>1.06</v>
      </c>
      <c r="I125" s="18">
        <f>Tableau3[[#This Row],[Quantité]]*Tableau3[[#This Row],[Coût unitaire (hors taxes)]]</f>
        <v>25.44</v>
      </c>
      <c r="J125" s="21">
        <v>75</v>
      </c>
      <c r="K125" s="21"/>
      <c r="L125" s="13"/>
    </row>
    <row r="126" spans="1:12" ht="42.75">
      <c r="A126" s="21">
        <v>5352</v>
      </c>
      <c r="B126" s="21" t="s">
        <v>17</v>
      </c>
      <c r="C126" s="21">
        <v>3</v>
      </c>
      <c r="D126" s="21" t="s">
        <v>497</v>
      </c>
      <c r="E126" s="16" t="s">
        <v>286</v>
      </c>
      <c r="F126" s="17" t="s">
        <v>563</v>
      </c>
      <c r="G126" s="21">
        <v>3</v>
      </c>
      <c r="H126" s="18">
        <v>8.98</v>
      </c>
      <c r="I126" s="18">
        <f>Tableau3[[#This Row],[Quantité]]*Tableau3[[#This Row],[Coût unitaire (hors taxes)]]</f>
        <v>26.94</v>
      </c>
      <c r="J126" s="21">
        <v>75</v>
      </c>
      <c r="K126" s="21"/>
      <c r="L126" s="13"/>
    </row>
    <row r="127" spans="1:12">
      <c r="A127" s="21">
        <v>5352</v>
      </c>
      <c r="B127" s="21" t="s">
        <v>17</v>
      </c>
      <c r="C127" s="21">
        <v>3</v>
      </c>
      <c r="D127" s="21" t="s">
        <v>497</v>
      </c>
      <c r="E127" s="16" t="s">
        <v>287</v>
      </c>
      <c r="F127" s="17" t="s">
        <v>634</v>
      </c>
      <c r="G127" s="21">
        <v>1000</v>
      </c>
      <c r="H127" s="18">
        <v>1.68</v>
      </c>
      <c r="I127" s="18">
        <f>Tableau3[[#This Row],[Quantité]]*Tableau3[[#This Row],[Coût unitaire (hors taxes)]]</f>
        <v>1680</v>
      </c>
      <c r="J127" s="21">
        <v>75</v>
      </c>
      <c r="K127" s="21"/>
      <c r="L127" s="13"/>
    </row>
    <row r="128" spans="1:12">
      <c r="A128" s="21">
        <v>5352</v>
      </c>
      <c r="B128" s="21" t="s">
        <v>17</v>
      </c>
      <c r="C128" s="21">
        <v>3</v>
      </c>
      <c r="D128" s="21" t="s">
        <v>497</v>
      </c>
      <c r="E128" s="16" t="s">
        <v>287</v>
      </c>
      <c r="F128" s="17" t="s">
        <v>288</v>
      </c>
      <c r="G128" s="21">
        <v>1000</v>
      </c>
      <c r="H128" s="18">
        <v>2.56</v>
      </c>
      <c r="I128" s="18">
        <f>Tableau3[[#This Row],[Quantité]]*Tableau3[[#This Row],[Coût unitaire (hors taxes)]]</f>
        <v>2560</v>
      </c>
      <c r="J128" s="21">
        <v>75</v>
      </c>
      <c r="K128" s="21"/>
      <c r="L128" s="13"/>
    </row>
    <row r="129" spans="1:12" ht="81.75" customHeight="1">
      <c r="A129" s="21">
        <v>5352</v>
      </c>
      <c r="B129" s="21" t="s">
        <v>17</v>
      </c>
      <c r="C129" s="21">
        <v>3</v>
      </c>
      <c r="D129" s="21" t="s">
        <v>497</v>
      </c>
      <c r="E129" s="16" t="s">
        <v>635</v>
      </c>
      <c r="F129" s="17" t="s">
        <v>636</v>
      </c>
      <c r="G129" s="21">
        <v>3</v>
      </c>
      <c r="H129" s="18">
        <v>10.99</v>
      </c>
      <c r="I129" s="18">
        <f>Tableau3[[#This Row],[Quantité]]*Tableau3[[#This Row],[Coût unitaire (hors taxes)]]</f>
        <v>32.97</v>
      </c>
      <c r="J129" s="21">
        <v>75</v>
      </c>
      <c r="K129" s="21"/>
      <c r="L129" s="13"/>
    </row>
    <row r="130" spans="1:12">
      <c r="A130" s="21">
        <v>5352</v>
      </c>
      <c r="B130" s="21" t="s">
        <v>17</v>
      </c>
      <c r="C130" s="21">
        <v>3</v>
      </c>
      <c r="D130" s="21" t="s">
        <v>497</v>
      </c>
      <c r="E130" s="16" t="s">
        <v>564</v>
      </c>
      <c r="F130" s="17"/>
      <c r="G130" s="21">
        <v>1</v>
      </c>
      <c r="H130" s="18">
        <v>200</v>
      </c>
      <c r="I130" s="18">
        <f>Tableau3[[#This Row],[Quantité]]*Tableau3[[#This Row],[Coût unitaire (hors taxes)]]</f>
        <v>200</v>
      </c>
      <c r="J130" s="21">
        <v>100</v>
      </c>
      <c r="K130" s="21"/>
      <c r="L130" s="13"/>
    </row>
    <row r="131" spans="1:12" ht="28.5">
      <c r="A131" s="21">
        <v>5352</v>
      </c>
      <c r="B131" s="21" t="s">
        <v>17</v>
      </c>
      <c r="C131" s="21">
        <v>3</v>
      </c>
      <c r="D131" s="21" t="s">
        <v>497</v>
      </c>
      <c r="E131" s="16" t="s">
        <v>637</v>
      </c>
      <c r="F131" s="17" t="s">
        <v>638</v>
      </c>
      <c r="G131" s="21">
        <v>5</v>
      </c>
      <c r="H131" s="18">
        <v>6.93</v>
      </c>
      <c r="I131" s="18">
        <f>Tableau3[[#This Row],[Quantité]]*Tableau3[[#This Row],[Coût unitaire (hors taxes)]]</f>
        <v>34.65</v>
      </c>
      <c r="J131" s="21">
        <v>75</v>
      </c>
      <c r="K131" s="21"/>
      <c r="L131" s="13"/>
    </row>
    <row r="132" spans="1:12" ht="42.75">
      <c r="A132" s="21">
        <v>5352</v>
      </c>
      <c r="B132" s="21" t="s">
        <v>17</v>
      </c>
      <c r="C132" s="21">
        <v>3</v>
      </c>
      <c r="D132" s="21" t="s">
        <v>497</v>
      </c>
      <c r="E132" s="16" t="s">
        <v>637</v>
      </c>
      <c r="F132" s="17" t="s">
        <v>639</v>
      </c>
      <c r="G132" s="21">
        <v>5</v>
      </c>
      <c r="H132" s="18">
        <v>4.49</v>
      </c>
      <c r="I132" s="18">
        <f>Tableau3[[#This Row],[Quantité]]*Tableau3[[#This Row],[Coût unitaire (hors taxes)]]</f>
        <v>22.450000000000003</v>
      </c>
      <c r="J132" s="21">
        <v>75</v>
      </c>
      <c r="K132" s="21"/>
      <c r="L132" s="13"/>
    </row>
    <row r="133" spans="1:12" ht="28.5">
      <c r="A133" s="21">
        <v>5352</v>
      </c>
      <c r="B133" s="21" t="s">
        <v>17</v>
      </c>
      <c r="C133" s="21">
        <v>3</v>
      </c>
      <c r="D133" s="21" t="s">
        <v>497</v>
      </c>
      <c r="E133" s="16" t="s">
        <v>101</v>
      </c>
      <c r="F133" s="17" t="s">
        <v>565</v>
      </c>
      <c r="G133" s="21">
        <v>1</v>
      </c>
      <c r="H133" s="18">
        <v>8.4</v>
      </c>
      <c r="I133" s="18">
        <f>Tableau3[[#This Row],[Quantité]]*Tableau3[[#This Row],[Coût unitaire (hors taxes)]]</f>
        <v>8.4</v>
      </c>
      <c r="J133" s="21">
        <v>75</v>
      </c>
      <c r="K133" s="21"/>
      <c r="L133" s="13"/>
    </row>
    <row r="134" spans="1:12">
      <c r="A134" s="21">
        <v>5352</v>
      </c>
      <c r="B134" s="21" t="s">
        <v>17</v>
      </c>
      <c r="C134" s="21">
        <v>3</v>
      </c>
      <c r="D134" s="21" t="s">
        <v>497</v>
      </c>
      <c r="E134" s="16" t="s">
        <v>101</v>
      </c>
      <c r="F134" s="17" t="s">
        <v>289</v>
      </c>
      <c r="G134" s="21">
        <v>3</v>
      </c>
      <c r="H134" s="18">
        <v>115</v>
      </c>
      <c r="I134" s="18">
        <f>Tableau3[[#This Row],[Quantité]]*Tableau3[[#This Row],[Coût unitaire (hors taxes)]]</f>
        <v>345</v>
      </c>
      <c r="J134" s="21">
        <v>25</v>
      </c>
      <c r="K134" s="21"/>
      <c r="L134" s="13"/>
    </row>
    <row r="135" spans="1:12">
      <c r="A135" s="21">
        <v>5352</v>
      </c>
      <c r="B135" s="21" t="s">
        <v>17</v>
      </c>
      <c r="C135" s="21">
        <v>3</v>
      </c>
      <c r="D135" s="21" t="s">
        <v>497</v>
      </c>
      <c r="E135" s="16" t="s">
        <v>101</v>
      </c>
      <c r="F135" s="17" t="s">
        <v>566</v>
      </c>
      <c r="G135" s="21">
        <v>1</v>
      </c>
      <c r="H135" s="18">
        <v>23</v>
      </c>
      <c r="I135" s="18">
        <f>Tableau3[[#This Row],[Quantité]]*Tableau3[[#This Row],[Coût unitaire (hors taxes)]]</f>
        <v>23</v>
      </c>
      <c r="J135" s="21">
        <v>75</v>
      </c>
      <c r="K135" s="21"/>
      <c r="L135" s="13"/>
    </row>
    <row r="136" spans="1:12">
      <c r="A136" s="21">
        <v>5352</v>
      </c>
      <c r="B136" s="21" t="s">
        <v>17</v>
      </c>
      <c r="C136" s="21">
        <v>3</v>
      </c>
      <c r="D136" s="21" t="s">
        <v>497</v>
      </c>
      <c r="E136" s="16" t="s">
        <v>101</v>
      </c>
      <c r="F136" s="17" t="s">
        <v>567</v>
      </c>
      <c r="G136" s="21">
        <v>1</v>
      </c>
      <c r="H136" s="18">
        <v>23</v>
      </c>
      <c r="I136" s="18">
        <f>Tableau3[[#This Row],[Quantité]]*Tableau3[[#This Row],[Coût unitaire (hors taxes)]]</f>
        <v>23</v>
      </c>
      <c r="J136" s="21">
        <v>75</v>
      </c>
      <c r="K136" s="21"/>
      <c r="L136" s="13"/>
    </row>
    <row r="137" spans="1:12">
      <c r="A137" s="21">
        <v>5352</v>
      </c>
      <c r="B137" s="21" t="s">
        <v>17</v>
      </c>
      <c r="C137" s="21">
        <v>3</v>
      </c>
      <c r="D137" s="21" t="s">
        <v>497</v>
      </c>
      <c r="E137" s="16" t="s">
        <v>101</v>
      </c>
      <c r="F137" s="17" t="s">
        <v>568</v>
      </c>
      <c r="G137" s="21">
        <v>1</v>
      </c>
      <c r="H137" s="18">
        <v>23</v>
      </c>
      <c r="I137" s="18">
        <f>Tableau3[[#This Row],[Quantité]]*Tableau3[[#This Row],[Coût unitaire (hors taxes)]]</f>
        <v>23</v>
      </c>
      <c r="J137" s="21">
        <v>75</v>
      </c>
      <c r="K137" s="21"/>
      <c r="L137" s="13"/>
    </row>
    <row r="138" spans="1:12">
      <c r="A138" s="21">
        <v>5352</v>
      </c>
      <c r="B138" s="21" t="s">
        <v>17</v>
      </c>
      <c r="C138" s="21">
        <v>3</v>
      </c>
      <c r="D138" s="21" t="s">
        <v>497</v>
      </c>
      <c r="E138" s="16" t="s">
        <v>101</v>
      </c>
      <c r="F138" s="17" t="s">
        <v>569</v>
      </c>
      <c r="G138" s="21">
        <v>1</v>
      </c>
      <c r="H138" s="18">
        <v>23</v>
      </c>
      <c r="I138" s="18">
        <f>Tableau3[[#This Row],[Quantité]]*Tableau3[[#This Row],[Coût unitaire (hors taxes)]]</f>
        <v>23</v>
      </c>
      <c r="J138" s="21">
        <v>75</v>
      </c>
      <c r="K138" s="21"/>
      <c r="L138" s="13"/>
    </row>
    <row r="139" spans="1:12">
      <c r="A139" s="21">
        <v>5352</v>
      </c>
      <c r="B139" s="21" t="s">
        <v>17</v>
      </c>
      <c r="C139" s="21">
        <v>3</v>
      </c>
      <c r="D139" s="21" t="s">
        <v>497</v>
      </c>
      <c r="E139" s="16" t="s">
        <v>101</v>
      </c>
      <c r="F139" s="17" t="s">
        <v>570</v>
      </c>
      <c r="G139" s="21">
        <v>1</v>
      </c>
      <c r="H139" s="18">
        <v>23</v>
      </c>
      <c r="I139" s="18">
        <f>Tableau3[[#This Row],[Quantité]]*Tableau3[[#This Row],[Coût unitaire (hors taxes)]]</f>
        <v>23</v>
      </c>
      <c r="J139" s="21">
        <v>75</v>
      </c>
      <c r="K139" s="21"/>
      <c r="L139" s="13"/>
    </row>
    <row r="140" spans="1:12">
      <c r="A140" s="21">
        <v>5352</v>
      </c>
      <c r="B140" s="21" t="s">
        <v>17</v>
      </c>
      <c r="C140" s="21">
        <v>3</v>
      </c>
      <c r="D140" s="21" t="s">
        <v>497</v>
      </c>
      <c r="E140" s="16" t="s">
        <v>101</v>
      </c>
      <c r="F140" s="17" t="s">
        <v>571</v>
      </c>
      <c r="G140" s="21">
        <v>1</v>
      </c>
      <c r="H140" s="18">
        <v>23</v>
      </c>
      <c r="I140" s="18">
        <f>Tableau3[[#This Row],[Quantité]]*Tableau3[[#This Row],[Coût unitaire (hors taxes)]]</f>
        <v>23</v>
      </c>
      <c r="J140" s="21">
        <v>75</v>
      </c>
      <c r="K140" s="21"/>
      <c r="L140" s="13"/>
    </row>
    <row r="141" spans="1:12">
      <c r="A141" s="21">
        <v>5352</v>
      </c>
      <c r="B141" s="21" t="s">
        <v>17</v>
      </c>
      <c r="C141" s="21">
        <v>3</v>
      </c>
      <c r="D141" s="21" t="s">
        <v>497</v>
      </c>
      <c r="E141" s="16" t="s">
        <v>101</v>
      </c>
      <c r="F141" s="17" t="s">
        <v>572</v>
      </c>
      <c r="G141" s="21">
        <v>1</v>
      </c>
      <c r="H141" s="18">
        <v>23</v>
      </c>
      <c r="I141" s="18">
        <f>Tableau3[[#This Row],[Quantité]]*Tableau3[[#This Row],[Coût unitaire (hors taxes)]]</f>
        <v>23</v>
      </c>
      <c r="J141" s="21">
        <v>75</v>
      </c>
      <c r="K141" s="21"/>
      <c r="L141" s="13"/>
    </row>
    <row r="142" spans="1:12">
      <c r="A142" s="21">
        <v>5352</v>
      </c>
      <c r="B142" s="21" t="s">
        <v>17</v>
      </c>
      <c r="C142" s="21">
        <v>3</v>
      </c>
      <c r="D142" s="21" t="s">
        <v>497</v>
      </c>
      <c r="E142" s="16" t="s">
        <v>101</v>
      </c>
      <c r="F142" s="17" t="s">
        <v>573</v>
      </c>
      <c r="G142" s="21">
        <v>1</v>
      </c>
      <c r="H142" s="18">
        <v>23</v>
      </c>
      <c r="I142" s="18">
        <f>Tableau3[[#This Row],[Quantité]]*Tableau3[[#This Row],[Coût unitaire (hors taxes)]]</f>
        <v>23</v>
      </c>
      <c r="J142" s="21">
        <v>75</v>
      </c>
      <c r="K142" s="21"/>
      <c r="L142" s="13"/>
    </row>
    <row r="143" spans="1:12">
      <c r="A143" s="21">
        <v>5352</v>
      </c>
      <c r="B143" s="21" t="s">
        <v>17</v>
      </c>
      <c r="C143" s="21">
        <v>3</v>
      </c>
      <c r="D143" s="21" t="s">
        <v>497</v>
      </c>
      <c r="E143" s="16" t="s">
        <v>101</v>
      </c>
      <c r="F143" s="17" t="s">
        <v>574</v>
      </c>
      <c r="G143" s="21">
        <v>1</v>
      </c>
      <c r="H143" s="18">
        <v>23</v>
      </c>
      <c r="I143" s="18">
        <f>Tableau3[[#This Row],[Quantité]]*Tableau3[[#This Row],[Coût unitaire (hors taxes)]]</f>
        <v>23</v>
      </c>
      <c r="J143" s="21">
        <v>75</v>
      </c>
      <c r="K143" s="21"/>
      <c r="L143" s="13"/>
    </row>
    <row r="144" spans="1:12">
      <c r="A144" s="21">
        <v>5352</v>
      </c>
      <c r="B144" s="21" t="s">
        <v>17</v>
      </c>
      <c r="C144" s="21">
        <v>3</v>
      </c>
      <c r="D144" s="21" t="s">
        <v>497</v>
      </c>
      <c r="E144" s="16" t="s">
        <v>101</v>
      </c>
      <c r="F144" s="17" t="s">
        <v>575</v>
      </c>
      <c r="G144" s="21">
        <v>1</v>
      </c>
      <c r="H144" s="18">
        <v>23</v>
      </c>
      <c r="I144" s="18">
        <f>Tableau3[[#This Row],[Quantité]]*Tableau3[[#This Row],[Coût unitaire (hors taxes)]]</f>
        <v>23</v>
      </c>
      <c r="J144" s="21">
        <v>75</v>
      </c>
      <c r="K144" s="21"/>
      <c r="L144" s="13"/>
    </row>
    <row r="145" spans="1:12">
      <c r="A145" s="21">
        <v>5352</v>
      </c>
      <c r="B145" s="21" t="s">
        <v>17</v>
      </c>
      <c r="C145" s="21">
        <v>3</v>
      </c>
      <c r="D145" s="21" t="s">
        <v>497</v>
      </c>
      <c r="E145" s="16" t="s">
        <v>101</v>
      </c>
      <c r="F145" s="17" t="s">
        <v>576</v>
      </c>
      <c r="G145" s="21">
        <v>1</v>
      </c>
      <c r="H145" s="18">
        <v>23</v>
      </c>
      <c r="I145" s="18">
        <f>Tableau3[[#This Row],[Quantité]]*Tableau3[[#This Row],[Coût unitaire (hors taxes)]]</f>
        <v>23</v>
      </c>
      <c r="J145" s="21">
        <v>75</v>
      </c>
      <c r="K145" s="21"/>
      <c r="L145" s="13"/>
    </row>
    <row r="146" spans="1:12">
      <c r="A146" s="21">
        <v>5352</v>
      </c>
      <c r="B146" s="21" t="s">
        <v>17</v>
      </c>
      <c r="C146" s="21">
        <v>3</v>
      </c>
      <c r="D146" s="21" t="s">
        <v>497</v>
      </c>
      <c r="E146" s="16" t="s">
        <v>101</v>
      </c>
      <c r="F146" s="17" t="s">
        <v>577</v>
      </c>
      <c r="G146" s="21">
        <v>1</v>
      </c>
      <c r="H146" s="18">
        <v>23</v>
      </c>
      <c r="I146" s="18">
        <f>Tableau3[[#This Row],[Quantité]]*Tableau3[[#This Row],[Coût unitaire (hors taxes)]]</f>
        <v>23</v>
      </c>
      <c r="J146" s="21">
        <v>75</v>
      </c>
      <c r="K146" s="21"/>
      <c r="L146" s="13"/>
    </row>
    <row r="147" spans="1:12" ht="28.5">
      <c r="A147" s="21">
        <v>5352</v>
      </c>
      <c r="B147" s="21" t="s">
        <v>17</v>
      </c>
      <c r="C147" s="21">
        <v>3</v>
      </c>
      <c r="D147" s="21" t="s">
        <v>497</v>
      </c>
      <c r="E147" s="16" t="s">
        <v>101</v>
      </c>
      <c r="F147" s="17" t="s">
        <v>290</v>
      </c>
      <c r="G147" s="21">
        <v>3</v>
      </c>
      <c r="H147" s="18">
        <v>85</v>
      </c>
      <c r="I147" s="18">
        <f>Tableau3[[#This Row],[Quantité]]*Tableau3[[#This Row],[Coût unitaire (hors taxes)]]</f>
        <v>255</v>
      </c>
      <c r="J147" s="21">
        <v>25</v>
      </c>
      <c r="K147" s="21"/>
      <c r="L147" s="13"/>
    </row>
    <row r="148" spans="1:12" ht="28.5">
      <c r="A148" s="21">
        <v>5352</v>
      </c>
      <c r="B148" s="21" t="s">
        <v>17</v>
      </c>
      <c r="C148" s="21">
        <v>3</v>
      </c>
      <c r="D148" s="21" t="s">
        <v>497</v>
      </c>
      <c r="E148" s="16" t="s">
        <v>101</v>
      </c>
      <c r="F148" s="17" t="s">
        <v>294</v>
      </c>
      <c r="G148" s="21">
        <v>3</v>
      </c>
      <c r="H148" s="18">
        <v>89</v>
      </c>
      <c r="I148" s="18">
        <f>Tableau3[[#This Row],[Quantité]]*Tableau3[[#This Row],[Coût unitaire (hors taxes)]]</f>
        <v>267</v>
      </c>
      <c r="J148" s="21">
        <v>25</v>
      </c>
      <c r="K148" s="21"/>
      <c r="L148" s="13"/>
    </row>
    <row r="149" spans="1:12" ht="28.5">
      <c r="A149" s="21">
        <v>5352</v>
      </c>
      <c r="B149" s="21" t="s">
        <v>17</v>
      </c>
      <c r="C149" s="21">
        <v>3</v>
      </c>
      <c r="D149" s="21" t="s">
        <v>497</v>
      </c>
      <c r="E149" s="16" t="s">
        <v>101</v>
      </c>
      <c r="F149" s="17" t="s">
        <v>291</v>
      </c>
      <c r="G149" s="21">
        <v>3</v>
      </c>
      <c r="H149" s="18">
        <v>79.989999999999995</v>
      </c>
      <c r="I149" s="18">
        <f>Tableau3[[#This Row],[Quantité]]*Tableau3[[#This Row],[Coût unitaire (hors taxes)]]</f>
        <v>239.96999999999997</v>
      </c>
      <c r="J149" s="21">
        <v>25</v>
      </c>
      <c r="K149" s="21"/>
      <c r="L149" s="13"/>
    </row>
    <row r="150" spans="1:12" ht="28.5">
      <c r="A150" s="21">
        <v>5352</v>
      </c>
      <c r="B150" s="21" t="s">
        <v>17</v>
      </c>
      <c r="C150" s="21">
        <v>3</v>
      </c>
      <c r="D150" s="21" t="s">
        <v>497</v>
      </c>
      <c r="E150" s="16" t="s">
        <v>101</v>
      </c>
      <c r="F150" s="17" t="s">
        <v>292</v>
      </c>
      <c r="G150" s="21">
        <v>3</v>
      </c>
      <c r="H150" s="18">
        <v>65.989999999999995</v>
      </c>
      <c r="I150" s="18">
        <f>Tableau3[[#This Row],[Quantité]]*Tableau3[[#This Row],[Coût unitaire (hors taxes)]]</f>
        <v>197.96999999999997</v>
      </c>
      <c r="J150" s="21">
        <v>25</v>
      </c>
      <c r="K150" s="21"/>
      <c r="L150" s="13"/>
    </row>
    <row r="151" spans="1:12" ht="28.5">
      <c r="A151" s="21">
        <v>5352</v>
      </c>
      <c r="B151" s="21" t="s">
        <v>17</v>
      </c>
      <c r="C151" s="21">
        <v>3</v>
      </c>
      <c r="D151" s="21" t="s">
        <v>497</v>
      </c>
      <c r="E151" s="16" t="s">
        <v>101</v>
      </c>
      <c r="F151" s="17" t="s">
        <v>293</v>
      </c>
      <c r="G151" s="21">
        <v>3</v>
      </c>
      <c r="H151" s="18">
        <v>105</v>
      </c>
      <c r="I151" s="18">
        <f>Tableau3[[#This Row],[Quantité]]*Tableau3[[#This Row],[Coût unitaire (hors taxes)]]</f>
        <v>315</v>
      </c>
      <c r="J151" s="21">
        <v>25</v>
      </c>
      <c r="K151" s="21"/>
      <c r="L151" s="13"/>
    </row>
    <row r="152" spans="1:12" ht="57">
      <c r="A152" s="21">
        <v>5352</v>
      </c>
      <c r="B152" s="21" t="s">
        <v>17</v>
      </c>
      <c r="C152" s="21">
        <v>3</v>
      </c>
      <c r="D152" s="21" t="s">
        <v>497</v>
      </c>
      <c r="E152" s="16" t="s">
        <v>101</v>
      </c>
      <c r="F152" s="17" t="s">
        <v>578</v>
      </c>
      <c r="G152" s="21">
        <v>1</v>
      </c>
      <c r="H152" s="18">
        <v>19.989999999999998</v>
      </c>
      <c r="I152" s="18">
        <f>Tableau3[[#This Row],[Quantité]]*Tableau3[[#This Row],[Coût unitaire (hors taxes)]]</f>
        <v>19.989999999999998</v>
      </c>
      <c r="J152" s="21">
        <v>75</v>
      </c>
      <c r="K152" s="21"/>
      <c r="L152" s="13"/>
    </row>
    <row r="153" spans="1:12">
      <c r="A153" s="21">
        <v>5352</v>
      </c>
      <c r="B153" s="21" t="s">
        <v>17</v>
      </c>
      <c r="C153" s="21">
        <v>3</v>
      </c>
      <c r="D153" s="21" t="s">
        <v>497</v>
      </c>
      <c r="E153" s="16" t="s">
        <v>295</v>
      </c>
      <c r="F153" s="17" t="s">
        <v>296</v>
      </c>
      <c r="G153" s="21">
        <v>6</v>
      </c>
      <c r="H153" s="18">
        <v>22.99</v>
      </c>
      <c r="I153" s="18">
        <f>Tableau3[[#This Row],[Quantité]]*Tableau3[[#This Row],[Coût unitaire (hors taxes)]]</f>
        <v>137.94</v>
      </c>
      <c r="J153" s="21">
        <v>20</v>
      </c>
      <c r="K153" s="21"/>
      <c r="L153" s="13"/>
    </row>
    <row r="154" spans="1:12">
      <c r="A154" s="21">
        <v>5352</v>
      </c>
      <c r="B154" s="21" t="s">
        <v>17</v>
      </c>
      <c r="C154" s="21">
        <v>3</v>
      </c>
      <c r="D154" s="21" t="s">
        <v>497</v>
      </c>
      <c r="E154" s="16" t="s">
        <v>297</v>
      </c>
      <c r="F154" s="17" t="s">
        <v>298</v>
      </c>
      <c r="G154" s="21">
        <v>2</v>
      </c>
      <c r="H154" s="18">
        <v>125</v>
      </c>
      <c r="I154" s="18">
        <f>Tableau3[[#This Row],[Quantité]]*Tableau3[[#This Row],[Coût unitaire (hors taxes)]]</f>
        <v>250</v>
      </c>
      <c r="J154" s="21">
        <v>75</v>
      </c>
      <c r="K154" s="21"/>
      <c r="L154" s="13"/>
    </row>
    <row r="155" spans="1:12">
      <c r="A155" s="21">
        <v>5352</v>
      </c>
      <c r="B155" s="21" t="s">
        <v>17</v>
      </c>
      <c r="C155" s="21">
        <v>3</v>
      </c>
      <c r="D155" s="21" t="s">
        <v>497</v>
      </c>
      <c r="E155" s="16" t="s">
        <v>297</v>
      </c>
      <c r="F155" s="17" t="s">
        <v>299</v>
      </c>
      <c r="G155" s="21">
        <v>2</v>
      </c>
      <c r="H155" s="18">
        <v>125</v>
      </c>
      <c r="I155" s="18">
        <f>Tableau3[[#This Row],[Quantité]]*Tableau3[[#This Row],[Coût unitaire (hors taxes)]]</f>
        <v>250</v>
      </c>
      <c r="J155" s="21">
        <v>75</v>
      </c>
      <c r="K155" s="21"/>
      <c r="L155" s="13"/>
    </row>
    <row r="156" spans="1:12" ht="28.5">
      <c r="A156" s="21">
        <v>5352</v>
      </c>
      <c r="B156" s="21" t="s">
        <v>17</v>
      </c>
      <c r="C156" s="21">
        <v>3</v>
      </c>
      <c r="D156" s="21" t="s">
        <v>497</v>
      </c>
      <c r="E156" s="16" t="s">
        <v>300</v>
      </c>
      <c r="F156" s="17" t="s">
        <v>301</v>
      </c>
      <c r="G156" s="21">
        <v>7</v>
      </c>
      <c r="H156" s="18">
        <v>15.79</v>
      </c>
      <c r="I156" s="18">
        <f>Tableau3[[#This Row],[Quantité]]*Tableau3[[#This Row],[Coût unitaire (hors taxes)]]</f>
        <v>110.53</v>
      </c>
      <c r="J156" s="21">
        <v>15</v>
      </c>
      <c r="K156" s="21"/>
      <c r="L156" s="13"/>
    </row>
    <row r="157" spans="1:12" ht="42.75">
      <c r="A157" s="21">
        <v>5352</v>
      </c>
      <c r="B157" s="21" t="s">
        <v>17</v>
      </c>
      <c r="C157" s="21">
        <v>3</v>
      </c>
      <c r="D157" s="21" t="s">
        <v>497</v>
      </c>
      <c r="E157" s="16" t="s">
        <v>300</v>
      </c>
      <c r="F157" s="17" t="s">
        <v>303</v>
      </c>
      <c r="G157" s="21">
        <v>7</v>
      </c>
      <c r="H157" s="18">
        <v>6.59</v>
      </c>
      <c r="I157" s="18">
        <f>Tableau3[[#This Row],[Quantité]]*Tableau3[[#This Row],[Coût unitaire (hors taxes)]]</f>
        <v>46.129999999999995</v>
      </c>
      <c r="J157" s="21">
        <v>15</v>
      </c>
      <c r="K157" s="21"/>
      <c r="L157" s="13"/>
    </row>
    <row r="158" spans="1:12" ht="57">
      <c r="A158" s="21">
        <v>5352</v>
      </c>
      <c r="B158" s="21" t="s">
        <v>17</v>
      </c>
      <c r="C158" s="21">
        <v>3</v>
      </c>
      <c r="D158" s="21" t="s">
        <v>497</v>
      </c>
      <c r="E158" s="16" t="s">
        <v>300</v>
      </c>
      <c r="F158" s="17" t="s">
        <v>579</v>
      </c>
      <c r="G158" s="21">
        <v>20</v>
      </c>
      <c r="H158" s="18">
        <v>65</v>
      </c>
      <c r="I158" s="18">
        <f>Tableau3[[#This Row],[Quantité]]*Tableau3[[#This Row],[Coût unitaire (hors taxes)]]</f>
        <v>1300</v>
      </c>
      <c r="J158" s="21">
        <v>75</v>
      </c>
      <c r="K158" s="21"/>
      <c r="L158" s="13"/>
    </row>
    <row r="159" spans="1:12" ht="42.75">
      <c r="A159" s="21">
        <v>5352</v>
      </c>
      <c r="B159" s="21" t="s">
        <v>17</v>
      </c>
      <c r="C159" s="21">
        <v>3</v>
      </c>
      <c r="D159" s="21" t="s">
        <v>497</v>
      </c>
      <c r="E159" s="16" t="s">
        <v>300</v>
      </c>
      <c r="F159" s="17" t="s">
        <v>580</v>
      </c>
      <c r="G159" s="21">
        <v>22</v>
      </c>
      <c r="H159" s="18">
        <v>8.7799999999999994</v>
      </c>
      <c r="I159" s="18">
        <f>Tableau3[[#This Row],[Quantité]]*Tableau3[[#This Row],[Coût unitaire (hors taxes)]]</f>
        <v>193.16</v>
      </c>
      <c r="J159" s="21">
        <v>15</v>
      </c>
      <c r="K159" s="21"/>
      <c r="L159" s="13"/>
    </row>
    <row r="160" spans="1:12" ht="28.5">
      <c r="A160" s="21">
        <v>5352</v>
      </c>
      <c r="B160" s="21" t="s">
        <v>17</v>
      </c>
      <c r="C160" s="21">
        <v>3</v>
      </c>
      <c r="D160" s="21" t="s">
        <v>497</v>
      </c>
      <c r="E160" s="16" t="s">
        <v>300</v>
      </c>
      <c r="F160" s="17" t="s">
        <v>302</v>
      </c>
      <c r="G160" s="21">
        <v>7</v>
      </c>
      <c r="H160" s="18">
        <v>4.8899999999999997</v>
      </c>
      <c r="I160" s="18">
        <f>Tableau3[[#This Row],[Quantité]]*Tableau3[[#This Row],[Coût unitaire (hors taxes)]]</f>
        <v>34.229999999999997</v>
      </c>
      <c r="J160" s="21">
        <v>15</v>
      </c>
      <c r="K160" s="21"/>
      <c r="L160" s="13"/>
    </row>
    <row r="161" spans="1:12">
      <c r="A161" s="21">
        <v>5352</v>
      </c>
      <c r="B161" s="21" t="s">
        <v>17</v>
      </c>
      <c r="C161" s="21">
        <v>3</v>
      </c>
      <c r="D161" s="21" t="s">
        <v>497</v>
      </c>
      <c r="E161" s="16" t="s">
        <v>304</v>
      </c>
      <c r="F161" s="17" t="s">
        <v>305</v>
      </c>
      <c r="G161" s="21">
        <v>20</v>
      </c>
      <c r="H161" s="18">
        <v>25.95</v>
      </c>
      <c r="I161" s="18">
        <f>Tableau3[[#This Row],[Quantité]]*Tableau3[[#This Row],[Coût unitaire (hors taxes)]]</f>
        <v>519</v>
      </c>
      <c r="J161" s="21">
        <v>10</v>
      </c>
      <c r="K161" s="21"/>
      <c r="L161" s="13"/>
    </row>
    <row r="162" spans="1:12">
      <c r="A162" s="21">
        <v>5352</v>
      </c>
      <c r="B162" s="21" t="s">
        <v>17</v>
      </c>
      <c r="C162" s="21">
        <v>3</v>
      </c>
      <c r="D162" s="21" t="s">
        <v>497</v>
      </c>
      <c r="E162" s="16" t="s">
        <v>304</v>
      </c>
      <c r="F162" s="17" t="s">
        <v>306</v>
      </c>
      <c r="G162" s="21">
        <v>1</v>
      </c>
      <c r="H162" s="18">
        <v>62</v>
      </c>
      <c r="I162" s="18">
        <f>Tableau3[[#This Row],[Quantité]]*Tableau3[[#This Row],[Coût unitaire (hors taxes)]]</f>
        <v>62</v>
      </c>
      <c r="J162" s="21">
        <v>10</v>
      </c>
      <c r="K162" s="21"/>
      <c r="L162" s="13"/>
    </row>
    <row r="163" spans="1:12">
      <c r="A163" s="21">
        <v>5352</v>
      </c>
      <c r="B163" s="21" t="s">
        <v>17</v>
      </c>
      <c r="C163" s="21">
        <v>3</v>
      </c>
      <c r="D163" s="21" t="s">
        <v>497</v>
      </c>
      <c r="E163" s="16" t="s">
        <v>304</v>
      </c>
      <c r="F163" s="17" t="s">
        <v>307</v>
      </c>
      <c r="G163" s="21">
        <v>1</v>
      </c>
      <c r="H163" s="18">
        <v>177</v>
      </c>
      <c r="I163" s="18">
        <f>Tableau3[[#This Row],[Quantité]]*Tableau3[[#This Row],[Coût unitaire (hors taxes)]]</f>
        <v>177</v>
      </c>
      <c r="J163" s="21">
        <v>10</v>
      </c>
      <c r="K163" s="21"/>
      <c r="L163" s="13"/>
    </row>
    <row r="164" spans="1:12">
      <c r="A164" s="21">
        <v>5352</v>
      </c>
      <c r="B164" s="21" t="s">
        <v>17</v>
      </c>
      <c r="C164" s="21">
        <v>3</v>
      </c>
      <c r="D164" s="21" t="s">
        <v>497</v>
      </c>
      <c r="E164" s="16" t="s">
        <v>304</v>
      </c>
      <c r="F164" s="17" t="s">
        <v>308</v>
      </c>
      <c r="G164" s="21">
        <v>20</v>
      </c>
      <c r="H164" s="18">
        <v>70</v>
      </c>
      <c r="I164" s="18">
        <f>Tableau3[[#This Row],[Quantité]]*Tableau3[[#This Row],[Coût unitaire (hors taxes)]]</f>
        <v>1400</v>
      </c>
      <c r="J164" s="21">
        <v>10</v>
      </c>
      <c r="K164" s="21"/>
      <c r="L164" s="13"/>
    </row>
    <row r="165" spans="1:12" ht="28.5">
      <c r="A165" s="21">
        <v>5352</v>
      </c>
      <c r="B165" s="21" t="s">
        <v>17</v>
      </c>
      <c r="C165" s="21">
        <v>3</v>
      </c>
      <c r="D165" s="21" t="s">
        <v>497</v>
      </c>
      <c r="E165" s="16" t="s">
        <v>304</v>
      </c>
      <c r="F165" s="17" t="s">
        <v>309</v>
      </c>
      <c r="G165" s="21">
        <v>20</v>
      </c>
      <c r="H165" s="18">
        <v>37.15</v>
      </c>
      <c r="I165" s="18">
        <f>Tableau3[[#This Row],[Quantité]]*Tableau3[[#This Row],[Coût unitaire (hors taxes)]]</f>
        <v>743</v>
      </c>
      <c r="J165" s="21">
        <v>10</v>
      </c>
      <c r="K165" s="21"/>
      <c r="L165" s="13"/>
    </row>
    <row r="166" spans="1:12">
      <c r="A166" s="21">
        <v>5352</v>
      </c>
      <c r="B166" s="21" t="s">
        <v>17</v>
      </c>
      <c r="C166" s="21">
        <v>3</v>
      </c>
      <c r="D166" s="21" t="s">
        <v>497</v>
      </c>
      <c r="E166" s="16" t="s">
        <v>304</v>
      </c>
      <c r="F166" s="17" t="s">
        <v>310</v>
      </c>
      <c r="G166" s="21">
        <v>1</v>
      </c>
      <c r="H166" s="18">
        <v>44.95</v>
      </c>
      <c r="I166" s="18">
        <f>Tableau3[[#This Row],[Quantité]]*Tableau3[[#This Row],[Coût unitaire (hors taxes)]]</f>
        <v>44.95</v>
      </c>
      <c r="J166" s="21">
        <v>10</v>
      </c>
      <c r="K166" s="21"/>
      <c r="L166" s="13"/>
    </row>
    <row r="167" spans="1:12" ht="30.75" customHeight="1">
      <c r="A167" s="21">
        <v>5352</v>
      </c>
      <c r="B167" s="21" t="s">
        <v>17</v>
      </c>
      <c r="C167" s="21">
        <v>3</v>
      </c>
      <c r="D167" s="21" t="s">
        <v>497</v>
      </c>
      <c r="E167" s="16" t="s">
        <v>304</v>
      </c>
      <c r="F167" s="17" t="s">
        <v>311</v>
      </c>
      <c r="G167" s="21">
        <v>1</v>
      </c>
      <c r="H167" s="18">
        <v>35.950000000000003</v>
      </c>
      <c r="I167" s="18">
        <f>Tableau3[[#This Row],[Quantité]]*Tableau3[[#This Row],[Coût unitaire (hors taxes)]]</f>
        <v>35.950000000000003</v>
      </c>
      <c r="J167" s="21">
        <v>10</v>
      </c>
      <c r="K167" s="21"/>
      <c r="L167" s="13"/>
    </row>
    <row r="168" spans="1:12" ht="29.25" customHeight="1">
      <c r="A168" s="21">
        <v>5352</v>
      </c>
      <c r="B168" s="21" t="s">
        <v>17</v>
      </c>
      <c r="C168" s="21">
        <v>3</v>
      </c>
      <c r="D168" s="21" t="s">
        <v>497</v>
      </c>
      <c r="E168" s="16" t="s">
        <v>304</v>
      </c>
      <c r="F168" s="17" t="s">
        <v>581</v>
      </c>
      <c r="G168" s="21">
        <v>20</v>
      </c>
      <c r="H168" s="18">
        <v>28.16</v>
      </c>
      <c r="I168" s="18">
        <f>Tableau3[[#This Row],[Quantité]]*Tableau3[[#This Row],[Coût unitaire (hors taxes)]]</f>
        <v>563.20000000000005</v>
      </c>
      <c r="J168" s="21">
        <v>10</v>
      </c>
      <c r="K168" s="21"/>
      <c r="L168" s="13"/>
    </row>
    <row r="169" spans="1:12" ht="28.5">
      <c r="A169" s="21">
        <v>5352</v>
      </c>
      <c r="B169" s="21" t="s">
        <v>17</v>
      </c>
      <c r="C169" s="21">
        <v>3</v>
      </c>
      <c r="D169" s="21" t="s">
        <v>497</v>
      </c>
      <c r="E169" s="16" t="s">
        <v>304</v>
      </c>
      <c r="F169" s="17" t="s">
        <v>312</v>
      </c>
      <c r="G169" s="21">
        <v>10</v>
      </c>
      <c r="H169" s="18">
        <v>26.95</v>
      </c>
      <c r="I169" s="18">
        <f>Tableau3[[#This Row],[Quantité]]*Tableau3[[#This Row],[Coût unitaire (hors taxes)]]</f>
        <v>269.5</v>
      </c>
      <c r="J169" s="21">
        <v>10</v>
      </c>
      <c r="K169" s="21"/>
      <c r="L169" s="13"/>
    </row>
    <row r="170" spans="1:12">
      <c r="A170" s="21">
        <v>5352</v>
      </c>
      <c r="B170" s="21" t="s">
        <v>17</v>
      </c>
      <c r="C170" s="21">
        <v>3</v>
      </c>
      <c r="D170" s="21" t="s">
        <v>497</v>
      </c>
      <c r="E170" s="16" t="s">
        <v>304</v>
      </c>
      <c r="F170" s="17" t="s">
        <v>313</v>
      </c>
      <c r="G170" s="21">
        <v>1</v>
      </c>
      <c r="H170" s="18">
        <v>199.95</v>
      </c>
      <c r="I170" s="18">
        <f>Tableau3[[#This Row],[Quantité]]*Tableau3[[#This Row],[Coût unitaire (hors taxes)]]</f>
        <v>199.95</v>
      </c>
      <c r="J170" s="21">
        <v>10</v>
      </c>
      <c r="K170" s="21"/>
      <c r="L170" s="13"/>
    </row>
    <row r="171" spans="1:12">
      <c r="A171" s="21">
        <v>5352</v>
      </c>
      <c r="B171" s="21" t="s">
        <v>17</v>
      </c>
      <c r="C171" s="21">
        <v>3</v>
      </c>
      <c r="D171" s="21" t="s">
        <v>497</v>
      </c>
      <c r="E171" s="16" t="s">
        <v>640</v>
      </c>
      <c r="F171" s="17" t="s">
        <v>641</v>
      </c>
      <c r="G171" s="21">
        <v>22</v>
      </c>
      <c r="H171" s="18">
        <v>3.1</v>
      </c>
      <c r="I171" s="18">
        <f>Tableau3[[#This Row],[Quantité]]*Tableau3[[#This Row],[Coût unitaire (hors taxes)]]</f>
        <v>68.2</v>
      </c>
      <c r="J171" s="21">
        <v>75</v>
      </c>
      <c r="K171" s="21"/>
      <c r="L171" s="13"/>
    </row>
    <row r="172" spans="1:12">
      <c r="A172" s="21">
        <v>5352</v>
      </c>
      <c r="B172" s="21" t="s">
        <v>17</v>
      </c>
      <c r="C172" s="21">
        <v>3</v>
      </c>
      <c r="D172" s="21" t="s">
        <v>497</v>
      </c>
      <c r="E172" s="16" t="s">
        <v>314</v>
      </c>
      <c r="F172" s="17" t="s">
        <v>315</v>
      </c>
      <c r="G172" s="21">
        <v>11</v>
      </c>
      <c r="H172" s="18">
        <v>59.99</v>
      </c>
      <c r="I172" s="18">
        <f>Tableau3[[#This Row],[Quantité]]*Tableau3[[#This Row],[Coût unitaire (hors taxes)]]</f>
        <v>659.89</v>
      </c>
      <c r="J172" s="21">
        <v>50</v>
      </c>
      <c r="K172" s="21"/>
      <c r="L172" s="13"/>
    </row>
    <row r="173" spans="1:12" ht="57">
      <c r="A173" s="21">
        <v>5352</v>
      </c>
      <c r="B173" s="21" t="s">
        <v>17</v>
      </c>
      <c r="C173" s="21">
        <v>3</v>
      </c>
      <c r="D173" s="21" t="s">
        <v>497</v>
      </c>
      <c r="E173" s="16" t="s">
        <v>642</v>
      </c>
      <c r="F173" s="17" t="s">
        <v>643</v>
      </c>
      <c r="G173" s="21">
        <v>20</v>
      </c>
      <c r="H173" s="18">
        <v>9.99</v>
      </c>
      <c r="I173" s="18">
        <f>Tableau3[[#This Row],[Quantité]]*Tableau3[[#This Row],[Coût unitaire (hors taxes)]]</f>
        <v>199.8</v>
      </c>
      <c r="J173" s="21">
        <v>50</v>
      </c>
      <c r="K173" s="21"/>
      <c r="L173" s="13"/>
    </row>
    <row r="174" spans="1:12" ht="28.5">
      <c r="A174" s="21">
        <v>5352</v>
      </c>
      <c r="B174" s="21" t="s">
        <v>17</v>
      </c>
      <c r="C174" s="21">
        <v>3</v>
      </c>
      <c r="D174" s="21" t="s">
        <v>497</v>
      </c>
      <c r="E174" s="16" t="s">
        <v>316</v>
      </c>
      <c r="F174" s="17" t="s">
        <v>317</v>
      </c>
      <c r="G174" s="21">
        <v>20</v>
      </c>
      <c r="H174" s="18">
        <v>26.98</v>
      </c>
      <c r="I174" s="18">
        <f>Tableau3[[#This Row],[Quantité]]*Tableau3[[#This Row],[Coût unitaire (hors taxes)]]</f>
        <v>539.6</v>
      </c>
      <c r="J174" s="21">
        <v>100</v>
      </c>
      <c r="K174" s="21"/>
      <c r="L174" s="13"/>
    </row>
    <row r="175" spans="1:12" ht="57">
      <c r="A175" s="21">
        <v>5352</v>
      </c>
      <c r="B175" s="21" t="s">
        <v>17</v>
      </c>
      <c r="C175" s="21">
        <v>3</v>
      </c>
      <c r="D175" s="21" t="s">
        <v>497</v>
      </c>
      <c r="E175" s="16" t="s">
        <v>318</v>
      </c>
      <c r="F175" s="17" t="s">
        <v>319</v>
      </c>
      <c r="G175" s="21">
        <v>6</v>
      </c>
      <c r="H175" s="18">
        <v>69.5</v>
      </c>
      <c r="I175" s="18">
        <f>Tableau3[[#This Row],[Quantité]]*Tableau3[[#This Row],[Coût unitaire (hors taxes)]]</f>
        <v>417</v>
      </c>
      <c r="J175" s="21">
        <v>20</v>
      </c>
      <c r="K175" s="21"/>
      <c r="L175" s="13"/>
    </row>
    <row r="176" spans="1:12" ht="85.5">
      <c r="A176" s="21">
        <v>5352</v>
      </c>
      <c r="B176" s="21" t="s">
        <v>17</v>
      </c>
      <c r="C176" s="21">
        <v>3</v>
      </c>
      <c r="D176" s="21" t="s">
        <v>497</v>
      </c>
      <c r="E176" s="16" t="s">
        <v>318</v>
      </c>
      <c r="F176" s="17" t="s">
        <v>321</v>
      </c>
      <c r="G176" s="21">
        <v>8</v>
      </c>
      <c r="H176" s="18">
        <v>21.5</v>
      </c>
      <c r="I176" s="18">
        <f>Tableau3[[#This Row],[Quantité]]*Tableau3[[#This Row],[Coût unitaire (hors taxes)]]</f>
        <v>172</v>
      </c>
      <c r="J176" s="21">
        <v>20</v>
      </c>
      <c r="K176" s="21"/>
      <c r="L176" s="13"/>
    </row>
    <row r="177" spans="1:12" ht="85.5">
      <c r="A177" s="21">
        <v>5352</v>
      </c>
      <c r="B177" s="21" t="s">
        <v>17</v>
      </c>
      <c r="C177" s="21">
        <v>3</v>
      </c>
      <c r="D177" s="21" t="s">
        <v>497</v>
      </c>
      <c r="E177" s="16" t="s">
        <v>318</v>
      </c>
      <c r="F177" s="17" t="s">
        <v>320</v>
      </c>
      <c r="G177" s="21">
        <v>8</v>
      </c>
      <c r="H177" s="18">
        <v>46.5</v>
      </c>
      <c r="I177" s="18">
        <f>Tableau3[[#This Row],[Quantité]]*Tableau3[[#This Row],[Coût unitaire (hors taxes)]]</f>
        <v>372</v>
      </c>
      <c r="J177" s="21">
        <v>20</v>
      </c>
      <c r="K177" s="21"/>
      <c r="L177" s="13"/>
    </row>
    <row r="178" spans="1:12" ht="85.5">
      <c r="A178" s="21">
        <v>5352</v>
      </c>
      <c r="B178" s="21" t="s">
        <v>17</v>
      </c>
      <c r="C178" s="21">
        <v>3</v>
      </c>
      <c r="D178" s="21" t="s">
        <v>497</v>
      </c>
      <c r="E178" s="16" t="s">
        <v>318</v>
      </c>
      <c r="F178" s="17" t="s">
        <v>322</v>
      </c>
      <c r="G178" s="21">
        <v>11</v>
      </c>
      <c r="H178" s="18">
        <v>29.5</v>
      </c>
      <c r="I178" s="18">
        <f>Tableau3[[#This Row],[Quantité]]*Tableau3[[#This Row],[Coût unitaire (hors taxes)]]</f>
        <v>324.5</v>
      </c>
      <c r="J178" s="21">
        <v>20</v>
      </c>
      <c r="K178" s="21"/>
      <c r="L178" s="13"/>
    </row>
    <row r="179" spans="1:12" ht="85.5">
      <c r="A179" s="21">
        <v>5352</v>
      </c>
      <c r="B179" s="21" t="s">
        <v>17</v>
      </c>
      <c r="C179" s="21">
        <v>3</v>
      </c>
      <c r="D179" s="21" t="s">
        <v>497</v>
      </c>
      <c r="E179" s="16" t="s">
        <v>318</v>
      </c>
      <c r="F179" s="17" t="s">
        <v>323</v>
      </c>
      <c r="G179" s="21">
        <v>8</v>
      </c>
      <c r="H179" s="18">
        <v>29.99</v>
      </c>
      <c r="I179" s="18">
        <f>Tableau3[[#This Row],[Quantité]]*Tableau3[[#This Row],[Coût unitaire (hors taxes)]]</f>
        <v>239.92</v>
      </c>
      <c r="J179" s="21">
        <v>20</v>
      </c>
      <c r="K179" s="21"/>
      <c r="L179" s="13"/>
    </row>
    <row r="180" spans="1:12" ht="71.25">
      <c r="A180" s="21">
        <v>5352</v>
      </c>
      <c r="B180" s="21" t="s">
        <v>17</v>
      </c>
      <c r="C180" s="21">
        <v>3</v>
      </c>
      <c r="D180" s="21" t="s">
        <v>497</v>
      </c>
      <c r="E180" s="16" t="s">
        <v>318</v>
      </c>
      <c r="F180" s="17" t="s">
        <v>582</v>
      </c>
      <c r="G180" s="21">
        <v>6</v>
      </c>
      <c r="H180" s="18">
        <v>51</v>
      </c>
      <c r="I180" s="18">
        <f>Tableau3[[#This Row],[Quantité]]*Tableau3[[#This Row],[Coût unitaire (hors taxes)]]</f>
        <v>306</v>
      </c>
      <c r="J180" s="21">
        <v>20</v>
      </c>
      <c r="K180" s="21"/>
      <c r="L180" s="13"/>
    </row>
    <row r="181" spans="1:12">
      <c r="A181" s="21">
        <v>5352</v>
      </c>
      <c r="B181" s="21" t="s">
        <v>17</v>
      </c>
      <c r="C181" s="21">
        <v>3</v>
      </c>
      <c r="D181" s="21" t="s">
        <v>497</v>
      </c>
      <c r="E181" s="16" t="s">
        <v>318</v>
      </c>
      <c r="F181" s="17" t="s">
        <v>324</v>
      </c>
      <c r="G181" s="21">
        <v>3</v>
      </c>
      <c r="H181" s="18">
        <v>33.799999999999997</v>
      </c>
      <c r="I181" s="18">
        <f>Tableau3[[#This Row],[Quantité]]*Tableau3[[#This Row],[Coût unitaire (hors taxes)]]</f>
        <v>101.39999999999999</v>
      </c>
      <c r="J181" s="21">
        <v>20</v>
      </c>
      <c r="K181" s="21"/>
      <c r="L181" s="13"/>
    </row>
    <row r="182" spans="1:12">
      <c r="A182" s="21">
        <v>5352</v>
      </c>
      <c r="B182" s="21" t="s">
        <v>17</v>
      </c>
      <c r="C182" s="21">
        <v>3</v>
      </c>
      <c r="D182" s="21" t="s">
        <v>497</v>
      </c>
      <c r="E182" s="16" t="s">
        <v>318</v>
      </c>
      <c r="F182" s="17" t="s">
        <v>325</v>
      </c>
      <c r="G182" s="21">
        <v>3</v>
      </c>
      <c r="H182" s="18">
        <v>11.4</v>
      </c>
      <c r="I182" s="18">
        <f>Tableau3[[#This Row],[Quantité]]*Tableau3[[#This Row],[Coût unitaire (hors taxes)]]</f>
        <v>34.200000000000003</v>
      </c>
      <c r="J182" s="21">
        <v>20</v>
      </c>
      <c r="K182" s="21"/>
      <c r="L182" s="13"/>
    </row>
    <row r="183" spans="1:12">
      <c r="A183" s="21">
        <v>5352</v>
      </c>
      <c r="B183" s="21" t="s">
        <v>17</v>
      </c>
      <c r="C183" s="21">
        <v>3</v>
      </c>
      <c r="D183" s="21" t="s">
        <v>497</v>
      </c>
      <c r="E183" s="16" t="s">
        <v>318</v>
      </c>
      <c r="F183" s="17" t="s">
        <v>326</v>
      </c>
      <c r="G183" s="21">
        <v>3</v>
      </c>
      <c r="H183" s="18">
        <v>11.04</v>
      </c>
      <c r="I183" s="18">
        <f>Tableau3[[#This Row],[Quantité]]*Tableau3[[#This Row],[Coût unitaire (hors taxes)]]</f>
        <v>33.119999999999997</v>
      </c>
      <c r="J183" s="21">
        <v>20</v>
      </c>
      <c r="K183" s="21"/>
      <c r="L183" s="13"/>
    </row>
    <row r="184" spans="1:12">
      <c r="A184" s="21">
        <v>5352</v>
      </c>
      <c r="B184" s="21" t="s">
        <v>17</v>
      </c>
      <c r="C184" s="21">
        <v>3</v>
      </c>
      <c r="D184" s="21" t="s">
        <v>497</v>
      </c>
      <c r="E184" s="16" t="s">
        <v>318</v>
      </c>
      <c r="F184" s="17" t="s">
        <v>327</v>
      </c>
      <c r="G184" s="21">
        <v>3</v>
      </c>
      <c r="H184" s="18">
        <v>19</v>
      </c>
      <c r="I184" s="18">
        <f>Tableau3[[#This Row],[Quantité]]*Tableau3[[#This Row],[Coût unitaire (hors taxes)]]</f>
        <v>57</v>
      </c>
      <c r="J184" s="21">
        <v>20</v>
      </c>
      <c r="K184" s="21"/>
      <c r="L184" s="13"/>
    </row>
    <row r="185" spans="1:12">
      <c r="A185" s="21">
        <v>5352</v>
      </c>
      <c r="B185" s="21" t="s">
        <v>17</v>
      </c>
      <c r="C185" s="21">
        <v>3</v>
      </c>
      <c r="D185" s="21" t="s">
        <v>497</v>
      </c>
      <c r="E185" s="16" t="s">
        <v>318</v>
      </c>
      <c r="F185" s="17" t="s">
        <v>328</v>
      </c>
      <c r="G185" s="21">
        <v>3</v>
      </c>
      <c r="H185" s="18">
        <v>11.4</v>
      </c>
      <c r="I185" s="18">
        <f>Tableau3[[#This Row],[Quantité]]*Tableau3[[#This Row],[Coût unitaire (hors taxes)]]</f>
        <v>34.200000000000003</v>
      </c>
      <c r="J185" s="21">
        <v>20</v>
      </c>
      <c r="K185" s="21"/>
      <c r="L185" s="13"/>
    </row>
    <row r="186" spans="1:12">
      <c r="A186" s="21">
        <v>5352</v>
      </c>
      <c r="B186" s="21" t="s">
        <v>17</v>
      </c>
      <c r="C186" s="21">
        <v>3</v>
      </c>
      <c r="D186" s="21" t="s">
        <v>497</v>
      </c>
      <c r="E186" s="16" t="s">
        <v>318</v>
      </c>
      <c r="F186" s="17" t="s">
        <v>329</v>
      </c>
      <c r="G186" s="21">
        <v>3</v>
      </c>
      <c r="H186" s="18">
        <v>17.2</v>
      </c>
      <c r="I186" s="18">
        <f>Tableau3[[#This Row],[Quantité]]*Tableau3[[#This Row],[Coût unitaire (hors taxes)]]</f>
        <v>51.599999999999994</v>
      </c>
      <c r="J186" s="21">
        <v>20</v>
      </c>
      <c r="K186" s="21"/>
      <c r="L186" s="13"/>
    </row>
    <row r="187" spans="1:12" ht="108" customHeight="1">
      <c r="A187" s="21">
        <v>5352</v>
      </c>
      <c r="B187" s="21" t="s">
        <v>17</v>
      </c>
      <c r="C187" s="21">
        <v>3</v>
      </c>
      <c r="D187" s="21" t="s">
        <v>497</v>
      </c>
      <c r="E187" s="16" t="s">
        <v>318</v>
      </c>
      <c r="F187" s="17" t="s">
        <v>330</v>
      </c>
      <c r="G187" s="21">
        <v>3</v>
      </c>
      <c r="H187" s="18">
        <v>66.989999999999995</v>
      </c>
      <c r="I187" s="18">
        <f>Tableau3[[#This Row],[Quantité]]*Tableau3[[#This Row],[Coût unitaire (hors taxes)]]</f>
        <v>200.96999999999997</v>
      </c>
      <c r="J187" s="21">
        <v>20</v>
      </c>
      <c r="K187" s="21"/>
      <c r="L187" s="13"/>
    </row>
    <row r="188" spans="1:12" ht="103.5" customHeight="1">
      <c r="A188" s="21">
        <v>5352</v>
      </c>
      <c r="B188" s="21" t="s">
        <v>17</v>
      </c>
      <c r="C188" s="21">
        <v>3</v>
      </c>
      <c r="D188" s="21" t="s">
        <v>497</v>
      </c>
      <c r="E188" s="16" t="s">
        <v>318</v>
      </c>
      <c r="F188" s="17" t="s">
        <v>331</v>
      </c>
      <c r="G188" s="21">
        <v>1</v>
      </c>
      <c r="H188" s="18">
        <v>52.5</v>
      </c>
      <c r="I188" s="18">
        <f>Tableau3[[#This Row],[Quantité]]*Tableau3[[#This Row],[Coût unitaire (hors taxes)]]</f>
        <v>52.5</v>
      </c>
      <c r="J188" s="21">
        <v>20</v>
      </c>
      <c r="K188" s="21"/>
      <c r="L188" s="13"/>
    </row>
    <row r="189" spans="1:12">
      <c r="A189" s="21">
        <v>5352</v>
      </c>
      <c r="B189" s="21" t="s">
        <v>17</v>
      </c>
      <c r="C189" s="21">
        <v>3</v>
      </c>
      <c r="D189" s="21" t="s">
        <v>497</v>
      </c>
      <c r="E189" s="16" t="s">
        <v>318</v>
      </c>
      <c r="F189" s="17" t="s">
        <v>332</v>
      </c>
      <c r="G189" s="21">
        <v>3</v>
      </c>
      <c r="H189" s="18">
        <v>33.799999999999997</v>
      </c>
      <c r="I189" s="18">
        <f>Tableau3[[#This Row],[Quantité]]*Tableau3[[#This Row],[Coût unitaire (hors taxes)]]</f>
        <v>101.39999999999999</v>
      </c>
      <c r="J189" s="21">
        <v>20</v>
      </c>
      <c r="K189" s="21"/>
      <c r="L189" s="13"/>
    </row>
    <row r="190" spans="1:12">
      <c r="A190" s="21">
        <v>5352</v>
      </c>
      <c r="B190" s="21" t="s">
        <v>17</v>
      </c>
      <c r="C190" s="21">
        <v>3</v>
      </c>
      <c r="D190" s="21" t="s">
        <v>497</v>
      </c>
      <c r="E190" s="16" t="s">
        <v>318</v>
      </c>
      <c r="F190" s="17" t="s">
        <v>333</v>
      </c>
      <c r="G190" s="21">
        <v>3</v>
      </c>
      <c r="H190" s="18">
        <v>30.6</v>
      </c>
      <c r="I190" s="18">
        <f>Tableau3[[#This Row],[Quantité]]*Tableau3[[#This Row],[Coût unitaire (hors taxes)]]</f>
        <v>91.800000000000011</v>
      </c>
      <c r="J190" s="21">
        <v>20</v>
      </c>
      <c r="K190" s="21"/>
      <c r="L190" s="13"/>
    </row>
    <row r="191" spans="1:12">
      <c r="A191" s="21">
        <v>5352</v>
      </c>
      <c r="B191" s="21" t="s">
        <v>17</v>
      </c>
      <c r="C191" s="21">
        <v>3</v>
      </c>
      <c r="D191" s="21" t="s">
        <v>497</v>
      </c>
      <c r="E191" s="16" t="s">
        <v>318</v>
      </c>
      <c r="F191" s="17" t="s">
        <v>334</v>
      </c>
      <c r="G191" s="21">
        <v>3</v>
      </c>
      <c r="H191" s="18">
        <v>21.2</v>
      </c>
      <c r="I191" s="18">
        <f>Tableau3[[#This Row],[Quantité]]*Tableau3[[#This Row],[Coût unitaire (hors taxes)]]</f>
        <v>63.599999999999994</v>
      </c>
      <c r="J191" s="21">
        <v>20</v>
      </c>
      <c r="K191" s="21"/>
      <c r="L191" s="13"/>
    </row>
    <row r="192" spans="1:12" ht="34.5" customHeight="1">
      <c r="A192" s="21">
        <v>5352</v>
      </c>
      <c r="B192" s="21" t="s">
        <v>17</v>
      </c>
      <c r="C192" s="21">
        <v>3</v>
      </c>
      <c r="D192" s="21" t="s">
        <v>497</v>
      </c>
      <c r="E192" s="16" t="s">
        <v>318</v>
      </c>
      <c r="F192" s="17" t="s">
        <v>584</v>
      </c>
      <c r="G192" s="21">
        <v>3</v>
      </c>
      <c r="H192" s="18">
        <v>40.799999999999997</v>
      </c>
      <c r="I192" s="18">
        <f>Tableau3[[#This Row],[Quantité]]*Tableau3[[#This Row],[Coût unitaire (hors taxes)]]</f>
        <v>122.39999999999999</v>
      </c>
      <c r="J192" s="21">
        <v>20</v>
      </c>
      <c r="K192" s="21"/>
      <c r="L192" s="13"/>
    </row>
    <row r="193" spans="1:12" ht="29.25" customHeight="1">
      <c r="A193" s="21">
        <v>5352</v>
      </c>
      <c r="B193" s="21" t="s">
        <v>17</v>
      </c>
      <c r="C193" s="21">
        <v>3</v>
      </c>
      <c r="D193" s="21" t="s">
        <v>497</v>
      </c>
      <c r="E193" s="16" t="s">
        <v>318</v>
      </c>
      <c r="F193" s="17" t="s">
        <v>585</v>
      </c>
      <c r="G193" s="21">
        <v>3</v>
      </c>
      <c r="H193" s="18">
        <v>38</v>
      </c>
      <c r="I193" s="18">
        <f>Tableau3[[#This Row],[Quantité]]*Tableau3[[#This Row],[Coût unitaire (hors taxes)]]</f>
        <v>114</v>
      </c>
      <c r="J193" s="21">
        <v>20</v>
      </c>
      <c r="K193" s="21"/>
      <c r="L193" s="13"/>
    </row>
    <row r="194" spans="1:12" ht="28.5">
      <c r="A194" s="21">
        <v>5352</v>
      </c>
      <c r="B194" s="21" t="s">
        <v>17</v>
      </c>
      <c r="C194" s="21">
        <v>3</v>
      </c>
      <c r="D194" s="21" t="s">
        <v>497</v>
      </c>
      <c r="E194" s="16" t="s">
        <v>318</v>
      </c>
      <c r="F194" s="17" t="s">
        <v>337</v>
      </c>
      <c r="G194" s="21">
        <v>3</v>
      </c>
      <c r="H194" s="18">
        <v>43.6</v>
      </c>
      <c r="I194" s="18">
        <f>Tableau3[[#This Row],[Quantité]]*Tableau3[[#This Row],[Coût unitaire (hors taxes)]]</f>
        <v>130.80000000000001</v>
      </c>
      <c r="J194" s="21">
        <v>20</v>
      </c>
      <c r="K194" s="21"/>
      <c r="L194" s="13"/>
    </row>
    <row r="195" spans="1:12">
      <c r="A195" s="21">
        <v>5352</v>
      </c>
      <c r="B195" s="21" t="s">
        <v>17</v>
      </c>
      <c r="C195" s="21">
        <v>3</v>
      </c>
      <c r="D195" s="21" t="s">
        <v>497</v>
      </c>
      <c r="E195" s="16" t="s">
        <v>318</v>
      </c>
      <c r="F195" s="17" t="s">
        <v>335</v>
      </c>
      <c r="G195" s="21">
        <v>3</v>
      </c>
      <c r="H195" s="18">
        <v>38.200000000000003</v>
      </c>
      <c r="I195" s="18">
        <f>Tableau3[[#This Row],[Quantité]]*Tableau3[[#This Row],[Coût unitaire (hors taxes)]]</f>
        <v>114.60000000000001</v>
      </c>
      <c r="J195" s="21">
        <v>20</v>
      </c>
      <c r="K195" s="21"/>
      <c r="L195" s="13"/>
    </row>
    <row r="196" spans="1:12">
      <c r="A196" s="21">
        <v>5352</v>
      </c>
      <c r="B196" s="21" t="s">
        <v>17</v>
      </c>
      <c r="C196" s="21">
        <v>3</v>
      </c>
      <c r="D196" s="21" t="s">
        <v>497</v>
      </c>
      <c r="E196" s="16" t="s">
        <v>318</v>
      </c>
      <c r="F196" s="17" t="s">
        <v>336</v>
      </c>
      <c r="G196" s="21">
        <v>3</v>
      </c>
      <c r="H196" s="18">
        <v>31.2</v>
      </c>
      <c r="I196" s="18">
        <f>Tableau3[[#This Row],[Quantité]]*Tableau3[[#This Row],[Coût unitaire (hors taxes)]]</f>
        <v>93.6</v>
      </c>
      <c r="J196" s="21">
        <v>20</v>
      </c>
      <c r="K196" s="21"/>
      <c r="L196" s="13"/>
    </row>
    <row r="197" spans="1:12">
      <c r="A197" s="21">
        <v>5352</v>
      </c>
      <c r="B197" s="21" t="s">
        <v>17</v>
      </c>
      <c r="C197" s="21">
        <v>3</v>
      </c>
      <c r="D197" s="21" t="s">
        <v>497</v>
      </c>
      <c r="E197" s="16" t="s">
        <v>318</v>
      </c>
      <c r="F197" s="17" t="s">
        <v>338</v>
      </c>
      <c r="G197" s="21">
        <v>3</v>
      </c>
      <c r="H197" s="18">
        <v>39.799999999999997</v>
      </c>
      <c r="I197" s="18">
        <f>Tableau3[[#This Row],[Quantité]]*Tableau3[[#This Row],[Coût unitaire (hors taxes)]]</f>
        <v>119.39999999999999</v>
      </c>
      <c r="J197" s="21">
        <v>20</v>
      </c>
      <c r="K197" s="21"/>
      <c r="L197" s="13"/>
    </row>
    <row r="198" spans="1:12">
      <c r="A198" s="21">
        <v>5352</v>
      </c>
      <c r="B198" s="21" t="s">
        <v>17</v>
      </c>
      <c r="C198" s="21">
        <v>3</v>
      </c>
      <c r="D198" s="21" t="s">
        <v>497</v>
      </c>
      <c r="E198" s="16" t="s">
        <v>318</v>
      </c>
      <c r="F198" s="17" t="s">
        <v>339</v>
      </c>
      <c r="G198" s="21">
        <v>3</v>
      </c>
      <c r="H198" s="18">
        <v>33</v>
      </c>
      <c r="I198" s="18">
        <f>Tableau3[[#This Row],[Quantité]]*Tableau3[[#This Row],[Coût unitaire (hors taxes)]]</f>
        <v>99</v>
      </c>
      <c r="J198" s="21">
        <v>20</v>
      </c>
      <c r="K198" s="21"/>
      <c r="L198" s="13"/>
    </row>
    <row r="199" spans="1:12">
      <c r="A199" s="21">
        <v>5352</v>
      </c>
      <c r="B199" s="21" t="s">
        <v>17</v>
      </c>
      <c r="C199" s="21">
        <v>3</v>
      </c>
      <c r="D199" s="21" t="s">
        <v>497</v>
      </c>
      <c r="E199" s="16" t="s">
        <v>318</v>
      </c>
      <c r="F199" s="17" t="s">
        <v>340</v>
      </c>
      <c r="G199" s="21">
        <v>3</v>
      </c>
      <c r="H199" s="18">
        <v>25.4</v>
      </c>
      <c r="I199" s="18">
        <f>Tableau3[[#This Row],[Quantité]]*Tableau3[[#This Row],[Coût unitaire (hors taxes)]]</f>
        <v>76.199999999999989</v>
      </c>
      <c r="J199" s="21">
        <v>20</v>
      </c>
      <c r="K199" s="21"/>
      <c r="L199" s="13"/>
    </row>
    <row r="200" spans="1:12">
      <c r="A200" s="21">
        <v>5352</v>
      </c>
      <c r="B200" s="21" t="s">
        <v>17</v>
      </c>
      <c r="C200" s="21">
        <v>3</v>
      </c>
      <c r="D200" s="21" t="s">
        <v>497</v>
      </c>
      <c r="E200" s="16" t="s">
        <v>318</v>
      </c>
      <c r="F200" s="17" t="s">
        <v>341</v>
      </c>
      <c r="G200" s="21">
        <v>3</v>
      </c>
      <c r="H200" s="18">
        <v>49</v>
      </c>
      <c r="I200" s="18">
        <f>Tableau3[[#This Row],[Quantité]]*Tableau3[[#This Row],[Coût unitaire (hors taxes)]]</f>
        <v>147</v>
      </c>
      <c r="J200" s="21">
        <v>20</v>
      </c>
      <c r="K200" s="21"/>
      <c r="L200" s="13"/>
    </row>
    <row r="201" spans="1:12">
      <c r="A201" s="21">
        <v>5352</v>
      </c>
      <c r="B201" s="21" t="s">
        <v>17</v>
      </c>
      <c r="C201" s="21">
        <v>3</v>
      </c>
      <c r="D201" s="21" t="s">
        <v>497</v>
      </c>
      <c r="E201" s="16" t="s">
        <v>318</v>
      </c>
      <c r="F201" s="17" t="s">
        <v>342</v>
      </c>
      <c r="G201" s="21">
        <v>3</v>
      </c>
      <c r="H201" s="18">
        <v>30.6</v>
      </c>
      <c r="I201" s="18">
        <f>Tableau3[[#This Row],[Quantité]]*Tableau3[[#This Row],[Coût unitaire (hors taxes)]]</f>
        <v>91.800000000000011</v>
      </c>
      <c r="J201" s="21">
        <v>20</v>
      </c>
      <c r="K201" s="21"/>
      <c r="L201" s="13"/>
    </row>
    <row r="202" spans="1:12">
      <c r="A202" s="21">
        <v>5352</v>
      </c>
      <c r="B202" s="21" t="s">
        <v>17</v>
      </c>
      <c r="C202" s="21">
        <v>3</v>
      </c>
      <c r="D202" s="21" t="s">
        <v>497</v>
      </c>
      <c r="E202" s="16" t="s">
        <v>318</v>
      </c>
      <c r="F202" s="17" t="s">
        <v>343</v>
      </c>
      <c r="G202" s="21">
        <v>3</v>
      </c>
      <c r="H202" s="18">
        <v>25.8</v>
      </c>
      <c r="I202" s="18">
        <f>Tableau3[[#This Row],[Quantité]]*Tableau3[[#This Row],[Coût unitaire (hors taxes)]]</f>
        <v>77.400000000000006</v>
      </c>
      <c r="J202" s="21">
        <v>20</v>
      </c>
      <c r="K202" s="21"/>
      <c r="L202" s="13"/>
    </row>
    <row r="203" spans="1:12" ht="28.5">
      <c r="A203" s="21">
        <v>5352</v>
      </c>
      <c r="B203" s="21" t="s">
        <v>17</v>
      </c>
      <c r="C203" s="21">
        <v>3</v>
      </c>
      <c r="D203" s="21" t="s">
        <v>497</v>
      </c>
      <c r="E203" s="16" t="s">
        <v>318</v>
      </c>
      <c r="F203" s="17" t="s">
        <v>344</v>
      </c>
      <c r="G203" s="21">
        <v>3</v>
      </c>
      <c r="H203" s="18">
        <v>34.799999999999997</v>
      </c>
      <c r="I203" s="18">
        <f>Tableau3[[#This Row],[Quantité]]*Tableau3[[#This Row],[Coût unitaire (hors taxes)]]</f>
        <v>104.39999999999999</v>
      </c>
      <c r="J203" s="21">
        <v>20</v>
      </c>
      <c r="K203" s="21"/>
      <c r="L203" s="13"/>
    </row>
    <row r="204" spans="1:12">
      <c r="A204" s="21">
        <v>5352</v>
      </c>
      <c r="B204" s="21" t="s">
        <v>17</v>
      </c>
      <c r="C204" s="21">
        <v>3</v>
      </c>
      <c r="D204" s="21" t="s">
        <v>497</v>
      </c>
      <c r="E204" s="16" t="s">
        <v>318</v>
      </c>
      <c r="F204" s="17" t="s">
        <v>583</v>
      </c>
      <c r="G204" s="21">
        <v>4</v>
      </c>
      <c r="H204" s="18">
        <v>55</v>
      </c>
      <c r="I204" s="18">
        <f>Tableau3[[#This Row],[Quantité]]*Tableau3[[#This Row],[Coût unitaire (hors taxes)]]</f>
        <v>220</v>
      </c>
      <c r="J204" s="21">
        <v>20</v>
      </c>
      <c r="K204" s="21"/>
      <c r="L204" s="13"/>
    </row>
    <row r="205" spans="1:12" ht="28.5">
      <c r="A205" s="21">
        <v>5352</v>
      </c>
      <c r="B205" s="21" t="s">
        <v>17</v>
      </c>
      <c r="C205" s="21">
        <v>3</v>
      </c>
      <c r="D205" s="21" t="s">
        <v>497</v>
      </c>
      <c r="E205" s="16" t="s">
        <v>318</v>
      </c>
      <c r="F205" s="17" t="s">
        <v>345</v>
      </c>
      <c r="G205" s="21">
        <v>3</v>
      </c>
      <c r="H205" s="18">
        <v>17.399999999999999</v>
      </c>
      <c r="I205" s="18">
        <f>Tableau3[[#This Row],[Quantité]]*Tableau3[[#This Row],[Coût unitaire (hors taxes)]]</f>
        <v>52.199999999999996</v>
      </c>
      <c r="J205" s="21">
        <v>20</v>
      </c>
      <c r="K205" s="21"/>
      <c r="L205" s="13"/>
    </row>
    <row r="206" spans="1:12" ht="28.5">
      <c r="A206" s="21">
        <v>5352</v>
      </c>
      <c r="B206" s="21" t="s">
        <v>17</v>
      </c>
      <c r="C206" s="21">
        <v>3</v>
      </c>
      <c r="D206" s="21" t="s">
        <v>497</v>
      </c>
      <c r="E206" s="16" t="s">
        <v>318</v>
      </c>
      <c r="F206" s="17" t="s">
        <v>346</v>
      </c>
      <c r="G206" s="21">
        <v>3</v>
      </c>
      <c r="H206" s="18">
        <v>12.4</v>
      </c>
      <c r="I206" s="18">
        <f>Tableau3[[#This Row],[Quantité]]*Tableau3[[#This Row],[Coût unitaire (hors taxes)]]</f>
        <v>37.200000000000003</v>
      </c>
      <c r="J206" s="21">
        <v>20</v>
      </c>
      <c r="K206" s="21"/>
      <c r="L206" s="13"/>
    </row>
    <row r="207" spans="1:12">
      <c r="A207" s="21">
        <v>5352</v>
      </c>
      <c r="B207" s="21" t="s">
        <v>17</v>
      </c>
      <c r="C207" s="21">
        <v>3</v>
      </c>
      <c r="D207" s="21" t="s">
        <v>497</v>
      </c>
      <c r="E207" s="16" t="s">
        <v>318</v>
      </c>
      <c r="F207" s="17" t="s">
        <v>347</v>
      </c>
      <c r="G207" s="21">
        <v>3</v>
      </c>
      <c r="H207" s="18">
        <v>31.8</v>
      </c>
      <c r="I207" s="18">
        <f>Tableau3[[#This Row],[Quantité]]*Tableau3[[#This Row],[Coût unitaire (hors taxes)]]</f>
        <v>95.4</v>
      </c>
      <c r="J207" s="21">
        <v>20</v>
      </c>
      <c r="K207" s="21"/>
      <c r="L207" s="13"/>
    </row>
    <row r="208" spans="1:12">
      <c r="A208" s="21">
        <v>5352</v>
      </c>
      <c r="B208" s="21" t="s">
        <v>17</v>
      </c>
      <c r="C208" s="21">
        <v>3</v>
      </c>
      <c r="D208" s="21" t="s">
        <v>497</v>
      </c>
      <c r="E208" s="16" t="s">
        <v>318</v>
      </c>
      <c r="F208" s="17" t="s">
        <v>348</v>
      </c>
      <c r="G208" s="21">
        <v>3</v>
      </c>
      <c r="H208" s="18">
        <v>27</v>
      </c>
      <c r="I208" s="18">
        <f>Tableau3[[#This Row],[Quantité]]*Tableau3[[#This Row],[Coût unitaire (hors taxes)]]</f>
        <v>81</v>
      </c>
      <c r="J208" s="21">
        <v>20</v>
      </c>
      <c r="K208" s="21"/>
      <c r="L208" s="13"/>
    </row>
    <row r="209" spans="1:12">
      <c r="A209" s="21">
        <v>5352</v>
      </c>
      <c r="B209" s="21" t="s">
        <v>17</v>
      </c>
      <c r="C209" s="21">
        <v>3</v>
      </c>
      <c r="D209" s="21" t="s">
        <v>497</v>
      </c>
      <c r="E209" s="16" t="s">
        <v>318</v>
      </c>
      <c r="F209" s="17" t="s">
        <v>349</v>
      </c>
      <c r="G209" s="21">
        <v>3</v>
      </c>
      <c r="H209" s="18">
        <v>20.2</v>
      </c>
      <c r="I209" s="18">
        <f>Tableau3[[#This Row],[Quantité]]*Tableau3[[#This Row],[Coût unitaire (hors taxes)]]</f>
        <v>60.599999999999994</v>
      </c>
      <c r="J209" s="21">
        <v>20</v>
      </c>
      <c r="K209" s="21"/>
      <c r="L209" s="13"/>
    </row>
    <row r="210" spans="1:12">
      <c r="A210" s="21">
        <v>5352</v>
      </c>
      <c r="B210" s="21" t="s">
        <v>17</v>
      </c>
      <c r="C210" s="21">
        <v>3</v>
      </c>
      <c r="D210" s="21" t="s">
        <v>497</v>
      </c>
      <c r="E210" s="16" t="s">
        <v>318</v>
      </c>
      <c r="F210" s="17" t="s">
        <v>350</v>
      </c>
      <c r="G210" s="21">
        <v>3</v>
      </c>
      <c r="H210" s="18">
        <v>25</v>
      </c>
      <c r="I210" s="18">
        <f>Tableau3[[#This Row],[Quantité]]*Tableau3[[#This Row],[Coût unitaire (hors taxes)]]</f>
        <v>75</v>
      </c>
      <c r="J210" s="21">
        <v>20</v>
      </c>
      <c r="K210" s="21"/>
      <c r="L210" s="13"/>
    </row>
    <row r="211" spans="1:12">
      <c r="A211" s="21">
        <v>5352</v>
      </c>
      <c r="B211" s="21" t="s">
        <v>17</v>
      </c>
      <c r="C211" s="21">
        <v>3</v>
      </c>
      <c r="D211" s="21" t="s">
        <v>497</v>
      </c>
      <c r="E211" s="16" t="s">
        <v>318</v>
      </c>
      <c r="F211" s="17" t="s">
        <v>351</v>
      </c>
      <c r="G211" s="21">
        <v>3</v>
      </c>
      <c r="H211" s="18">
        <v>21.2</v>
      </c>
      <c r="I211" s="18">
        <f>Tableau3[[#This Row],[Quantité]]*Tableau3[[#This Row],[Coût unitaire (hors taxes)]]</f>
        <v>63.599999999999994</v>
      </c>
      <c r="J211" s="21">
        <v>20</v>
      </c>
      <c r="K211" s="21"/>
      <c r="L211" s="13"/>
    </row>
    <row r="212" spans="1:12">
      <c r="A212" s="21">
        <v>5352</v>
      </c>
      <c r="B212" s="21" t="s">
        <v>17</v>
      </c>
      <c r="C212" s="21">
        <v>3</v>
      </c>
      <c r="D212" s="21" t="s">
        <v>497</v>
      </c>
      <c r="E212" s="16" t="s">
        <v>318</v>
      </c>
      <c r="F212" s="17" t="s">
        <v>352</v>
      </c>
      <c r="G212" s="21">
        <v>3</v>
      </c>
      <c r="H212" s="18">
        <v>30.8</v>
      </c>
      <c r="I212" s="18">
        <f>Tableau3[[#This Row],[Quantité]]*Tableau3[[#This Row],[Coût unitaire (hors taxes)]]</f>
        <v>92.4</v>
      </c>
      <c r="J212" s="21">
        <v>20</v>
      </c>
      <c r="K212" s="21"/>
      <c r="L212" s="13"/>
    </row>
    <row r="213" spans="1:12">
      <c r="A213" s="21">
        <v>5352</v>
      </c>
      <c r="B213" s="21" t="s">
        <v>17</v>
      </c>
      <c r="C213" s="21">
        <v>3</v>
      </c>
      <c r="D213" s="21" t="s">
        <v>497</v>
      </c>
      <c r="E213" s="16" t="s">
        <v>318</v>
      </c>
      <c r="F213" s="17" t="s">
        <v>353</v>
      </c>
      <c r="G213" s="21">
        <v>3</v>
      </c>
      <c r="H213" s="18">
        <v>12.2</v>
      </c>
      <c r="I213" s="18">
        <f>Tableau3[[#This Row],[Quantité]]*Tableau3[[#This Row],[Coût unitaire (hors taxes)]]</f>
        <v>36.599999999999994</v>
      </c>
      <c r="J213" s="21">
        <v>20</v>
      </c>
      <c r="K213" s="21"/>
      <c r="L213" s="13"/>
    </row>
    <row r="214" spans="1:12">
      <c r="A214" s="21">
        <v>5352</v>
      </c>
      <c r="B214" s="21" t="s">
        <v>17</v>
      </c>
      <c r="C214" s="21">
        <v>3</v>
      </c>
      <c r="D214" s="21" t="s">
        <v>497</v>
      </c>
      <c r="E214" s="16" t="s">
        <v>318</v>
      </c>
      <c r="F214" s="17" t="s">
        <v>354</v>
      </c>
      <c r="G214" s="21">
        <v>3</v>
      </c>
      <c r="H214" s="18">
        <v>15.9</v>
      </c>
      <c r="I214" s="18">
        <f>Tableau3[[#This Row],[Quantité]]*Tableau3[[#This Row],[Coût unitaire (hors taxes)]]</f>
        <v>47.7</v>
      </c>
      <c r="J214" s="21">
        <v>20</v>
      </c>
      <c r="K214" s="21"/>
      <c r="L214" s="13"/>
    </row>
    <row r="215" spans="1:12">
      <c r="A215" s="21">
        <v>5352</v>
      </c>
      <c r="B215" s="21" t="s">
        <v>17</v>
      </c>
      <c r="C215" s="21">
        <v>3</v>
      </c>
      <c r="D215" s="21" t="s">
        <v>497</v>
      </c>
      <c r="E215" s="16" t="s">
        <v>318</v>
      </c>
      <c r="F215" s="17" t="s">
        <v>355</v>
      </c>
      <c r="G215" s="21">
        <v>3</v>
      </c>
      <c r="H215" s="18">
        <v>15.9</v>
      </c>
      <c r="I215" s="18">
        <f>Tableau3[[#This Row],[Quantité]]*Tableau3[[#This Row],[Coût unitaire (hors taxes)]]</f>
        <v>47.7</v>
      </c>
      <c r="J215" s="21">
        <v>20</v>
      </c>
      <c r="K215" s="21"/>
      <c r="L215" s="13"/>
    </row>
    <row r="216" spans="1:12">
      <c r="A216" s="21">
        <v>5352</v>
      </c>
      <c r="B216" s="21" t="s">
        <v>17</v>
      </c>
      <c r="C216" s="21">
        <v>3</v>
      </c>
      <c r="D216" s="21" t="s">
        <v>497</v>
      </c>
      <c r="E216" s="16" t="s">
        <v>318</v>
      </c>
      <c r="F216" s="17" t="s">
        <v>356</v>
      </c>
      <c r="G216" s="21">
        <v>3</v>
      </c>
      <c r="H216" s="18">
        <v>15.4</v>
      </c>
      <c r="I216" s="18">
        <f>Tableau3[[#This Row],[Quantité]]*Tableau3[[#This Row],[Coût unitaire (hors taxes)]]</f>
        <v>46.2</v>
      </c>
      <c r="J216" s="21">
        <v>20</v>
      </c>
      <c r="K216" s="21"/>
      <c r="L216" s="13"/>
    </row>
    <row r="217" spans="1:12" ht="57">
      <c r="A217" s="21">
        <v>5352</v>
      </c>
      <c r="B217" s="21" t="s">
        <v>17</v>
      </c>
      <c r="C217" s="21">
        <v>3</v>
      </c>
      <c r="D217" s="21" t="s">
        <v>497</v>
      </c>
      <c r="E217" s="16" t="s">
        <v>318</v>
      </c>
      <c r="F217" s="17" t="s">
        <v>360</v>
      </c>
      <c r="G217" s="21">
        <v>1</v>
      </c>
      <c r="H217" s="18">
        <v>94.99</v>
      </c>
      <c r="I217" s="18">
        <f>Tableau3[[#This Row],[Quantité]]*Tableau3[[#This Row],[Coût unitaire (hors taxes)]]</f>
        <v>94.99</v>
      </c>
      <c r="J217" s="21">
        <v>20</v>
      </c>
      <c r="K217" s="21"/>
      <c r="L217" s="13"/>
    </row>
    <row r="218" spans="1:12">
      <c r="A218" s="21">
        <v>5352</v>
      </c>
      <c r="B218" s="21" t="s">
        <v>17</v>
      </c>
      <c r="C218" s="21">
        <v>3</v>
      </c>
      <c r="D218" s="21" t="s">
        <v>497</v>
      </c>
      <c r="E218" s="16" t="s">
        <v>318</v>
      </c>
      <c r="F218" s="17" t="s">
        <v>357</v>
      </c>
      <c r="G218" s="21">
        <v>3</v>
      </c>
      <c r="H218" s="18">
        <v>23.2</v>
      </c>
      <c r="I218" s="18">
        <f>Tableau3[[#This Row],[Quantité]]*Tableau3[[#This Row],[Coût unitaire (hors taxes)]]</f>
        <v>69.599999999999994</v>
      </c>
      <c r="J218" s="21">
        <v>20</v>
      </c>
      <c r="K218" s="21"/>
      <c r="L218" s="13"/>
    </row>
    <row r="219" spans="1:12">
      <c r="A219" s="21">
        <v>5352</v>
      </c>
      <c r="B219" s="21" t="s">
        <v>17</v>
      </c>
      <c r="C219" s="21">
        <v>3</v>
      </c>
      <c r="D219" s="21" t="s">
        <v>497</v>
      </c>
      <c r="E219" s="16" t="s">
        <v>318</v>
      </c>
      <c r="F219" s="17" t="s">
        <v>358</v>
      </c>
      <c r="G219" s="21">
        <v>3</v>
      </c>
      <c r="H219" s="18">
        <v>44.9</v>
      </c>
      <c r="I219" s="18">
        <f>Tableau3[[#This Row],[Quantité]]*Tableau3[[#This Row],[Coût unitaire (hors taxes)]]</f>
        <v>134.69999999999999</v>
      </c>
      <c r="J219" s="21">
        <v>20</v>
      </c>
      <c r="K219" s="21"/>
      <c r="L219" s="13"/>
    </row>
    <row r="220" spans="1:12">
      <c r="A220" s="21">
        <v>5352</v>
      </c>
      <c r="B220" s="21" t="s">
        <v>17</v>
      </c>
      <c r="C220" s="21">
        <v>3</v>
      </c>
      <c r="D220" s="21" t="s">
        <v>497</v>
      </c>
      <c r="E220" s="16" t="s">
        <v>318</v>
      </c>
      <c r="F220" s="17" t="s">
        <v>359</v>
      </c>
      <c r="G220" s="21">
        <v>3</v>
      </c>
      <c r="H220" s="18">
        <v>36.700000000000003</v>
      </c>
      <c r="I220" s="18">
        <f>Tableau3[[#This Row],[Quantité]]*Tableau3[[#This Row],[Coût unitaire (hors taxes)]]</f>
        <v>110.10000000000001</v>
      </c>
      <c r="J220" s="21">
        <v>20</v>
      </c>
      <c r="K220" s="21"/>
      <c r="L220" s="13"/>
    </row>
    <row r="221" spans="1:12">
      <c r="A221" s="21">
        <v>5352</v>
      </c>
      <c r="B221" s="21" t="s">
        <v>17</v>
      </c>
      <c r="C221" s="21">
        <v>3</v>
      </c>
      <c r="D221" s="21" t="s">
        <v>497</v>
      </c>
      <c r="E221" s="16" t="s">
        <v>318</v>
      </c>
      <c r="F221" s="17" t="s">
        <v>586</v>
      </c>
      <c r="G221" s="21">
        <v>3</v>
      </c>
      <c r="H221" s="18">
        <v>36.700000000000003</v>
      </c>
      <c r="I221" s="18">
        <f>Tableau3[[#This Row],[Quantité]]*Tableau3[[#This Row],[Coût unitaire (hors taxes)]]</f>
        <v>110.10000000000001</v>
      </c>
      <c r="J221" s="21">
        <v>20</v>
      </c>
      <c r="K221" s="21"/>
      <c r="L221" s="13"/>
    </row>
    <row r="222" spans="1:12">
      <c r="A222" s="21">
        <v>5352</v>
      </c>
      <c r="B222" s="21" t="s">
        <v>17</v>
      </c>
      <c r="C222" s="21">
        <v>3</v>
      </c>
      <c r="D222" s="21" t="s">
        <v>497</v>
      </c>
      <c r="E222" s="16" t="s">
        <v>361</v>
      </c>
      <c r="F222" s="17" t="s">
        <v>362</v>
      </c>
      <c r="G222" s="21">
        <v>1000</v>
      </c>
      <c r="H222" s="18">
        <v>2.67</v>
      </c>
      <c r="I222" s="18">
        <f>Tableau3[[#This Row],[Quantité]]*Tableau3[[#This Row],[Coût unitaire (hors taxes)]]</f>
        <v>2670</v>
      </c>
      <c r="J222" s="21">
        <v>75</v>
      </c>
      <c r="K222" s="21"/>
      <c r="L222" s="13"/>
    </row>
    <row r="223" spans="1:12">
      <c r="A223" s="21">
        <v>5352</v>
      </c>
      <c r="B223" s="21" t="s">
        <v>17</v>
      </c>
      <c r="C223" s="21">
        <v>3</v>
      </c>
      <c r="D223" s="21" t="s">
        <v>497</v>
      </c>
      <c r="E223" s="16" t="s">
        <v>361</v>
      </c>
      <c r="F223" s="17" t="s">
        <v>269</v>
      </c>
      <c r="G223" s="21">
        <v>1</v>
      </c>
      <c r="H223" s="18">
        <v>2.81</v>
      </c>
      <c r="I223" s="18">
        <f>Tableau3[[#This Row],[Quantité]]*Tableau3[[#This Row],[Coût unitaire (hors taxes)]]</f>
        <v>2.81</v>
      </c>
      <c r="J223" s="21">
        <v>75</v>
      </c>
      <c r="K223" s="21"/>
      <c r="L223" s="13"/>
    </row>
    <row r="224" spans="1:12" ht="28.5">
      <c r="A224" s="21">
        <v>5352</v>
      </c>
      <c r="B224" s="21" t="s">
        <v>17</v>
      </c>
      <c r="C224" s="21">
        <v>3</v>
      </c>
      <c r="D224" s="21" t="s">
        <v>497</v>
      </c>
      <c r="E224" s="16" t="s">
        <v>361</v>
      </c>
      <c r="F224" s="17" t="s">
        <v>364</v>
      </c>
      <c r="G224" s="21">
        <v>1000</v>
      </c>
      <c r="H224" s="18">
        <v>3.59</v>
      </c>
      <c r="I224" s="18">
        <f>Tableau3[[#This Row],[Quantité]]*Tableau3[[#This Row],[Coût unitaire (hors taxes)]]</f>
        <v>3590</v>
      </c>
      <c r="J224" s="21">
        <v>75</v>
      </c>
      <c r="K224" s="21"/>
      <c r="L224" s="13"/>
    </row>
    <row r="225" spans="1:12" ht="28.5">
      <c r="A225" s="21">
        <v>5352</v>
      </c>
      <c r="B225" s="21" t="s">
        <v>17</v>
      </c>
      <c r="C225" s="21">
        <v>3</v>
      </c>
      <c r="D225" s="21" t="s">
        <v>497</v>
      </c>
      <c r="E225" s="16" t="s">
        <v>365</v>
      </c>
      <c r="F225" s="17" t="s">
        <v>366</v>
      </c>
      <c r="G225" s="21">
        <v>1000</v>
      </c>
      <c r="H225" s="18">
        <v>3.25</v>
      </c>
      <c r="I225" s="18">
        <f>Tableau3[[#This Row],[Quantité]]*Tableau3[[#This Row],[Coût unitaire (hors taxes)]]</f>
        <v>3250</v>
      </c>
      <c r="J225" s="21">
        <v>75</v>
      </c>
      <c r="K225" s="21"/>
      <c r="L225" s="13"/>
    </row>
    <row r="226" spans="1:12" ht="28.5">
      <c r="A226" s="21">
        <v>5352</v>
      </c>
      <c r="B226" s="21" t="s">
        <v>17</v>
      </c>
      <c r="C226" s="21">
        <v>3</v>
      </c>
      <c r="D226" s="21" t="s">
        <v>497</v>
      </c>
      <c r="E226" s="16" t="s">
        <v>365</v>
      </c>
      <c r="F226" s="17" t="s">
        <v>367</v>
      </c>
      <c r="G226" s="21">
        <v>1000</v>
      </c>
      <c r="H226" s="18">
        <v>3.5</v>
      </c>
      <c r="I226" s="18">
        <f>Tableau3[[#This Row],[Quantité]]*Tableau3[[#This Row],[Coût unitaire (hors taxes)]]</f>
        <v>3500</v>
      </c>
      <c r="J226" s="21">
        <v>75</v>
      </c>
      <c r="K226" s="21"/>
      <c r="L226" s="13"/>
    </row>
    <row r="227" spans="1:12" ht="28.5">
      <c r="A227" s="21">
        <v>5352</v>
      </c>
      <c r="B227" s="21" t="s">
        <v>17</v>
      </c>
      <c r="C227" s="21">
        <v>3</v>
      </c>
      <c r="D227" s="21" t="s">
        <v>497</v>
      </c>
      <c r="E227" s="16" t="s">
        <v>365</v>
      </c>
      <c r="F227" s="17" t="s">
        <v>368</v>
      </c>
      <c r="G227" s="21">
        <v>1</v>
      </c>
      <c r="H227" s="18">
        <v>4.3499999999999996</v>
      </c>
      <c r="I227" s="18">
        <f>Tableau3[[#This Row],[Quantité]]*Tableau3[[#This Row],[Coût unitaire (hors taxes)]]</f>
        <v>4.3499999999999996</v>
      </c>
      <c r="J227" s="21">
        <v>75</v>
      </c>
      <c r="K227" s="21"/>
      <c r="L227" s="13"/>
    </row>
    <row r="228" spans="1:12" ht="28.5">
      <c r="A228" s="21">
        <v>5352</v>
      </c>
      <c r="B228" s="21" t="s">
        <v>17</v>
      </c>
      <c r="C228" s="21">
        <v>3</v>
      </c>
      <c r="D228" s="21" t="s">
        <v>497</v>
      </c>
      <c r="E228" s="16" t="s">
        <v>369</v>
      </c>
      <c r="F228" s="17" t="s">
        <v>379</v>
      </c>
      <c r="G228" s="21">
        <v>20</v>
      </c>
      <c r="H228" s="18">
        <v>55</v>
      </c>
      <c r="I228" s="18">
        <f>Tableau3[[#This Row],[Quantité]]*Tableau3[[#This Row],[Coût unitaire (hors taxes)]]</f>
        <v>1100</v>
      </c>
      <c r="J228" s="21">
        <v>75</v>
      </c>
      <c r="K228" s="21"/>
      <c r="L228" s="13"/>
    </row>
    <row r="229" spans="1:12" ht="28.5">
      <c r="A229" s="21">
        <v>5352</v>
      </c>
      <c r="B229" s="21" t="s">
        <v>17</v>
      </c>
      <c r="C229" s="21">
        <v>3</v>
      </c>
      <c r="D229" s="21" t="s">
        <v>497</v>
      </c>
      <c r="E229" s="16" t="s">
        <v>369</v>
      </c>
      <c r="F229" s="17" t="s">
        <v>380</v>
      </c>
      <c r="G229" s="21">
        <v>20</v>
      </c>
      <c r="H229" s="18">
        <v>45</v>
      </c>
      <c r="I229" s="18">
        <f>Tableau3[[#This Row],[Quantité]]*Tableau3[[#This Row],[Coût unitaire (hors taxes)]]</f>
        <v>900</v>
      </c>
      <c r="J229" s="21">
        <v>75</v>
      </c>
      <c r="K229" s="21"/>
      <c r="L229" s="13"/>
    </row>
    <row r="230" spans="1:12" ht="28.5">
      <c r="A230" s="21">
        <v>5352</v>
      </c>
      <c r="B230" s="21" t="s">
        <v>17</v>
      </c>
      <c r="C230" s="21">
        <v>3</v>
      </c>
      <c r="D230" s="21" t="s">
        <v>497</v>
      </c>
      <c r="E230" s="16" t="s">
        <v>369</v>
      </c>
      <c r="F230" s="17" t="s">
        <v>382</v>
      </c>
      <c r="G230" s="21">
        <v>20</v>
      </c>
      <c r="H230" s="18">
        <v>46</v>
      </c>
      <c r="I230" s="18">
        <f>Tableau3[[#This Row],[Quantité]]*Tableau3[[#This Row],[Coût unitaire (hors taxes)]]</f>
        <v>920</v>
      </c>
      <c r="J230" s="21">
        <v>75</v>
      </c>
      <c r="K230" s="21"/>
      <c r="L230" s="13"/>
    </row>
    <row r="231" spans="1:12" ht="28.5">
      <c r="A231" s="21">
        <v>5352</v>
      </c>
      <c r="B231" s="21" t="s">
        <v>17</v>
      </c>
      <c r="C231" s="21">
        <v>3</v>
      </c>
      <c r="D231" s="21" t="s">
        <v>497</v>
      </c>
      <c r="E231" s="16" t="s">
        <v>369</v>
      </c>
      <c r="F231" s="17" t="s">
        <v>383</v>
      </c>
      <c r="G231" s="21">
        <v>20</v>
      </c>
      <c r="H231" s="18">
        <v>71</v>
      </c>
      <c r="I231" s="18">
        <f>Tableau3[[#This Row],[Quantité]]*Tableau3[[#This Row],[Coût unitaire (hors taxes)]]</f>
        <v>1420</v>
      </c>
      <c r="J231" s="21">
        <v>75</v>
      </c>
      <c r="K231" s="21"/>
      <c r="L231" s="13"/>
    </row>
    <row r="232" spans="1:12" ht="28.5">
      <c r="A232" s="21">
        <v>5352</v>
      </c>
      <c r="B232" s="21" t="s">
        <v>17</v>
      </c>
      <c r="C232" s="21">
        <v>3</v>
      </c>
      <c r="D232" s="21" t="s">
        <v>497</v>
      </c>
      <c r="E232" s="16" t="s">
        <v>369</v>
      </c>
      <c r="F232" s="17" t="s">
        <v>381</v>
      </c>
      <c r="G232" s="21">
        <v>20</v>
      </c>
      <c r="H232" s="18">
        <v>43</v>
      </c>
      <c r="I232" s="18">
        <f>Tableau3[[#This Row],[Quantité]]*Tableau3[[#This Row],[Coût unitaire (hors taxes)]]</f>
        <v>860</v>
      </c>
      <c r="J232" s="21">
        <v>75</v>
      </c>
      <c r="K232" s="21"/>
      <c r="L232" s="13"/>
    </row>
    <row r="233" spans="1:12">
      <c r="A233" s="21">
        <v>5352</v>
      </c>
      <c r="B233" s="21" t="s">
        <v>17</v>
      </c>
      <c r="C233" s="21">
        <v>3</v>
      </c>
      <c r="D233" s="21" t="s">
        <v>497</v>
      </c>
      <c r="E233" s="16" t="s">
        <v>369</v>
      </c>
      <c r="F233" s="17" t="s">
        <v>385</v>
      </c>
      <c r="G233" s="21">
        <v>20</v>
      </c>
      <c r="H233" s="18">
        <v>36</v>
      </c>
      <c r="I233" s="18">
        <f>Tableau3[[#This Row],[Quantité]]*Tableau3[[#This Row],[Coût unitaire (hors taxes)]]</f>
        <v>720</v>
      </c>
      <c r="J233" s="21">
        <v>75</v>
      </c>
      <c r="K233" s="21"/>
      <c r="L233" s="13"/>
    </row>
    <row r="234" spans="1:12">
      <c r="A234" s="21">
        <v>5352</v>
      </c>
      <c r="B234" s="21" t="s">
        <v>17</v>
      </c>
      <c r="C234" s="21">
        <v>3</v>
      </c>
      <c r="D234" s="21" t="s">
        <v>497</v>
      </c>
      <c r="E234" s="16" t="s">
        <v>369</v>
      </c>
      <c r="F234" s="17" t="s">
        <v>386</v>
      </c>
      <c r="G234" s="21">
        <v>20</v>
      </c>
      <c r="H234" s="18">
        <v>30</v>
      </c>
      <c r="I234" s="18">
        <f>Tableau3[[#This Row],[Quantité]]*Tableau3[[#This Row],[Coût unitaire (hors taxes)]]</f>
        <v>600</v>
      </c>
      <c r="J234" s="21">
        <v>75</v>
      </c>
      <c r="K234" s="21"/>
      <c r="L234" s="13"/>
    </row>
    <row r="235" spans="1:12">
      <c r="A235" s="21">
        <v>5352</v>
      </c>
      <c r="B235" s="21" t="s">
        <v>17</v>
      </c>
      <c r="C235" s="21">
        <v>3</v>
      </c>
      <c r="D235" s="21" t="s">
        <v>497</v>
      </c>
      <c r="E235" s="16" t="s">
        <v>369</v>
      </c>
      <c r="F235" s="17" t="s">
        <v>384</v>
      </c>
      <c r="G235" s="21">
        <v>20</v>
      </c>
      <c r="H235" s="18">
        <v>45</v>
      </c>
      <c r="I235" s="18">
        <f>Tableau3[[#This Row],[Quantité]]*Tableau3[[#This Row],[Coût unitaire (hors taxes)]]</f>
        <v>900</v>
      </c>
      <c r="J235" s="21">
        <v>75</v>
      </c>
      <c r="K235" s="21"/>
      <c r="L235" s="13"/>
    </row>
    <row r="236" spans="1:12">
      <c r="A236" s="21">
        <v>5352</v>
      </c>
      <c r="B236" s="21" t="s">
        <v>17</v>
      </c>
      <c r="C236" s="21">
        <v>3</v>
      </c>
      <c r="D236" s="21" t="s">
        <v>497</v>
      </c>
      <c r="E236" s="16" t="s">
        <v>369</v>
      </c>
      <c r="F236" s="17" t="s">
        <v>387</v>
      </c>
      <c r="G236" s="21">
        <v>20</v>
      </c>
      <c r="H236" s="18">
        <v>17</v>
      </c>
      <c r="I236" s="18">
        <f>Tableau3[[#This Row],[Quantité]]*Tableau3[[#This Row],[Coût unitaire (hors taxes)]]</f>
        <v>340</v>
      </c>
      <c r="J236" s="21">
        <v>75</v>
      </c>
      <c r="K236" s="21"/>
      <c r="L236" s="13"/>
    </row>
    <row r="237" spans="1:12">
      <c r="A237" s="21">
        <v>5352</v>
      </c>
      <c r="B237" s="21" t="s">
        <v>17</v>
      </c>
      <c r="C237" s="21">
        <v>3</v>
      </c>
      <c r="D237" s="21" t="s">
        <v>497</v>
      </c>
      <c r="E237" s="16" t="s">
        <v>369</v>
      </c>
      <c r="F237" s="17" t="s">
        <v>388</v>
      </c>
      <c r="G237" s="21">
        <v>20</v>
      </c>
      <c r="H237" s="18">
        <v>22</v>
      </c>
      <c r="I237" s="18">
        <f>Tableau3[[#This Row],[Quantité]]*Tableau3[[#This Row],[Coût unitaire (hors taxes)]]</f>
        <v>440</v>
      </c>
      <c r="J237" s="21">
        <v>75</v>
      </c>
      <c r="K237" s="21"/>
      <c r="L237" s="13"/>
    </row>
    <row r="238" spans="1:12" ht="28.5">
      <c r="A238" s="21">
        <v>5352</v>
      </c>
      <c r="B238" s="21" t="s">
        <v>17</v>
      </c>
      <c r="C238" s="21">
        <v>3</v>
      </c>
      <c r="D238" s="21" t="s">
        <v>497</v>
      </c>
      <c r="E238" s="16" t="s">
        <v>369</v>
      </c>
      <c r="F238" s="17" t="s">
        <v>389</v>
      </c>
      <c r="G238" s="21">
        <v>20</v>
      </c>
      <c r="H238" s="18">
        <v>26</v>
      </c>
      <c r="I238" s="18">
        <f>Tableau3[[#This Row],[Quantité]]*Tableau3[[#This Row],[Coût unitaire (hors taxes)]]</f>
        <v>520</v>
      </c>
      <c r="J238" s="21">
        <v>75</v>
      </c>
      <c r="K238" s="21"/>
      <c r="L238" s="13"/>
    </row>
    <row r="239" spans="1:12" ht="28.5">
      <c r="A239" s="21">
        <v>5352</v>
      </c>
      <c r="B239" s="21" t="s">
        <v>17</v>
      </c>
      <c r="C239" s="21">
        <v>3</v>
      </c>
      <c r="D239" s="21" t="s">
        <v>497</v>
      </c>
      <c r="E239" s="16" t="s">
        <v>369</v>
      </c>
      <c r="F239" s="17" t="s">
        <v>371</v>
      </c>
      <c r="G239" s="21">
        <v>6</v>
      </c>
      <c r="H239" s="18">
        <v>150</v>
      </c>
      <c r="I239" s="18">
        <f>Tableau3[[#This Row],[Quantité]]*Tableau3[[#This Row],[Coût unitaire (hors taxes)]]</f>
        <v>900</v>
      </c>
      <c r="J239" s="21">
        <v>75</v>
      </c>
      <c r="K239" s="21"/>
      <c r="L239" s="13"/>
    </row>
    <row r="240" spans="1:12" ht="28.5">
      <c r="A240" s="21">
        <v>5352</v>
      </c>
      <c r="B240" s="21" t="s">
        <v>17</v>
      </c>
      <c r="C240" s="21">
        <v>3</v>
      </c>
      <c r="D240" s="21" t="s">
        <v>497</v>
      </c>
      <c r="E240" s="16" t="s">
        <v>369</v>
      </c>
      <c r="F240" s="17" t="s">
        <v>372</v>
      </c>
      <c r="G240" s="21">
        <v>40</v>
      </c>
      <c r="H240" s="18">
        <v>16</v>
      </c>
      <c r="I240" s="18">
        <f>Tableau3[[#This Row],[Quantité]]*Tableau3[[#This Row],[Coût unitaire (hors taxes)]]</f>
        <v>640</v>
      </c>
      <c r="J240" s="21">
        <v>75</v>
      </c>
      <c r="K240" s="21"/>
      <c r="L240" s="13"/>
    </row>
    <row r="241" spans="1:12" ht="28.5">
      <c r="A241" s="21">
        <v>5352</v>
      </c>
      <c r="B241" s="21" t="s">
        <v>17</v>
      </c>
      <c r="C241" s="21">
        <v>3</v>
      </c>
      <c r="D241" s="21" t="s">
        <v>497</v>
      </c>
      <c r="E241" s="16" t="s">
        <v>369</v>
      </c>
      <c r="F241" s="17" t="s">
        <v>373</v>
      </c>
      <c r="G241" s="21">
        <v>20</v>
      </c>
      <c r="H241" s="18">
        <v>22</v>
      </c>
      <c r="I241" s="18">
        <f>Tableau3[[#This Row],[Quantité]]*Tableau3[[#This Row],[Coût unitaire (hors taxes)]]</f>
        <v>440</v>
      </c>
      <c r="J241" s="21">
        <v>75</v>
      </c>
      <c r="K241" s="21"/>
      <c r="L241" s="13"/>
    </row>
    <row r="242" spans="1:12" ht="28.5">
      <c r="A242" s="21">
        <v>5352</v>
      </c>
      <c r="B242" s="21" t="s">
        <v>17</v>
      </c>
      <c r="C242" s="21">
        <v>3</v>
      </c>
      <c r="D242" s="21" t="s">
        <v>497</v>
      </c>
      <c r="E242" s="16" t="s">
        <v>369</v>
      </c>
      <c r="F242" s="17" t="s">
        <v>374</v>
      </c>
      <c r="G242" s="21">
        <v>20</v>
      </c>
      <c r="H242" s="18">
        <v>16</v>
      </c>
      <c r="I242" s="18">
        <f>Tableau3[[#This Row],[Quantité]]*Tableau3[[#This Row],[Coût unitaire (hors taxes)]]</f>
        <v>320</v>
      </c>
      <c r="J242" s="21">
        <v>75</v>
      </c>
      <c r="K242" s="21"/>
      <c r="L242" s="13"/>
    </row>
    <row r="243" spans="1:12" ht="28.5">
      <c r="A243" s="21">
        <v>5352</v>
      </c>
      <c r="B243" s="21" t="s">
        <v>17</v>
      </c>
      <c r="C243" s="21">
        <v>3</v>
      </c>
      <c r="D243" s="21" t="s">
        <v>497</v>
      </c>
      <c r="E243" s="16" t="s">
        <v>369</v>
      </c>
      <c r="F243" s="17" t="s">
        <v>375</v>
      </c>
      <c r="G243" s="21">
        <v>20</v>
      </c>
      <c r="H243" s="18">
        <v>32</v>
      </c>
      <c r="I243" s="18">
        <f>Tableau3[[#This Row],[Quantité]]*Tableau3[[#This Row],[Coût unitaire (hors taxes)]]</f>
        <v>640</v>
      </c>
      <c r="J243" s="21">
        <v>75</v>
      </c>
      <c r="K243" s="21"/>
      <c r="L243" s="13"/>
    </row>
    <row r="244" spans="1:12" ht="28.5">
      <c r="A244" s="21">
        <v>5352</v>
      </c>
      <c r="B244" s="21" t="s">
        <v>17</v>
      </c>
      <c r="C244" s="21">
        <v>3</v>
      </c>
      <c r="D244" s="21" t="s">
        <v>497</v>
      </c>
      <c r="E244" s="16" t="s">
        <v>369</v>
      </c>
      <c r="F244" s="17" t="s">
        <v>376</v>
      </c>
      <c r="G244" s="21">
        <v>20</v>
      </c>
      <c r="H244" s="18">
        <v>20</v>
      </c>
      <c r="I244" s="18">
        <f>Tableau3[[#This Row],[Quantité]]*Tableau3[[#This Row],[Coût unitaire (hors taxes)]]</f>
        <v>400</v>
      </c>
      <c r="J244" s="21">
        <v>75</v>
      </c>
      <c r="K244" s="21"/>
      <c r="L244" s="13"/>
    </row>
    <row r="245" spans="1:12" ht="28.5">
      <c r="A245" s="21">
        <v>5352</v>
      </c>
      <c r="B245" s="21" t="s">
        <v>17</v>
      </c>
      <c r="C245" s="21">
        <v>3</v>
      </c>
      <c r="D245" s="21" t="s">
        <v>497</v>
      </c>
      <c r="E245" s="16" t="s">
        <v>369</v>
      </c>
      <c r="F245" s="17" t="s">
        <v>377</v>
      </c>
      <c r="G245" s="21">
        <v>20</v>
      </c>
      <c r="H245" s="18">
        <v>21</v>
      </c>
      <c r="I245" s="18">
        <f>Tableau3[[#This Row],[Quantité]]*Tableau3[[#This Row],[Coût unitaire (hors taxes)]]</f>
        <v>420</v>
      </c>
      <c r="J245" s="21">
        <v>75</v>
      </c>
      <c r="K245" s="21"/>
      <c r="L245" s="13"/>
    </row>
    <row r="246" spans="1:12">
      <c r="A246" s="21">
        <v>5352</v>
      </c>
      <c r="B246" s="21" t="s">
        <v>17</v>
      </c>
      <c r="C246" s="21">
        <v>3</v>
      </c>
      <c r="D246" s="21" t="s">
        <v>497</v>
      </c>
      <c r="E246" s="16" t="s">
        <v>369</v>
      </c>
      <c r="F246" s="17" t="s">
        <v>370</v>
      </c>
      <c r="G246" s="21">
        <v>10</v>
      </c>
      <c r="H246" s="18">
        <v>45</v>
      </c>
      <c r="I246" s="18">
        <f>Tableau3[[#This Row],[Quantité]]*Tableau3[[#This Row],[Coût unitaire (hors taxes)]]</f>
        <v>450</v>
      </c>
      <c r="J246" s="21">
        <v>75</v>
      </c>
      <c r="K246" s="21"/>
      <c r="L246" s="13"/>
    </row>
    <row r="247" spans="1:12" ht="28.5">
      <c r="A247" s="21">
        <v>5352</v>
      </c>
      <c r="B247" s="21" t="s">
        <v>17</v>
      </c>
      <c r="C247" s="21">
        <v>3</v>
      </c>
      <c r="D247" s="21" t="s">
        <v>497</v>
      </c>
      <c r="E247" s="16" t="s">
        <v>369</v>
      </c>
      <c r="F247" s="17" t="s">
        <v>378</v>
      </c>
      <c r="G247" s="21">
        <v>20</v>
      </c>
      <c r="H247" s="18">
        <v>45</v>
      </c>
      <c r="I247" s="18">
        <f>Tableau3[[#This Row],[Quantité]]*Tableau3[[#This Row],[Coût unitaire (hors taxes)]]</f>
        <v>900</v>
      </c>
      <c r="J247" s="21">
        <v>75</v>
      </c>
      <c r="K247" s="21"/>
      <c r="L247" s="13"/>
    </row>
    <row r="248" spans="1:12" ht="28.5">
      <c r="A248" s="21">
        <v>5352</v>
      </c>
      <c r="B248" s="21" t="s">
        <v>17</v>
      </c>
      <c r="C248" s="21">
        <v>3</v>
      </c>
      <c r="D248" s="21" t="s">
        <v>497</v>
      </c>
      <c r="E248" s="16" t="s">
        <v>369</v>
      </c>
      <c r="F248" s="17" t="s">
        <v>390</v>
      </c>
      <c r="G248" s="21">
        <v>20</v>
      </c>
      <c r="H248" s="18">
        <v>26</v>
      </c>
      <c r="I248" s="18">
        <f>Tableau3[[#This Row],[Quantité]]*Tableau3[[#This Row],[Coût unitaire (hors taxes)]]</f>
        <v>520</v>
      </c>
      <c r="J248" s="21">
        <v>75</v>
      </c>
      <c r="K248" s="21"/>
      <c r="L248" s="13"/>
    </row>
    <row r="249" spans="1:12" ht="28.5">
      <c r="A249" s="21">
        <v>5352</v>
      </c>
      <c r="B249" s="21" t="s">
        <v>17</v>
      </c>
      <c r="C249" s="21">
        <v>3</v>
      </c>
      <c r="D249" s="21" t="s">
        <v>497</v>
      </c>
      <c r="E249" s="16" t="s">
        <v>369</v>
      </c>
      <c r="F249" s="17" t="s">
        <v>391</v>
      </c>
      <c r="G249" s="21">
        <v>20</v>
      </c>
      <c r="H249" s="18">
        <v>26</v>
      </c>
      <c r="I249" s="18">
        <f>Tableau3[[#This Row],[Quantité]]*Tableau3[[#This Row],[Coût unitaire (hors taxes)]]</f>
        <v>520</v>
      </c>
      <c r="J249" s="21">
        <v>75</v>
      </c>
      <c r="K249" s="21"/>
      <c r="L249" s="13"/>
    </row>
    <row r="250" spans="1:12" ht="28.5">
      <c r="A250" s="21">
        <v>5352</v>
      </c>
      <c r="B250" s="21" t="s">
        <v>17</v>
      </c>
      <c r="C250" s="21">
        <v>3</v>
      </c>
      <c r="D250" s="21" t="s">
        <v>497</v>
      </c>
      <c r="E250" s="16" t="s">
        <v>392</v>
      </c>
      <c r="F250" s="17" t="s">
        <v>587</v>
      </c>
      <c r="G250" s="21">
        <v>1</v>
      </c>
      <c r="H250" s="18">
        <v>36.99</v>
      </c>
      <c r="I250" s="18">
        <f>Tableau3[[#This Row],[Quantité]]*Tableau3[[#This Row],[Coût unitaire (hors taxes)]]</f>
        <v>36.99</v>
      </c>
      <c r="J250" s="21">
        <v>75</v>
      </c>
      <c r="K250" s="21"/>
      <c r="L250" s="13"/>
    </row>
    <row r="251" spans="1:12">
      <c r="A251" s="21">
        <v>5352</v>
      </c>
      <c r="B251" s="21" t="s">
        <v>17</v>
      </c>
      <c r="C251" s="21">
        <v>3</v>
      </c>
      <c r="D251" s="21" t="s">
        <v>497</v>
      </c>
      <c r="E251" s="16" t="s">
        <v>392</v>
      </c>
      <c r="F251" s="17" t="s">
        <v>393</v>
      </c>
      <c r="G251" s="21">
        <v>100</v>
      </c>
      <c r="H251" s="18">
        <v>1</v>
      </c>
      <c r="I251" s="18">
        <f>Tableau3[[#This Row],[Quantité]]*Tableau3[[#This Row],[Coût unitaire (hors taxes)]]</f>
        <v>100</v>
      </c>
      <c r="J251" s="21">
        <v>75</v>
      </c>
      <c r="K251" s="21"/>
      <c r="L251" s="13"/>
    </row>
    <row r="252" spans="1:12">
      <c r="A252" s="21">
        <v>5352</v>
      </c>
      <c r="B252" s="21" t="s">
        <v>17</v>
      </c>
      <c r="C252" s="21">
        <v>3</v>
      </c>
      <c r="D252" s="21" t="s">
        <v>497</v>
      </c>
      <c r="E252" s="16" t="s">
        <v>392</v>
      </c>
      <c r="F252" s="17" t="s">
        <v>394</v>
      </c>
      <c r="G252" s="21">
        <v>100</v>
      </c>
      <c r="H252" s="18">
        <v>9.25</v>
      </c>
      <c r="I252" s="18">
        <f>Tableau3[[#This Row],[Quantité]]*Tableau3[[#This Row],[Coût unitaire (hors taxes)]]</f>
        <v>925</v>
      </c>
      <c r="J252" s="21">
        <v>75</v>
      </c>
      <c r="K252" s="21"/>
      <c r="L252" s="13"/>
    </row>
    <row r="253" spans="1:12">
      <c r="A253" s="21">
        <v>5352</v>
      </c>
      <c r="B253" s="21" t="s">
        <v>17</v>
      </c>
      <c r="C253" s="21">
        <v>3</v>
      </c>
      <c r="D253" s="21" t="s">
        <v>497</v>
      </c>
      <c r="E253" s="16" t="s">
        <v>392</v>
      </c>
      <c r="F253" s="17" t="s">
        <v>403</v>
      </c>
      <c r="G253" s="21">
        <v>1</v>
      </c>
      <c r="H253" s="18">
        <v>15</v>
      </c>
      <c r="I253" s="18">
        <f>Tableau3[[#This Row],[Quantité]]*Tableau3[[#This Row],[Coût unitaire (hors taxes)]]</f>
        <v>15</v>
      </c>
      <c r="J253" s="21">
        <v>75</v>
      </c>
      <c r="K253" s="21"/>
      <c r="L253" s="13"/>
    </row>
    <row r="254" spans="1:12">
      <c r="A254" s="21">
        <v>5352</v>
      </c>
      <c r="B254" s="21" t="s">
        <v>17</v>
      </c>
      <c r="C254" s="21">
        <v>3</v>
      </c>
      <c r="D254" s="21" t="s">
        <v>497</v>
      </c>
      <c r="E254" s="16" t="s">
        <v>392</v>
      </c>
      <c r="F254" s="17" t="s">
        <v>404</v>
      </c>
      <c r="G254" s="21">
        <v>1</v>
      </c>
      <c r="H254" s="18">
        <v>15</v>
      </c>
      <c r="I254" s="18">
        <f>Tableau3[[#This Row],[Quantité]]*Tableau3[[#This Row],[Coût unitaire (hors taxes)]]</f>
        <v>15</v>
      </c>
      <c r="J254" s="21">
        <v>75</v>
      </c>
      <c r="K254" s="21"/>
      <c r="L254" s="13"/>
    </row>
    <row r="255" spans="1:12">
      <c r="A255" s="21">
        <v>5352</v>
      </c>
      <c r="B255" s="21" t="s">
        <v>17</v>
      </c>
      <c r="C255" s="21">
        <v>3</v>
      </c>
      <c r="D255" s="21" t="s">
        <v>497</v>
      </c>
      <c r="E255" s="16" t="s">
        <v>392</v>
      </c>
      <c r="F255" s="17" t="s">
        <v>405</v>
      </c>
      <c r="G255" s="21">
        <v>1</v>
      </c>
      <c r="H255" s="18">
        <v>15</v>
      </c>
      <c r="I255" s="18">
        <f>Tableau3[[#This Row],[Quantité]]*Tableau3[[#This Row],[Coût unitaire (hors taxes)]]</f>
        <v>15</v>
      </c>
      <c r="J255" s="21">
        <v>75</v>
      </c>
      <c r="K255" s="21"/>
      <c r="L255" s="13"/>
    </row>
    <row r="256" spans="1:12">
      <c r="A256" s="21">
        <v>5352</v>
      </c>
      <c r="B256" s="21" t="s">
        <v>17</v>
      </c>
      <c r="C256" s="21">
        <v>3</v>
      </c>
      <c r="D256" s="21" t="s">
        <v>497</v>
      </c>
      <c r="E256" s="16" t="s">
        <v>392</v>
      </c>
      <c r="F256" s="17" t="s">
        <v>406</v>
      </c>
      <c r="G256" s="21">
        <v>20</v>
      </c>
      <c r="H256" s="18">
        <v>3.25</v>
      </c>
      <c r="I256" s="18">
        <f>Tableau3[[#This Row],[Quantité]]*Tableau3[[#This Row],[Coût unitaire (hors taxes)]]</f>
        <v>65</v>
      </c>
      <c r="J256" s="21">
        <v>75</v>
      </c>
      <c r="K256" s="21"/>
      <c r="L256" s="13"/>
    </row>
    <row r="257" spans="1:12">
      <c r="A257" s="21">
        <v>5352</v>
      </c>
      <c r="B257" s="21" t="s">
        <v>17</v>
      </c>
      <c r="C257" s="21">
        <v>3</v>
      </c>
      <c r="D257" s="21" t="s">
        <v>497</v>
      </c>
      <c r="E257" s="16" t="s">
        <v>392</v>
      </c>
      <c r="F257" s="17" t="s">
        <v>395</v>
      </c>
      <c r="G257" s="21">
        <v>10</v>
      </c>
      <c r="H257" s="18">
        <v>5</v>
      </c>
      <c r="I257" s="18">
        <f>Tableau3[[#This Row],[Quantité]]*Tableau3[[#This Row],[Coût unitaire (hors taxes)]]</f>
        <v>50</v>
      </c>
      <c r="J257" s="21">
        <v>75</v>
      </c>
      <c r="K257" s="21"/>
      <c r="L257" s="13"/>
    </row>
    <row r="258" spans="1:12">
      <c r="A258" s="21">
        <v>5352</v>
      </c>
      <c r="B258" s="21" t="s">
        <v>17</v>
      </c>
      <c r="C258" s="21">
        <v>3</v>
      </c>
      <c r="D258" s="21" t="s">
        <v>497</v>
      </c>
      <c r="E258" s="16" t="s">
        <v>392</v>
      </c>
      <c r="F258" s="17" t="s">
        <v>396</v>
      </c>
      <c r="G258" s="21">
        <v>1</v>
      </c>
      <c r="H258" s="18">
        <v>3.25</v>
      </c>
      <c r="I258" s="18">
        <f>Tableau3[[#This Row],[Quantité]]*Tableau3[[#This Row],[Coût unitaire (hors taxes)]]</f>
        <v>3.25</v>
      </c>
      <c r="J258" s="21">
        <v>75</v>
      </c>
      <c r="K258" s="21"/>
      <c r="L258" s="13"/>
    </row>
    <row r="259" spans="1:12">
      <c r="A259" s="21">
        <v>5352</v>
      </c>
      <c r="B259" s="21" t="s">
        <v>17</v>
      </c>
      <c r="C259" s="21">
        <v>3</v>
      </c>
      <c r="D259" s="21" t="s">
        <v>497</v>
      </c>
      <c r="E259" s="16" t="s">
        <v>392</v>
      </c>
      <c r="F259" s="17" t="s">
        <v>397</v>
      </c>
      <c r="G259" s="21">
        <v>1</v>
      </c>
      <c r="H259" s="18">
        <v>7.8</v>
      </c>
      <c r="I259" s="18">
        <f>Tableau3[[#This Row],[Quantité]]*Tableau3[[#This Row],[Coût unitaire (hors taxes)]]</f>
        <v>7.8</v>
      </c>
      <c r="J259" s="21">
        <v>75</v>
      </c>
      <c r="K259" s="21"/>
      <c r="L259" s="13"/>
    </row>
    <row r="260" spans="1:12">
      <c r="A260" s="21">
        <v>5352</v>
      </c>
      <c r="B260" s="21" t="s">
        <v>17</v>
      </c>
      <c r="C260" s="21">
        <v>3</v>
      </c>
      <c r="D260" s="21" t="s">
        <v>497</v>
      </c>
      <c r="E260" s="16" t="s">
        <v>392</v>
      </c>
      <c r="F260" s="17" t="s">
        <v>398</v>
      </c>
      <c r="G260" s="21">
        <v>1</v>
      </c>
      <c r="H260" s="18">
        <v>8.2799999999999994</v>
      </c>
      <c r="I260" s="18">
        <f>Tableau3[[#This Row],[Quantité]]*Tableau3[[#This Row],[Coût unitaire (hors taxes)]]</f>
        <v>8.2799999999999994</v>
      </c>
      <c r="J260" s="21">
        <v>75</v>
      </c>
      <c r="K260" s="21"/>
      <c r="L260" s="13"/>
    </row>
    <row r="261" spans="1:12">
      <c r="A261" s="21">
        <v>5352</v>
      </c>
      <c r="B261" s="21" t="s">
        <v>17</v>
      </c>
      <c r="C261" s="21">
        <v>3</v>
      </c>
      <c r="D261" s="21" t="s">
        <v>497</v>
      </c>
      <c r="E261" s="16" t="s">
        <v>392</v>
      </c>
      <c r="F261" s="17" t="s">
        <v>399</v>
      </c>
      <c r="G261" s="21">
        <v>1</v>
      </c>
      <c r="H261" s="18">
        <v>5.52</v>
      </c>
      <c r="I261" s="18">
        <f>Tableau3[[#This Row],[Quantité]]*Tableau3[[#This Row],[Coût unitaire (hors taxes)]]</f>
        <v>5.52</v>
      </c>
      <c r="J261" s="21">
        <v>75</v>
      </c>
      <c r="K261" s="21"/>
      <c r="L261" s="13"/>
    </row>
    <row r="262" spans="1:12">
      <c r="A262" s="21">
        <v>5352</v>
      </c>
      <c r="B262" s="21" t="s">
        <v>17</v>
      </c>
      <c r="C262" s="21">
        <v>3</v>
      </c>
      <c r="D262" s="21" t="s">
        <v>497</v>
      </c>
      <c r="E262" s="16" t="s">
        <v>392</v>
      </c>
      <c r="F262" s="17" t="s">
        <v>402</v>
      </c>
      <c r="G262" s="21">
        <v>1</v>
      </c>
      <c r="H262" s="18">
        <v>65</v>
      </c>
      <c r="I262" s="18">
        <f>Tableau3[[#This Row],[Quantité]]*Tableau3[[#This Row],[Coût unitaire (hors taxes)]]</f>
        <v>65</v>
      </c>
      <c r="J262" s="21">
        <v>75</v>
      </c>
      <c r="K262" s="21"/>
      <c r="L262" s="13"/>
    </row>
    <row r="263" spans="1:12">
      <c r="A263" s="21">
        <v>5352</v>
      </c>
      <c r="B263" s="21" t="s">
        <v>17</v>
      </c>
      <c r="C263" s="21">
        <v>3</v>
      </c>
      <c r="D263" s="21" t="s">
        <v>497</v>
      </c>
      <c r="E263" s="16" t="s">
        <v>392</v>
      </c>
      <c r="F263" s="17" t="s">
        <v>400</v>
      </c>
      <c r="G263" s="21">
        <v>1</v>
      </c>
      <c r="H263" s="18">
        <v>65</v>
      </c>
      <c r="I263" s="18">
        <f>Tableau3[[#This Row],[Quantité]]*Tableau3[[#This Row],[Coût unitaire (hors taxes)]]</f>
        <v>65</v>
      </c>
      <c r="J263" s="21">
        <v>75</v>
      </c>
      <c r="K263" s="21"/>
      <c r="L263" s="13"/>
    </row>
    <row r="264" spans="1:12">
      <c r="A264" s="21">
        <v>5352</v>
      </c>
      <c r="B264" s="21" t="s">
        <v>17</v>
      </c>
      <c r="C264" s="21">
        <v>3</v>
      </c>
      <c r="D264" s="21" t="s">
        <v>497</v>
      </c>
      <c r="E264" s="16" t="s">
        <v>392</v>
      </c>
      <c r="F264" s="17" t="s">
        <v>401</v>
      </c>
      <c r="G264" s="21">
        <v>1</v>
      </c>
      <c r="H264" s="18">
        <v>65</v>
      </c>
      <c r="I264" s="18">
        <f>Tableau3[[#This Row],[Quantité]]*Tableau3[[#This Row],[Coût unitaire (hors taxes)]]</f>
        <v>65</v>
      </c>
      <c r="J264" s="21">
        <v>75</v>
      </c>
      <c r="K264" s="21"/>
      <c r="L264" s="13"/>
    </row>
    <row r="265" spans="1:12">
      <c r="A265" s="21">
        <v>5352</v>
      </c>
      <c r="B265" s="21" t="s">
        <v>17</v>
      </c>
      <c r="C265" s="21">
        <v>3</v>
      </c>
      <c r="D265" s="21" t="s">
        <v>497</v>
      </c>
      <c r="E265" s="16" t="s">
        <v>392</v>
      </c>
      <c r="F265" s="17" t="s">
        <v>407</v>
      </c>
      <c r="G265" s="21">
        <v>4</v>
      </c>
      <c r="H265" s="18">
        <v>1.67</v>
      </c>
      <c r="I265" s="18">
        <f>Tableau3[[#This Row],[Quantité]]*Tableau3[[#This Row],[Coût unitaire (hors taxes)]]</f>
        <v>6.68</v>
      </c>
      <c r="J265" s="21">
        <v>75</v>
      </c>
      <c r="K265" s="21"/>
      <c r="L265" s="13"/>
    </row>
    <row r="266" spans="1:12">
      <c r="A266" s="21">
        <v>5352</v>
      </c>
      <c r="B266" s="21" t="s">
        <v>17</v>
      </c>
      <c r="C266" s="21">
        <v>3</v>
      </c>
      <c r="D266" s="21" t="s">
        <v>497</v>
      </c>
      <c r="E266" s="16" t="s">
        <v>392</v>
      </c>
      <c r="F266" s="17" t="s">
        <v>410</v>
      </c>
      <c r="G266" s="21">
        <v>1</v>
      </c>
      <c r="H266" s="18">
        <v>95</v>
      </c>
      <c r="I266" s="18">
        <f>Tableau3[[#This Row],[Quantité]]*Tableau3[[#This Row],[Coût unitaire (hors taxes)]]</f>
        <v>95</v>
      </c>
      <c r="J266" s="21">
        <v>75</v>
      </c>
      <c r="K266" s="21"/>
      <c r="L266" s="13"/>
    </row>
    <row r="267" spans="1:12">
      <c r="A267" s="21">
        <v>5352</v>
      </c>
      <c r="B267" s="21" t="s">
        <v>17</v>
      </c>
      <c r="C267" s="21">
        <v>3</v>
      </c>
      <c r="D267" s="21" t="s">
        <v>497</v>
      </c>
      <c r="E267" s="16" t="s">
        <v>392</v>
      </c>
      <c r="F267" s="17" t="s">
        <v>408</v>
      </c>
      <c r="G267" s="21">
        <v>1</v>
      </c>
      <c r="H267" s="18">
        <v>58</v>
      </c>
      <c r="I267" s="18">
        <f>Tableau3[[#This Row],[Quantité]]*Tableau3[[#This Row],[Coût unitaire (hors taxes)]]</f>
        <v>58</v>
      </c>
      <c r="J267" s="21">
        <v>75</v>
      </c>
      <c r="K267" s="21"/>
      <c r="L267" s="13"/>
    </row>
    <row r="268" spans="1:12">
      <c r="A268" s="21">
        <v>5352</v>
      </c>
      <c r="B268" s="21" t="s">
        <v>17</v>
      </c>
      <c r="C268" s="21">
        <v>3</v>
      </c>
      <c r="D268" s="21" t="s">
        <v>497</v>
      </c>
      <c r="E268" s="16" t="s">
        <v>392</v>
      </c>
      <c r="F268" s="17" t="s">
        <v>409</v>
      </c>
      <c r="G268" s="21">
        <v>1</v>
      </c>
      <c r="H268" s="18">
        <v>50</v>
      </c>
      <c r="I268" s="18">
        <f>Tableau3[[#This Row],[Quantité]]*Tableau3[[#This Row],[Coût unitaire (hors taxes)]]</f>
        <v>50</v>
      </c>
      <c r="J268" s="21">
        <v>75</v>
      </c>
      <c r="K268" s="21"/>
      <c r="L268" s="13"/>
    </row>
    <row r="269" spans="1:12">
      <c r="A269" s="21">
        <v>5352</v>
      </c>
      <c r="B269" s="21" t="s">
        <v>17</v>
      </c>
      <c r="C269" s="21">
        <v>3</v>
      </c>
      <c r="D269" s="21" t="s">
        <v>497</v>
      </c>
      <c r="E269" s="16" t="s">
        <v>392</v>
      </c>
      <c r="F269" s="17" t="s">
        <v>411</v>
      </c>
      <c r="G269" s="21">
        <v>100</v>
      </c>
      <c r="H269" s="18">
        <v>3.5</v>
      </c>
      <c r="I269" s="18">
        <f>Tableau3[[#This Row],[Quantité]]*Tableau3[[#This Row],[Coût unitaire (hors taxes)]]</f>
        <v>350</v>
      </c>
      <c r="J269" s="21">
        <v>75</v>
      </c>
      <c r="K269" s="21"/>
      <c r="L269" s="13"/>
    </row>
    <row r="270" spans="1:12">
      <c r="A270" s="21">
        <v>5352</v>
      </c>
      <c r="B270" s="21" t="s">
        <v>17</v>
      </c>
      <c r="C270" s="21">
        <v>3</v>
      </c>
      <c r="D270" s="21" t="s">
        <v>497</v>
      </c>
      <c r="E270" s="16" t="s">
        <v>392</v>
      </c>
      <c r="F270" s="17" t="s">
        <v>412</v>
      </c>
      <c r="G270" s="21">
        <v>100</v>
      </c>
      <c r="H270" s="18">
        <v>3.5</v>
      </c>
      <c r="I270" s="18">
        <f>Tableau3[[#This Row],[Quantité]]*Tableau3[[#This Row],[Coût unitaire (hors taxes)]]</f>
        <v>350</v>
      </c>
      <c r="J270" s="21">
        <v>75</v>
      </c>
      <c r="K270" s="21"/>
      <c r="L270" s="13"/>
    </row>
    <row r="271" spans="1:12">
      <c r="A271" s="21">
        <v>5352</v>
      </c>
      <c r="B271" s="21" t="s">
        <v>17</v>
      </c>
      <c r="C271" s="21">
        <v>3</v>
      </c>
      <c r="D271" s="21" t="s">
        <v>497</v>
      </c>
      <c r="E271" s="16" t="s">
        <v>392</v>
      </c>
      <c r="F271" s="17" t="s">
        <v>413</v>
      </c>
      <c r="G271" s="21">
        <v>100</v>
      </c>
      <c r="H271" s="18">
        <v>3.5</v>
      </c>
      <c r="I271" s="18">
        <f>Tableau3[[#This Row],[Quantité]]*Tableau3[[#This Row],[Coût unitaire (hors taxes)]]</f>
        <v>350</v>
      </c>
      <c r="J271" s="21">
        <v>75</v>
      </c>
      <c r="K271" s="21"/>
      <c r="L271" s="13"/>
    </row>
    <row r="272" spans="1:12">
      <c r="A272" s="21">
        <v>5352</v>
      </c>
      <c r="B272" s="21" t="s">
        <v>17</v>
      </c>
      <c r="C272" s="21">
        <v>3</v>
      </c>
      <c r="D272" s="21" t="s">
        <v>497</v>
      </c>
      <c r="E272" s="16" t="s">
        <v>392</v>
      </c>
      <c r="F272" s="17" t="s">
        <v>414</v>
      </c>
      <c r="G272" s="21">
        <v>200</v>
      </c>
      <c r="H272" s="18">
        <v>1.2</v>
      </c>
      <c r="I272" s="18">
        <f>Tableau3[[#This Row],[Quantité]]*Tableau3[[#This Row],[Coût unitaire (hors taxes)]]</f>
        <v>240</v>
      </c>
      <c r="J272" s="21">
        <v>75</v>
      </c>
      <c r="K272" s="21"/>
      <c r="L272" s="13"/>
    </row>
    <row r="273" spans="1:12">
      <c r="A273" s="21">
        <v>5352</v>
      </c>
      <c r="B273" s="21" t="s">
        <v>17</v>
      </c>
      <c r="C273" s="21">
        <v>3</v>
      </c>
      <c r="D273" s="21" t="s">
        <v>497</v>
      </c>
      <c r="E273" s="16" t="s">
        <v>392</v>
      </c>
      <c r="F273" s="17" t="s">
        <v>415</v>
      </c>
      <c r="G273" s="21">
        <v>200</v>
      </c>
      <c r="H273" s="18">
        <v>1.2</v>
      </c>
      <c r="I273" s="18">
        <f>Tableau3[[#This Row],[Quantité]]*Tableau3[[#This Row],[Coût unitaire (hors taxes)]]</f>
        <v>240</v>
      </c>
      <c r="J273" s="21">
        <v>75</v>
      </c>
      <c r="K273" s="21"/>
      <c r="L273" s="13"/>
    </row>
    <row r="274" spans="1:12">
      <c r="A274" s="21">
        <v>5352</v>
      </c>
      <c r="B274" s="21" t="s">
        <v>17</v>
      </c>
      <c r="C274" s="21">
        <v>3</v>
      </c>
      <c r="D274" s="21" t="s">
        <v>497</v>
      </c>
      <c r="E274" s="16" t="s">
        <v>392</v>
      </c>
      <c r="F274" s="17" t="s">
        <v>416</v>
      </c>
      <c r="G274" s="21">
        <v>100</v>
      </c>
      <c r="H274" s="18">
        <v>1.2</v>
      </c>
      <c r="I274" s="18">
        <f>Tableau3[[#This Row],[Quantité]]*Tableau3[[#This Row],[Coût unitaire (hors taxes)]]</f>
        <v>120</v>
      </c>
      <c r="J274" s="21">
        <v>75</v>
      </c>
      <c r="K274" s="21"/>
      <c r="L274" s="13"/>
    </row>
    <row r="275" spans="1:12">
      <c r="A275" s="21">
        <v>5352</v>
      </c>
      <c r="B275" s="21" t="s">
        <v>17</v>
      </c>
      <c r="C275" s="21">
        <v>3</v>
      </c>
      <c r="D275" s="21" t="s">
        <v>497</v>
      </c>
      <c r="E275" s="16" t="s">
        <v>392</v>
      </c>
      <c r="F275" s="17" t="s">
        <v>417</v>
      </c>
      <c r="G275" s="21">
        <v>100</v>
      </c>
      <c r="H275" s="18">
        <v>0.9</v>
      </c>
      <c r="I275" s="18">
        <f>Tableau3[[#This Row],[Quantité]]*Tableau3[[#This Row],[Coût unitaire (hors taxes)]]</f>
        <v>90</v>
      </c>
      <c r="J275" s="21">
        <v>75</v>
      </c>
      <c r="K275" s="21"/>
      <c r="L275" s="13"/>
    </row>
    <row r="276" spans="1:12">
      <c r="A276" s="21">
        <v>5352</v>
      </c>
      <c r="B276" s="21" t="s">
        <v>17</v>
      </c>
      <c r="C276" s="21">
        <v>3</v>
      </c>
      <c r="D276" s="21" t="s">
        <v>497</v>
      </c>
      <c r="E276" s="16" t="s">
        <v>392</v>
      </c>
      <c r="F276" s="17" t="s">
        <v>418</v>
      </c>
      <c r="G276" s="21">
        <v>100</v>
      </c>
      <c r="H276" s="18">
        <v>0.9</v>
      </c>
      <c r="I276" s="18">
        <f>Tableau3[[#This Row],[Quantité]]*Tableau3[[#This Row],[Coût unitaire (hors taxes)]]</f>
        <v>90</v>
      </c>
      <c r="J276" s="21">
        <v>75</v>
      </c>
      <c r="K276" s="21"/>
      <c r="L276" s="13"/>
    </row>
    <row r="277" spans="1:12">
      <c r="A277" s="21">
        <v>5352</v>
      </c>
      <c r="B277" s="21" t="s">
        <v>17</v>
      </c>
      <c r="C277" s="21">
        <v>3</v>
      </c>
      <c r="D277" s="21" t="s">
        <v>497</v>
      </c>
      <c r="E277" s="16" t="s">
        <v>392</v>
      </c>
      <c r="F277" s="17" t="s">
        <v>419</v>
      </c>
      <c r="G277" s="21">
        <v>100</v>
      </c>
      <c r="H277" s="18">
        <v>0.59</v>
      </c>
      <c r="I277" s="18">
        <f>Tableau3[[#This Row],[Quantité]]*Tableau3[[#This Row],[Coût unitaire (hors taxes)]]</f>
        <v>59</v>
      </c>
      <c r="J277" s="21">
        <v>75</v>
      </c>
      <c r="K277" s="21"/>
      <c r="L277" s="13"/>
    </row>
    <row r="278" spans="1:12">
      <c r="A278" s="21">
        <v>5352</v>
      </c>
      <c r="B278" s="21" t="s">
        <v>17</v>
      </c>
      <c r="C278" s="21">
        <v>3</v>
      </c>
      <c r="D278" s="21" t="s">
        <v>497</v>
      </c>
      <c r="E278" s="16" t="s">
        <v>392</v>
      </c>
      <c r="F278" s="17" t="s">
        <v>420</v>
      </c>
      <c r="G278" s="21">
        <v>50</v>
      </c>
      <c r="H278" s="18">
        <v>1.7</v>
      </c>
      <c r="I278" s="18">
        <f>Tableau3[[#This Row],[Quantité]]*Tableau3[[#This Row],[Coût unitaire (hors taxes)]]</f>
        <v>85</v>
      </c>
      <c r="J278" s="21">
        <v>75</v>
      </c>
      <c r="K278" s="21"/>
      <c r="L278" s="13"/>
    </row>
    <row r="279" spans="1:12">
      <c r="A279" s="21">
        <v>5352</v>
      </c>
      <c r="B279" s="21" t="s">
        <v>17</v>
      </c>
      <c r="C279" s="21">
        <v>3</v>
      </c>
      <c r="D279" s="21" t="s">
        <v>497</v>
      </c>
      <c r="E279" s="16" t="s">
        <v>392</v>
      </c>
      <c r="F279" s="17" t="s">
        <v>421</v>
      </c>
      <c r="G279" s="21">
        <v>50</v>
      </c>
      <c r="H279" s="18">
        <v>0.9</v>
      </c>
      <c r="I279" s="18">
        <f>Tableau3[[#This Row],[Quantité]]*Tableau3[[#This Row],[Coût unitaire (hors taxes)]]</f>
        <v>45</v>
      </c>
      <c r="J279" s="21">
        <v>75</v>
      </c>
      <c r="K279" s="21"/>
      <c r="L279" s="13"/>
    </row>
    <row r="280" spans="1:12">
      <c r="A280" s="21">
        <v>5352</v>
      </c>
      <c r="B280" s="21" t="s">
        <v>17</v>
      </c>
      <c r="C280" s="21">
        <v>3</v>
      </c>
      <c r="D280" s="21" t="s">
        <v>497</v>
      </c>
      <c r="E280" s="16" t="s">
        <v>392</v>
      </c>
      <c r="F280" s="17" t="s">
        <v>422</v>
      </c>
      <c r="G280" s="21">
        <v>100</v>
      </c>
      <c r="H280" s="18">
        <v>1.5</v>
      </c>
      <c r="I280" s="18">
        <f>Tableau3[[#This Row],[Quantité]]*Tableau3[[#This Row],[Coût unitaire (hors taxes)]]</f>
        <v>150</v>
      </c>
      <c r="J280" s="21">
        <v>75</v>
      </c>
      <c r="K280" s="21"/>
      <c r="L280" s="13"/>
    </row>
    <row r="281" spans="1:12">
      <c r="A281" s="21">
        <v>5352</v>
      </c>
      <c r="B281" s="21" t="s">
        <v>17</v>
      </c>
      <c r="C281" s="21">
        <v>3</v>
      </c>
      <c r="D281" s="21" t="s">
        <v>497</v>
      </c>
      <c r="E281" s="16" t="s">
        <v>392</v>
      </c>
      <c r="F281" s="17" t="s">
        <v>423</v>
      </c>
      <c r="G281" s="21">
        <v>200</v>
      </c>
      <c r="H281" s="18">
        <v>1.4</v>
      </c>
      <c r="I281" s="18">
        <f>Tableau3[[#This Row],[Quantité]]*Tableau3[[#This Row],[Coût unitaire (hors taxes)]]</f>
        <v>280</v>
      </c>
      <c r="J281" s="21">
        <v>75</v>
      </c>
      <c r="K281" s="21"/>
      <c r="L281" s="13"/>
    </row>
    <row r="282" spans="1:12">
      <c r="A282" s="21">
        <v>5352</v>
      </c>
      <c r="B282" s="21" t="s">
        <v>17</v>
      </c>
      <c r="C282" s="21">
        <v>3</v>
      </c>
      <c r="D282" s="21" t="s">
        <v>497</v>
      </c>
      <c r="E282" s="16" t="s">
        <v>392</v>
      </c>
      <c r="F282" s="17" t="s">
        <v>424</v>
      </c>
      <c r="G282" s="21">
        <v>200</v>
      </c>
      <c r="H282" s="18">
        <v>1.4</v>
      </c>
      <c r="I282" s="18">
        <f>Tableau3[[#This Row],[Quantité]]*Tableau3[[#This Row],[Coût unitaire (hors taxes)]]</f>
        <v>280</v>
      </c>
      <c r="J282" s="21">
        <v>75</v>
      </c>
      <c r="K282" s="21"/>
      <c r="L282" s="13"/>
    </row>
    <row r="283" spans="1:12">
      <c r="A283" s="21">
        <v>5352</v>
      </c>
      <c r="B283" s="21" t="s">
        <v>17</v>
      </c>
      <c r="C283" s="21">
        <v>3</v>
      </c>
      <c r="D283" s="21" t="s">
        <v>497</v>
      </c>
      <c r="E283" s="16" t="s">
        <v>392</v>
      </c>
      <c r="F283" s="17" t="s">
        <v>425</v>
      </c>
      <c r="G283" s="21">
        <v>200</v>
      </c>
      <c r="H283" s="18">
        <v>1.4</v>
      </c>
      <c r="I283" s="18">
        <f>Tableau3[[#This Row],[Quantité]]*Tableau3[[#This Row],[Coût unitaire (hors taxes)]]</f>
        <v>280</v>
      </c>
      <c r="J283" s="21">
        <v>75</v>
      </c>
      <c r="K283" s="21"/>
      <c r="L283" s="13"/>
    </row>
    <row r="284" spans="1:12">
      <c r="A284" s="21">
        <v>5352</v>
      </c>
      <c r="B284" s="21" t="s">
        <v>17</v>
      </c>
      <c r="C284" s="21">
        <v>3</v>
      </c>
      <c r="D284" s="21" t="s">
        <v>497</v>
      </c>
      <c r="E284" s="16" t="s">
        <v>392</v>
      </c>
      <c r="F284" s="17" t="s">
        <v>426</v>
      </c>
      <c r="G284" s="21">
        <v>200</v>
      </c>
      <c r="H284" s="18">
        <v>1.4</v>
      </c>
      <c r="I284" s="18">
        <f>Tableau3[[#This Row],[Quantité]]*Tableau3[[#This Row],[Coût unitaire (hors taxes)]]</f>
        <v>280</v>
      </c>
      <c r="J284" s="21">
        <v>75</v>
      </c>
      <c r="K284" s="21"/>
      <c r="L284" s="13"/>
    </row>
    <row r="285" spans="1:12">
      <c r="A285" s="21">
        <v>5352</v>
      </c>
      <c r="B285" s="21" t="s">
        <v>17</v>
      </c>
      <c r="C285" s="21">
        <v>3</v>
      </c>
      <c r="D285" s="21" t="s">
        <v>497</v>
      </c>
      <c r="E285" s="16" t="s">
        <v>427</v>
      </c>
      <c r="F285" s="17" t="s">
        <v>428</v>
      </c>
      <c r="G285" s="21">
        <v>2</v>
      </c>
      <c r="H285" s="18">
        <v>34.950000000000003</v>
      </c>
      <c r="I285" s="18">
        <f>Tableau3[[#This Row],[Quantité]]*Tableau3[[#This Row],[Coût unitaire (hors taxes)]]</f>
        <v>69.900000000000006</v>
      </c>
      <c r="J285" s="21">
        <v>75</v>
      </c>
      <c r="K285" s="21"/>
      <c r="L285" s="13"/>
    </row>
    <row r="286" spans="1:12">
      <c r="A286" s="21">
        <v>5352</v>
      </c>
      <c r="B286" s="21" t="s">
        <v>17</v>
      </c>
      <c r="C286" s="21">
        <v>3</v>
      </c>
      <c r="D286" s="21" t="s">
        <v>497</v>
      </c>
      <c r="E286" s="16" t="s">
        <v>429</v>
      </c>
      <c r="F286" s="17" t="s">
        <v>430</v>
      </c>
      <c r="G286" s="21">
        <v>20</v>
      </c>
      <c r="H286" s="18">
        <v>22</v>
      </c>
      <c r="I286" s="18">
        <f>Tableau3[[#This Row],[Quantité]]*Tableau3[[#This Row],[Coût unitaire (hors taxes)]]</f>
        <v>440</v>
      </c>
      <c r="J286" s="21">
        <v>75</v>
      </c>
      <c r="K286" s="21"/>
      <c r="L286" s="13"/>
    </row>
    <row r="287" spans="1:12">
      <c r="A287" s="21">
        <v>5352</v>
      </c>
      <c r="B287" s="21" t="s">
        <v>17</v>
      </c>
      <c r="C287" s="21">
        <v>3</v>
      </c>
      <c r="D287" s="21" t="s">
        <v>497</v>
      </c>
      <c r="E287" s="16" t="s">
        <v>429</v>
      </c>
      <c r="F287" s="17" t="s">
        <v>431</v>
      </c>
      <c r="G287" s="21">
        <v>20</v>
      </c>
      <c r="H287" s="18">
        <v>18</v>
      </c>
      <c r="I287" s="18">
        <f>Tableau3[[#This Row],[Quantité]]*Tableau3[[#This Row],[Coût unitaire (hors taxes)]]</f>
        <v>360</v>
      </c>
      <c r="J287" s="21">
        <v>75</v>
      </c>
      <c r="K287" s="21"/>
      <c r="L287" s="13"/>
    </row>
    <row r="288" spans="1:12" ht="57">
      <c r="A288" s="21">
        <v>5352</v>
      </c>
      <c r="B288" s="21" t="s">
        <v>17</v>
      </c>
      <c r="C288" s="21">
        <v>3</v>
      </c>
      <c r="D288" s="21" t="s">
        <v>497</v>
      </c>
      <c r="E288" s="16" t="s">
        <v>432</v>
      </c>
      <c r="F288" s="17" t="s">
        <v>433</v>
      </c>
      <c r="G288" s="21">
        <v>20</v>
      </c>
      <c r="H288" s="18">
        <v>5.99</v>
      </c>
      <c r="I288" s="18">
        <f>Tableau3[[#This Row],[Quantité]]*Tableau3[[#This Row],[Coût unitaire (hors taxes)]]</f>
        <v>119.80000000000001</v>
      </c>
      <c r="J288" s="21">
        <v>75</v>
      </c>
      <c r="K288" s="21"/>
      <c r="L288" s="13"/>
    </row>
    <row r="289" spans="1:12" ht="28.5">
      <c r="A289" s="21">
        <v>5352</v>
      </c>
      <c r="B289" s="21" t="s">
        <v>17</v>
      </c>
      <c r="C289" s="21">
        <v>3</v>
      </c>
      <c r="D289" s="21" t="s">
        <v>497</v>
      </c>
      <c r="E289" s="16" t="s">
        <v>434</v>
      </c>
      <c r="F289" s="17" t="s">
        <v>435</v>
      </c>
      <c r="G289" s="21">
        <v>4</v>
      </c>
      <c r="H289" s="18">
        <v>6.99</v>
      </c>
      <c r="I289" s="18">
        <f>Tableau3[[#This Row],[Quantité]]*Tableau3[[#This Row],[Coût unitaire (hors taxes)]]</f>
        <v>27.96</v>
      </c>
      <c r="J289" s="21">
        <v>75</v>
      </c>
      <c r="K289" s="21"/>
      <c r="L289" s="13"/>
    </row>
    <row r="290" spans="1:12">
      <c r="A290" s="21">
        <v>5352</v>
      </c>
      <c r="B290" s="21" t="s">
        <v>17</v>
      </c>
      <c r="C290" s="21">
        <v>3</v>
      </c>
      <c r="D290" s="21" t="s">
        <v>497</v>
      </c>
      <c r="E290" s="16" t="s">
        <v>436</v>
      </c>
      <c r="F290" s="17" t="s">
        <v>437</v>
      </c>
      <c r="G290" s="21">
        <v>1</v>
      </c>
      <c r="H290" s="18">
        <v>34.880000000000003</v>
      </c>
      <c r="I290" s="18">
        <f>Tableau3[[#This Row],[Quantité]]*Tableau3[[#This Row],[Coût unitaire (hors taxes)]]</f>
        <v>34.880000000000003</v>
      </c>
      <c r="J290" s="21">
        <v>75</v>
      </c>
      <c r="K290" s="21"/>
      <c r="L290" s="13"/>
    </row>
    <row r="291" spans="1:12">
      <c r="A291" s="21">
        <v>5352</v>
      </c>
      <c r="B291" s="21" t="s">
        <v>17</v>
      </c>
      <c r="C291" s="21">
        <v>3</v>
      </c>
      <c r="D291" s="21" t="s">
        <v>497</v>
      </c>
      <c r="E291" s="16" t="s">
        <v>436</v>
      </c>
      <c r="F291" s="17" t="s">
        <v>438</v>
      </c>
      <c r="G291" s="21">
        <v>1</v>
      </c>
      <c r="H291" s="18">
        <v>37.67</v>
      </c>
      <c r="I291" s="18">
        <f>Tableau3[[#This Row],[Quantité]]*Tableau3[[#This Row],[Coût unitaire (hors taxes)]]</f>
        <v>37.67</v>
      </c>
      <c r="J291" s="21">
        <v>75</v>
      </c>
      <c r="K291" s="21"/>
      <c r="L291" s="13"/>
    </row>
    <row r="292" spans="1:12">
      <c r="A292" s="21">
        <v>5352</v>
      </c>
      <c r="B292" s="21" t="s">
        <v>17</v>
      </c>
      <c r="C292" s="21">
        <v>3</v>
      </c>
      <c r="D292" s="21" t="s">
        <v>497</v>
      </c>
      <c r="E292" s="16" t="s">
        <v>439</v>
      </c>
      <c r="F292" s="17" t="s">
        <v>363</v>
      </c>
      <c r="G292" s="21">
        <v>1000</v>
      </c>
      <c r="H292" s="18">
        <v>2.16</v>
      </c>
      <c r="I292" s="18">
        <f>Tableau3[[#This Row],[Quantité]]*Tableau3[[#This Row],[Coût unitaire (hors taxes)]]</f>
        <v>2160</v>
      </c>
      <c r="J292" s="21">
        <v>75</v>
      </c>
      <c r="K292" s="21"/>
      <c r="L292" s="13"/>
    </row>
    <row r="293" spans="1:12">
      <c r="A293" s="21">
        <v>5352</v>
      </c>
      <c r="B293" s="21" t="s">
        <v>17</v>
      </c>
      <c r="C293" s="21">
        <v>3</v>
      </c>
      <c r="D293" s="21" t="s">
        <v>497</v>
      </c>
      <c r="E293" s="16" t="s">
        <v>439</v>
      </c>
      <c r="F293" s="17" t="s">
        <v>288</v>
      </c>
      <c r="G293" s="21">
        <v>1</v>
      </c>
      <c r="H293" s="18">
        <v>1.91</v>
      </c>
      <c r="I293" s="18">
        <f>Tableau3[[#This Row],[Quantité]]*Tableau3[[#This Row],[Coût unitaire (hors taxes)]]</f>
        <v>1.91</v>
      </c>
      <c r="J293" s="21">
        <v>75</v>
      </c>
      <c r="K293" s="21"/>
      <c r="L293" s="13"/>
    </row>
    <row r="294" spans="1:12" ht="71.25">
      <c r="A294" s="21">
        <v>5352</v>
      </c>
      <c r="B294" s="21" t="s">
        <v>17</v>
      </c>
      <c r="C294" s="21">
        <v>3</v>
      </c>
      <c r="D294" s="21" t="s">
        <v>497</v>
      </c>
      <c r="E294" s="16" t="s">
        <v>644</v>
      </c>
      <c r="F294" s="17" t="s">
        <v>645</v>
      </c>
      <c r="G294" s="21">
        <v>8</v>
      </c>
      <c r="H294" s="18">
        <v>27.5</v>
      </c>
      <c r="I294" s="18">
        <f>Tableau3[[#This Row],[Quantité]]*Tableau3[[#This Row],[Coût unitaire (hors taxes)]]</f>
        <v>220</v>
      </c>
      <c r="J294" s="21">
        <v>20</v>
      </c>
      <c r="K294" s="21"/>
      <c r="L294" s="13"/>
    </row>
    <row r="295" spans="1:12" ht="28.5">
      <c r="A295" s="21">
        <v>5352</v>
      </c>
      <c r="B295" s="21" t="s">
        <v>17</v>
      </c>
      <c r="C295" s="21">
        <v>3</v>
      </c>
      <c r="D295" s="21" t="s">
        <v>497</v>
      </c>
      <c r="E295" s="16" t="s">
        <v>644</v>
      </c>
      <c r="F295" s="17" t="s">
        <v>646</v>
      </c>
      <c r="G295" s="21">
        <v>8</v>
      </c>
      <c r="H295" s="18">
        <v>28.5</v>
      </c>
      <c r="I295" s="18">
        <f>Tableau3[[#This Row],[Quantité]]*Tableau3[[#This Row],[Coût unitaire (hors taxes)]]</f>
        <v>228</v>
      </c>
      <c r="J295" s="21">
        <v>20</v>
      </c>
      <c r="K295" s="21"/>
      <c r="L295" s="13"/>
    </row>
    <row r="296" spans="1:12" ht="85.5">
      <c r="A296" s="21">
        <v>5352</v>
      </c>
      <c r="B296" s="21" t="s">
        <v>17</v>
      </c>
      <c r="C296" s="21">
        <v>3</v>
      </c>
      <c r="D296" s="21" t="s">
        <v>497</v>
      </c>
      <c r="E296" s="16" t="s">
        <v>644</v>
      </c>
      <c r="F296" s="17" t="s">
        <v>647</v>
      </c>
      <c r="G296" s="21">
        <v>8</v>
      </c>
      <c r="H296" s="18">
        <v>27.5</v>
      </c>
      <c r="I296" s="18">
        <f>Tableau3[[#This Row],[Quantité]]*Tableau3[[#This Row],[Coût unitaire (hors taxes)]]</f>
        <v>220</v>
      </c>
      <c r="J296" s="21">
        <v>20</v>
      </c>
      <c r="K296" s="21"/>
      <c r="L296" s="13"/>
    </row>
    <row r="297" spans="1:12" ht="57">
      <c r="A297" s="21">
        <v>5352</v>
      </c>
      <c r="B297" s="21" t="s">
        <v>17</v>
      </c>
      <c r="C297" s="21">
        <v>3</v>
      </c>
      <c r="D297" s="21" t="s">
        <v>497</v>
      </c>
      <c r="E297" s="16" t="s">
        <v>644</v>
      </c>
      <c r="F297" s="17" t="s">
        <v>648</v>
      </c>
      <c r="G297" s="21">
        <v>1</v>
      </c>
      <c r="H297" s="18">
        <v>7.9</v>
      </c>
      <c r="I297" s="18">
        <f>Tableau3[[#This Row],[Quantité]]*Tableau3[[#This Row],[Coût unitaire (hors taxes)]]</f>
        <v>7.9</v>
      </c>
      <c r="J297" s="21">
        <v>20</v>
      </c>
      <c r="K297" s="21"/>
      <c r="L297" s="13"/>
    </row>
    <row r="298" spans="1:12" ht="57">
      <c r="A298" s="21">
        <v>5352</v>
      </c>
      <c r="B298" s="21" t="s">
        <v>17</v>
      </c>
      <c r="C298" s="21">
        <v>3</v>
      </c>
      <c r="D298" s="21" t="s">
        <v>497</v>
      </c>
      <c r="E298" s="16" t="s">
        <v>644</v>
      </c>
      <c r="F298" s="17" t="s">
        <v>649</v>
      </c>
      <c r="G298" s="21">
        <v>1</v>
      </c>
      <c r="H298" s="18">
        <v>7.9</v>
      </c>
      <c r="I298" s="18">
        <f>Tableau3[[#This Row],[Quantité]]*Tableau3[[#This Row],[Coût unitaire (hors taxes)]]</f>
        <v>7.9</v>
      </c>
      <c r="J298" s="21">
        <v>20</v>
      </c>
      <c r="K298" s="21"/>
      <c r="L298" s="13"/>
    </row>
    <row r="299" spans="1:12" ht="28.5">
      <c r="A299" s="21">
        <v>5352</v>
      </c>
      <c r="B299" s="21" t="s">
        <v>17</v>
      </c>
      <c r="C299" s="21">
        <v>3</v>
      </c>
      <c r="D299" s="21" t="s">
        <v>497</v>
      </c>
      <c r="E299" s="16" t="s">
        <v>440</v>
      </c>
      <c r="F299" s="17" t="s">
        <v>442</v>
      </c>
      <c r="G299" s="21">
        <v>1</v>
      </c>
      <c r="H299" s="18">
        <v>1.4</v>
      </c>
      <c r="I299" s="18">
        <f>Tableau3[[#This Row],[Quantité]]*Tableau3[[#This Row],[Coût unitaire (hors taxes)]]</f>
        <v>1.4</v>
      </c>
      <c r="J299" s="21">
        <v>75</v>
      </c>
      <c r="K299" s="21"/>
      <c r="L299" s="13"/>
    </row>
    <row r="300" spans="1:12" ht="28.5">
      <c r="A300" s="21">
        <v>5352</v>
      </c>
      <c r="B300" s="21" t="s">
        <v>17</v>
      </c>
      <c r="C300" s="21">
        <v>3</v>
      </c>
      <c r="D300" s="21" t="s">
        <v>497</v>
      </c>
      <c r="E300" s="16" t="s">
        <v>440</v>
      </c>
      <c r="F300" s="17" t="s">
        <v>441</v>
      </c>
      <c r="G300" s="21">
        <v>1000</v>
      </c>
      <c r="H300" s="18">
        <v>1.4</v>
      </c>
      <c r="I300" s="18">
        <f>Tableau3[[#This Row],[Quantité]]*Tableau3[[#This Row],[Coût unitaire (hors taxes)]]</f>
        <v>1400</v>
      </c>
      <c r="J300" s="21">
        <v>75</v>
      </c>
      <c r="K300" s="21"/>
      <c r="L300" s="13"/>
    </row>
    <row r="301" spans="1:12">
      <c r="A301" s="21">
        <v>5352</v>
      </c>
      <c r="B301" s="21" t="s">
        <v>17</v>
      </c>
      <c r="C301" s="21">
        <v>3</v>
      </c>
      <c r="D301" s="21" t="s">
        <v>497</v>
      </c>
      <c r="E301" s="16" t="s">
        <v>440</v>
      </c>
      <c r="F301" s="17" t="s">
        <v>269</v>
      </c>
      <c r="G301" s="21">
        <v>1000</v>
      </c>
      <c r="H301" s="18">
        <v>1.95</v>
      </c>
      <c r="I301" s="18">
        <f>Tableau3[[#This Row],[Quantité]]*Tableau3[[#This Row],[Coût unitaire (hors taxes)]]</f>
        <v>1950</v>
      </c>
      <c r="J301" s="21">
        <v>75</v>
      </c>
      <c r="K301" s="21"/>
      <c r="L301" s="13"/>
    </row>
    <row r="302" spans="1:12">
      <c r="A302" s="21">
        <v>5352</v>
      </c>
      <c r="B302" s="21" t="s">
        <v>17</v>
      </c>
      <c r="C302" s="21">
        <v>3</v>
      </c>
      <c r="D302" s="21" t="s">
        <v>497</v>
      </c>
      <c r="E302" s="16" t="s">
        <v>443</v>
      </c>
      <c r="F302" s="17" t="s">
        <v>444</v>
      </c>
      <c r="G302" s="21">
        <v>120</v>
      </c>
      <c r="H302" s="18">
        <v>0.45</v>
      </c>
      <c r="I302" s="18">
        <f>Tableau3[[#This Row],[Quantité]]*Tableau3[[#This Row],[Coût unitaire (hors taxes)]]</f>
        <v>54</v>
      </c>
      <c r="J302" s="21">
        <v>75</v>
      </c>
      <c r="K302" s="21"/>
      <c r="L302" s="13"/>
    </row>
    <row r="303" spans="1:12" ht="28.5">
      <c r="A303" s="21">
        <v>5352</v>
      </c>
      <c r="B303" s="21" t="s">
        <v>17</v>
      </c>
      <c r="C303" s="21">
        <v>3</v>
      </c>
      <c r="D303" s="21" t="s">
        <v>497</v>
      </c>
      <c r="E303" s="16" t="s">
        <v>445</v>
      </c>
      <c r="F303" s="17" t="s">
        <v>446</v>
      </c>
      <c r="G303" s="21">
        <v>1000</v>
      </c>
      <c r="H303" s="18">
        <v>0.6</v>
      </c>
      <c r="I303" s="18">
        <f>Tableau3[[#This Row],[Quantité]]*Tableau3[[#This Row],[Coût unitaire (hors taxes)]]</f>
        <v>600</v>
      </c>
      <c r="J303" s="21">
        <v>75</v>
      </c>
      <c r="K303" s="21"/>
      <c r="L303" s="13"/>
    </row>
    <row r="304" spans="1:12" ht="28.5">
      <c r="A304" s="21">
        <v>5352</v>
      </c>
      <c r="B304" s="21" t="s">
        <v>17</v>
      </c>
      <c r="C304" s="21">
        <v>3</v>
      </c>
      <c r="D304" s="21" t="s">
        <v>497</v>
      </c>
      <c r="E304" s="16" t="s">
        <v>445</v>
      </c>
      <c r="F304" s="17" t="s">
        <v>588</v>
      </c>
      <c r="G304" s="21">
        <v>1000</v>
      </c>
      <c r="H304" s="18">
        <v>0.5</v>
      </c>
      <c r="I304" s="18">
        <f>Tableau3[[#This Row],[Quantité]]*Tableau3[[#This Row],[Coût unitaire (hors taxes)]]</f>
        <v>500</v>
      </c>
      <c r="J304" s="21">
        <v>75</v>
      </c>
      <c r="K304" s="21"/>
      <c r="L304" s="13"/>
    </row>
    <row r="305" spans="1:12" ht="28.5">
      <c r="A305" s="21">
        <v>5352</v>
      </c>
      <c r="B305" s="21" t="s">
        <v>17</v>
      </c>
      <c r="C305" s="21">
        <v>3</v>
      </c>
      <c r="D305" s="21" t="s">
        <v>497</v>
      </c>
      <c r="E305" s="16" t="s">
        <v>445</v>
      </c>
      <c r="F305" s="17" t="s">
        <v>447</v>
      </c>
      <c r="G305" s="21">
        <v>1000</v>
      </c>
      <c r="H305" s="18">
        <v>0.4</v>
      </c>
      <c r="I305" s="18">
        <f>Tableau3[[#This Row],[Quantité]]*Tableau3[[#This Row],[Coût unitaire (hors taxes)]]</f>
        <v>400</v>
      </c>
      <c r="J305" s="21">
        <v>75</v>
      </c>
      <c r="K305" s="21"/>
      <c r="L305" s="13"/>
    </row>
    <row r="306" spans="1:12" ht="28.5">
      <c r="A306" s="21">
        <v>5352</v>
      </c>
      <c r="B306" s="21" t="s">
        <v>17</v>
      </c>
      <c r="C306" s="21">
        <v>3</v>
      </c>
      <c r="D306" s="21" t="s">
        <v>497</v>
      </c>
      <c r="E306" s="16" t="s">
        <v>445</v>
      </c>
      <c r="F306" s="17" t="s">
        <v>449</v>
      </c>
      <c r="G306" s="21">
        <v>1000</v>
      </c>
      <c r="H306" s="18">
        <v>0.25</v>
      </c>
      <c r="I306" s="18">
        <f>Tableau3[[#This Row],[Quantité]]*Tableau3[[#This Row],[Coût unitaire (hors taxes)]]</f>
        <v>250</v>
      </c>
      <c r="J306" s="21">
        <v>75</v>
      </c>
      <c r="K306" s="21"/>
      <c r="L306" s="13"/>
    </row>
    <row r="307" spans="1:12" ht="28.5">
      <c r="A307" s="21">
        <v>5352</v>
      </c>
      <c r="B307" s="21" t="s">
        <v>17</v>
      </c>
      <c r="C307" s="21">
        <v>3</v>
      </c>
      <c r="D307" s="21" t="s">
        <v>497</v>
      </c>
      <c r="E307" s="16" t="s">
        <v>445</v>
      </c>
      <c r="F307" s="17" t="s">
        <v>448</v>
      </c>
      <c r="G307" s="21">
        <v>1000</v>
      </c>
      <c r="H307" s="18">
        <v>0.4</v>
      </c>
      <c r="I307" s="18">
        <f>Tableau3[[#This Row],[Quantité]]*Tableau3[[#This Row],[Coût unitaire (hors taxes)]]</f>
        <v>400</v>
      </c>
      <c r="J307" s="21">
        <v>75</v>
      </c>
      <c r="K307" s="21"/>
      <c r="L307" s="13"/>
    </row>
    <row r="308" spans="1:12" ht="42.75">
      <c r="A308" s="21">
        <v>5352</v>
      </c>
      <c r="B308" s="21" t="s">
        <v>17</v>
      </c>
      <c r="C308" s="21">
        <v>3</v>
      </c>
      <c r="D308" s="21" t="s">
        <v>497</v>
      </c>
      <c r="E308" s="16" t="s">
        <v>445</v>
      </c>
      <c r="F308" s="17" t="s">
        <v>589</v>
      </c>
      <c r="G308" s="21">
        <v>1000</v>
      </c>
      <c r="H308" s="18">
        <v>0.5</v>
      </c>
      <c r="I308" s="18">
        <f>Tableau3[[#This Row],[Quantité]]*Tableau3[[#This Row],[Coût unitaire (hors taxes)]]</f>
        <v>500</v>
      </c>
      <c r="J308" s="21">
        <v>75</v>
      </c>
      <c r="K308" s="21"/>
      <c r="L308" s="13"/>
    </row>
    <row r="309" spans="1:12">
      <c r="A309" s="21">
        <v>5352</v>
      </c>
      <c r="B309" s="21" t="s">
        <v>17</v>
      </c>
      <c r="C309" s="21">
        <v>3</v>
      </c>
      <c r="D309" s="21" t="s">
        <v>497</v>
      </c>
      <c r="E309" s="16" t="s">
        <v>450</v>
      </c>
      <c r="F309" s="17" t="s">
        <v>451</v>
      </c>
      <c r="G309" s="21">
        <v>250</v>
      </c>
      <c r="H309" s="18">
        <v>0.65</v>
      </c>
      <c r="I309" s="18">
        <f>Tableau3[[#This Row],[Quantité]]*Tableau3[[#This Row],[Coût unitaire (hors taxes)]]</f>
        <v>162.5</v>
      </c>
      <c r="J309" s="21">
        <v>75</v>
      </c>
      <c r="K309" s="21"/>
      <c r="L309" s="13"/>
    </row>
    <row r="310" spans="1:12">
      <c r="A310" s="21">
        <v>5352</v>
      </c>
      <c r="B310" s="21" t="s">
        <v>17</v>
      </c>
      <c r="C310" s="21">
        <v>3</v>
      </c>
      <c r="D310" s="21" t="s">
        <v>497</v>
      </c>
      <c r="E310" s="16" t="s">
        <v>452</v>
      </c>
      <c r="F310" s="17" t="s">
        <v>590</v>
      </c>
      <c r="G310" s="21">
        <v>6</v>
      </c>
      <c r="H310" s="18">
        <v>13</v>
      </c>
      <c r="I310" s="18">
        <f>Tableau3[[#This Row],[Quantité]]*Tableau3[[#This Row],[Coût unitaire (hors taxes)]]</f>
        <v>78</v>
      </c>
      <c r="J310" s="21">
        <v>20</v>
      </c>
      <c r="K310" s="21"/>
      <c r="L310" s="13"/>
    </row>
    <row r="311" spans="1:12" ht="28.5">
      <c r="A311" s="21">
        <v>5352</v>
      </c>
      <c r="B311" s="21" t="s">
        <v>17</v>
      </c>
      <c r="C311" s="21">
        <v>3</v>
      </c>
      <c r="D311" s="21" t="s">
        <v>497</v>
      </c>
      <c r="E311" s="16" t="s">
        <v>453</v>
      </c>
      <c r="F311" s="17" t="s">
        <v>454</v>
      </c>
      <c r="G311" s="21">
        <v>6</v>
      </c>
      <c r="H311" s="18">
        <v>18.8</v>
      </c>
      <c r="I311" s="18">
        <f>Tableau3[[#This Row],[Quantité]]*Tableau3[[#This Row],[Coût unitaire (hors taxes)]]</f>
        <v>112.80000000000001</v>
      </c>
      <c r="J311" s="21">
        <v>20</v>
      </c>
      <c r="K311" s="21"/>
      <c r="L311" s="13"/>
    </row>
    <row r="312" spans="1:12">
      <c r="A312" s="21">
        <v>5352</v>
      </c>
      <c r="B312" s="21" t="s">
        <v>17</v>
      </c>
      <c r="C312" s="21">
        <v>3</v>
      </c>
      <c r="D312" s="21" t="s">
        <v>497</v>
      </c>
      <c r="E312" s="16" t="s">
        <v>455</v>
      </c>
      <c r="F312" s="17" t="s">
        <v>456</v>
      </c>
      <c r="G312" s="21">
        <v>1</v>
      </c>
      <c r="H312" s="18">
        <v>3.8</v>
      </c>
      <c r="I312" s="18">
        <f>Tableau3[[#This Row],[Quantité]]*Tableau3[[#This Row],[Coût unitaire (hors taxes)]]</f>
        <v>3.8</v>
      </c>
      <c r="J312" s="21">
        <v>20</v>
      </c>
      <c r="K312" s="21"/>
      <c r="L312" s="13"/>
    </row>
    <row r="313" spans="1:12">
      <c r="A313" s="21">
        <v>5352</v>
      </c>
      <c r="B313" s="21" t="s">
        <v>17</v>
      </c>
      <c r="C313" s="21">
        <v>3</v>
      </c>
      <c r="D313" s="21" t="s">
        <v>497</v>
      </c>
      <c r="E313" s="16" t="s">
        <v>457</v>
      </c>
      <c r="F313" s="17" t="s">
        <v>591</v>
      </c>
      <c r="G313" s="21">
        <v>1</v>
      </c>
      <c r="H313" s="18">
        <v>4.8899999999999997</v>
      </c>
      <c r="I313" s="18">
        <f>Tableau3[[#This Row],[Quantité]]*Tableau3[[#This Row],[Coût unitaire (hors taxes)]]</f>
        <v>4.8899999999999997</v>
      </c>
      <c r="J313" s="21">
        <v>75</v>
      </c>
      <c r="K313" s="21"/>
      <c r="L313" s="13"/>
    </row>
    <row r="314" spans="1:12" ht="42.75">
      <c r="A314" s="21">
        <v>5352</v>
      </c>
      <c r="B314" s="21" t="s">
        <v>17</v>
      </c>
      <c r="C314" s="21">
        <v>3</v>
      </c>
      <c r="D314" s="21" t="s">
        <v>497</v>
      </c>
      <c r="E314" s="16" t="s">
        <v>457</v>
      </c>
      <c r="F314" s="17" t="s">
        <v>592</v>
      </c>
      <c r="G314" s="21">
        <v>1</v>
      </c>
      <c r="H314" s="18">
        <v>39.99</v>
      </c>
      <c r="I314" s="18">
        <f>Tableau3[[#This Row],[Quantité]]*Tableau3[[#This Row],[Coût unitaire (hors taxes)]]</f>
        <v>39.99</v>
      </c>
      <c r="J314" s="21">
        <v>75</v>
      </c>
      <c r="K314" s="21"/>
      <c r="L314" s="13"/>
    </row>
    <row r="315" spans="1:12" ht="42.75">
      <c r="A315" s="21">
        <v>5352</v>
      </c>
      <c r="B315" s="21" t="s">
        <v>17</v>
      </c>
      <c r="C315" s="21">
        <v>3</v>
      </c>
      <c r="D315" s="21" t="s">
        <v>497</v>
      </c>
      <c r="E315" s="16" t="s">
        <v>457</v>
      </c>
      <c r="F315" s="17" t="s">
        <v>593</v>
      </c>
      <c r="G315" s="21">
        <v>2</v>
      </c>
      <c r="H315" s="18">
        <v>7.99</v>
      </c>
      <c r="I315" s="18">
        <f>Tableau3[[#This Row],[Quantité]]*Tableau3[[#This Row],[Coût unitaire (hors taxes)]]</f>
        <v>15.98</v>
      </c>
      <c r="J315" s="21">
        <v>75</v>
      </c>
      <c r="K315" s="21"/>
      <c r="L315" s="13"/>
    </row>
    <row r="316" spans="1:12" ht="28.5">
      <c r="A316" s="21">
        <v>5352</v>
      </c>
      <c r="B316" s="21" t="s">
        <v>17</v>
      </c>
      <c r="C316" s="21">
        <v>3</v>
      </c>
      <c r="D316" s="21" t="s">
        <v>497</v>
      </c>
      <c r="E316" s="16" t="s">
        <v>457</v>
      </c>
      <c r="F316" s="17" t="s">
        <v>458</v>
      </c>
      <c r="G316" s="21">
        <v>20</v>
      </c>
      <c r="H316" s="18">
        <v>3.99</v>
      </c>
      <c r="I316" s="18">
        <f>Tableau3[[#This Row],[Quantité]]*Tableau3[[#This Row],[Coût unitaire (hors taxes)]]</f>
        <v>79.800000000000011</v>
      </c>
      <c r="J316" s="21">
        <v>75</v>
      </c>
      <c r="K316" s="21"/>
      <c r="L316" s="13"/>
    </row>
    <row r="317" spans="1:12" ht="28.5">
      <c r="A317" s="21">
        <v>5352</v>
      </c>
      <c r="B317" s="21" t="s">
        <v>17</v>
      </c>
      <c r="C317" s="21">
        <v>3</v>
      </c>
      <c r="D317" s="21" t="s">
        <v>497</v>
      </c>
      <c r="E317" s="16" t="s">
        <v>650</v>
      </c>
      <c r="F317" s="17" t="s">
        <v>651</v>
      </c>
      <c r="G317" s="21">
        <v>12</v>
      </c>
      <c r="H317" s="18">
        <v>15.95</v>
      </c>
      <c r="I317" s="18">
        <f>Tableau3[[#This Row],[Quantité]]*Tableau3[[#This Row],[Coût unitaire (hors taxes)]]</f>
        <v>191.39999999999998</v>
      </c>
      <c r="J317" s="21">
        <v>75</v>
      </c>
      <c r="K317" s="21"/>
      <c r="L317" s="13"/>
    </row>
    <row r="318" spans="1:12" ht="28.5">
      <c r="A318" s="21">
        <v>5352</v>
      </c>
      <c r="B318" s="21" t="s">
        <v>17</v>
      </c>
      <c r="C318" s="21">
        <v>3</v>
      </c>
      <c r="D318" s="21" t="s">
        <v>497</v>
      </c>
      <c r="E318" s="16" t="s">
        <v>650</v>
      </c>
      <c r="F318" s="17" t="s">
        <v>652</v>
      </c>
      <c r="G318" s="21">
        <v>144</v>
      </c>
      <c r="H318" s="18">
        <v>1.39</v>
      </c>
      <c r="I318" s="18">
        <f>Tableau3[[#This Row],[Quantité]]*Tableau3[[#This Row],[Coût unitaire (hors taxes)]]</f>
        <v>200.16</v>
      </c>
      <c r="J318" s="21">
        <v>75</v>
      </c>
      <c r="K318" s="21"/>
      <c r="L318" s="13"/>
    </row>
    <row r="319" spans="1:12">
      <c r="A319" s="21">
        <v>5352</v>
      </c>
      <c r="B319" s="21" t="s">
        <v>17</v>
      </c>
      <c r="C319" s="21">
        <v>3</v>
      </c>
      <c r="D319" s="21" t="s">
        <v>497</v>
      </c>
      <c r="E319" s="16" t="s">
        <v>459</v>
      </c>
      <c r="F319" s="17" t="s">
        <v>460</v>
      </c>
      <c r="G319" s="21">
        <v>3</v>
      </c>
      <c r="H319" s="18">
        <v>116</v>
      </c>
      <c r="I319" s="18">
        <f>Tableau3[[#This Row],[Quantité]]*Tableau3[[#This Row],[Coût unitaire (hors taxes)]]</f>
        <v>348</v>
      </c>
      <c r="J319" s="21">
        <v>20</v>
      </c>
      <c r="K319" s="21"/>
      <c r="L319" s="13"/>
    </row>
    <row r="320" spans="1:12" ht="71.25">
      <c r="A320" s="21">
        <v>5352</v>
      </c>
      <c r="B320" s="21" t="s">
        <v>17</v>
      </c>
      <c r="C320" s="21">
        <v>3</v>
      </c>
      <c r="D320" s="21" t="s">
        <v>497</v>
      </c>
      <c r="E320" s="16" t="s">
        <v>653</v>
      </c>
      <c r="F320" s="17" t="s">
        <v>461</v>
      </c>
      <c r="G320" s="21">
        <v>20</v>
      </c>
      <c r="H320" s="18">
        <v>239</v>
      </c>
      <c r="I320" s="18">
        <f>Tableau3[[#This Row],[Quantité]]*Tableau3[[#This Row],[Coût unitaire (hors taxes)]]</f>
        <v>4780</v>
      </c>
      <c r="J320" s="21">
        <v>20</v>
      </c>
      <c r="K320" s="21"/>
      <c r="L320" s="13"/>
    </row>
    <row r="321" spans="1:12" ht="42.75">
      <c r="A321" s="21">
        <v>5352</v>
      </c>
      <c r="B321" s="21" t="s">
        <v>17</v>
      </c>
      <c r="C321" s="21">
        <v>3</v>
      </c>
      <c r="D321" s="21" t="s">
        <v>497</v>
      </c>
      <c r="E321" s="16" t="s">
        <v>653</v>
      </c>
      <c r="F321" s="17" t="s">
        <v>594</v>
      </c>
      <c r="G321" s="21">
        <v>20</v>
      </c>
      <c r="H321" s="18">
        <v>165</v>
      </c>
      <c r="I321" s="18">
        <f>Tableau3[[#This Row],[Quantité]]*Tableau3[[#This Row],[Coût unitaire (hors taxes)]]</f>
        <v>3300</v>
      </c>
      <c r="J321" s="21">
        <v>20</v>
      </c>
      <c r="K321" s="21"/>
      <c r="L321" s="13"/>
    </row>
    <row r="322" spans="1:12">
      <c r="A322" s="21">
        <v>5352</v>
      </c>
      <c r="B322" s="21" t="s">
        <v>17</v>
      </c>
      <c r="C322" s="21">
        <v>3</v>
      </c>
      <c r="D322" s="21" t="s">
        <v>497</v>
      </c>
      <c r="E322" s="16" t="s">
        <v>462</v>
      </c>
      <c r="F322" s="17" t="s">
        <v>463</v>
      </c>
      <c r="G322" s="21">
        <v>10</v>
      </c>
      <c r="H322" s="18">
        <v>43</v>
      </c>
      <c r="I322" s="18">
        <f>Tableau3[[#This Row],[Quantité]]*Tableau3[[#This Row],[Coût unitaire (hors taxes)]]</f>
        <v>430</v>
      </c>
      <c r="J322" s="21">
        <v>75</v>
      </c>
      <c r="K322" s="21"/>
      <c r="L322" s="13"/>
    </row>
    <row r="323" spans="1:12">
      <c r="A323" s="21">
        <v>5352</v>
      </c>
      <c r="B323" s="21" t="s">
        <v>17</v>
      </c>
      <c r="C323" s="21">
        <v>3</v>
      </c>
      <c r="D323" s="21" t="s">
        <v>497</v>
      </c>
      <c r="E323" s="16" t="s">
        <v>462</v>
      </c>
      <c r="F323" s="17" t="s">
        <v>464</v>
      </c>
      <c r="G323" s="21">
        <v>10</v>
      </c>
      <c r="H323" s="18">
        <v>30</v>
      </c>
      <c r="I323" s="18">
        <f>Tableau3[[#This Row],[Quantité]]*Tableau3[[#This Row],[Coût unitaire (hors taxes)]]</f>
        <v>300</v>
      </c>
      <c r="J323" s="21">
        <v>75</v>
      </c>
      <c r="K323" s="21"/>
      <c r="L323" s="13"/>
    </row>
    <row r="324" spans="1:12">
      <c r="A324" s="21">
        <v>5352</v>
      </c>
      <c r="B324" s="21" t="s">
        <v>17</v>
      </c>
      <c r="C324" s="21">
        <v>3</v>
      </c>
      <c r="D324" s="21" t="s">
        <v>497</v>
      </c>
      <c r="E324" s="16" t="s">
        <v>465</v>
      </c>
      <c r="F324" s="17" t="s">
        <v>456</v>
      </c>
      <c r="G324" s="21">
        <v>1</v>
      </c>
      <c r="H324" s="18">
        <v>2.85</v>
      </c>
      <c r="I324" s="18">
        <f>Tableau3[[#This Row],[Quantité]]*Tableau3[[#This Row],[Coût unitaire (hors taxes)]]</f>
        <v>2.85</v>
      </c>
      <c r="J324" s="21">
        <v>20</v>
      </c>
      <c r="K324" s="21"/>
      <c r="L324" s="13"/>
    </row>
    <row r="325" spans="1:12">
      <c r="A325" s="21">
        <v>5352</v>
      </c>
      <c r="B325" s="21" t="s">
        <v>17</v>
      </c>
      <c r="C325" s="21">
        <v>3</v>
      </c>
      <c r="D325" s="21" t="s">
        <v>497</v>
      </c>
      <c r="E325" s="16" t="s">
        <v>466</v>
      </c>
      <c r="F325" s="17" t="s">
        <v>467</v>
      </c>
      <c r="G325" s="21">
        <v>8</v>
      </c>
      <c r="H325" s="18">
        <v>36.64</v>
      </c>
      <c r="I325" s="18">
        <f>Tableau3[[#This Row],[Quantité]]*Tableau3[[#This Row],[Coût unitaire (hors taxes)]]</f>
        <v>293.12</v>
      </c>
      <c r="J325" s="21">
        <v>10</v>
      </c>
      <c r="K325" s="21"/>
      <c r="L325" s="13"/>
    </row>
    <row r="326" spans="1:12">
      <c r="A326" s="21">
        <v>5352</v>
      </c>
      <c r="B326" s="21" t="s">
        <v>17</v>
      </c>
      <c r="C326" s="21">
        <v>3</v>
      </c>
      <c r="D326" s="21" t="s">
        <v>497</v>
      </c>
      <c r="E326" s="16" t="s">
        <v>466</v>
      </c>
      <c r="F326" s="17" t="s">
        <v>468</v>
      </c>
      <c r="G326" s="21">
        <v>3</v>
      </c>
      <c r="H326" s="18">
        <v>33.1</v>
      </c>
      <c r="I326" s="18">
        <f>Tableau3[[#This Row],[Quantité]]*Tableau3[[#This Row],[Coût unitaire (hors taxes)]]</f>
        <v>99.300000000000011</v>
      </c>
      <c r="J326" s="21">
        <v>10</v>
      </c>
      <c r="K326" s="21"/>
      <c r="L326" s="13"/>
    </row>
    <row r="327" spans="1:12">
      <c r="A327" s="21">
        <v>5352</v>
      </c>
      <c r="B327" s="21" t="s">
        <v>17</v>
      </c>
      <c r="C327" s="21">
        <v>3</v>
      </c>
      <c r="D327" s="21" t="s">
        <v>497</v>
      </c>
      <c r="E327" s="16" t="s">
        <v>469</v>
      </c>
      <c r="F327" s="17" t="s">
        <v>363</v>
      </c>
      <c r="G327" s="21">
        <v>500</v>
      </c>
      <c r="H327" s="18">
        <v>2</v>
      </c>
      <c r="I327" s="18">
        <f>Tableau3[[#This Row],[Quantité]]*Tableau3[[#This Row],[Coût unitaire (hors taxes)]]</f>
        <v>1000</v>
      </c>
      <c r="J327" s="21">
        <v>75</v>
      </c>
      <c r="K327" s="21"/>
      <c r="L327" s="13"/>
    </row>
    <row r="328" spans="1:12" ht="42.75">
      <c r="A328" s="21">
        <v>5352</v>
      </c>
      <c r="B328" s="21" t="s">
        <v>17</v>
      </c>
      <c r="C328" s="21">
        <v>3</v>
      </c>
      <c r="D328" s="21" t="s">
        <v>497</v>
      </c>
      <c r="E328" s="16" t="s">
        <v>470</v>
      </c>
      <c r="F328" s="17" t="s">
        <v>595</v>
      </c>
      <c r="G328" s="21">
        <v>20</v>
      </c>
      <c r="H328" s="18">
        <v>1.98</v>
      </c>
      <c r="I328" s="18">
        <f>Tableau3[[#This Row],[Quantité]]*Tableau3[[#This Row],[Coût unitaire (hors taxes)]]</f>
        <v>39.6</v>
      </c>
      <c r="J328" s="21">
        <v>15</v>
      </c>
      <c r="K328" s="21"/>
      <c r="L328" s="13"/>
    </row>
    <row r="329" spans="1:12">
      <c r="A329" s="21">
        <v>5352</v>
      </c>
      <c r="B329" s="21" t="s">
        <v>17</v>
      </c>
      <c r="C329" s="21">
        <v>3</v>
      </c>
      <c r="D329" s="21" t="s">
        <v>497</v>
      </c>
      <c r="E329" s="16" t="s">
        <v>470</v>
      </c>
      <c r="F329" s="17" t="s">
        <v>471</v>
      </c>
      <c r="G329" s="21">
        <v>20</v>
      </c>
      <c r="H329" s="18">
        <v>19.989999999999998</v>
      </c>
      <c r="I329" s="18">
        <f>Tableau3[[#This Row],[Quantité]]*Tableau3[[#This Row],[Coût unitaire (hors taxes)]]</f>
        <v>399.79999999999995</v>
      </c>
      <c r="J329" s="21">
        <v>20</v>
      </c>
      <c r="K329" s="21"/>
      <c r="L329" s="13"/>
    </row>
    <row r="330" spans="1:12">
      <c r="A330" s="21">
        <v>5352</v>
      </c>
      <c r="B330" s="21" t="s">
        <v>17</v>
      </c>
      <c r="C330" s="21">
        <v>3</v>
      </c>
      <c r="D330" s="21" t="s">
        <v>497</v>
      </c>
      <c r="E330" s="16" t="s">
        <v>225</v>
      </c>
      <c r="F330" s="17" t="s">
        <v>472</v>
      </c>
      <c r="G330" s="21">
        <v>6</v>
      </c>
      <c r="H330" s="18">
        <v>139</v>
      </c>
      <c r="I330" s="18">
        <f>Tableau3[[#This Row],[Quantité]]*Tableau3[[#This Row],[Coût unitaire (hors taxes)]]</f>
        <v>834</v>
      </c>
      <c r="J330" s="21">
        <v>20</v>
      </c>
      <c r="K330" s="21"/>
      <c r="L330" s="13"/>
    </row>
    <row r="331" spans="1:12" ht="29.25" customHeight="1">
      <c r="A331" s="21">
        <v>5352</v>
      </c>
      <c r="B331" s="21" t="s">
        <v>17</v>
      </c>
      <c r="C331" s="21">
        <v>3</v>
      </c>
      <c r="D331" s="21" t="s">
        <v>497</v>
      </c>
      <c r="E331" s="16" t="s">
        <v>654</v>
      </c>
      <c r="F331" s="17" t="s">
        <v>655</v>
      </c>
      <c r="G331" s="21">
        <v>1</v>
      </c>
      <c r="H331" s="18">
        <v>133</v>
      </c>
      <c r="I331" s="18">
        <f>Tableau3[[#This Row],[Quantité]]*Tableau3[[#This Row],[Coût unitaire (hors taxes)]]</f>
        <v>133</v>
      </c>
      <c r="J331" s="21">
        <v>20</v>
      </c>
      <c r="K331" s="21"/>
      <c r="L331" s="13"/>
    </row>
    <row r="332" spans="1:12">
      <c r="A332" s="21">
        <v>5352</v>
      </c>
      <c r="B332" s="21" t="s">
        <v>17</v>
      </c>
      <c r="C332" s="21">
        <v>3</v>
      </c>
      <c r="D332" s="21" t="s">
        <v>497</v>
      </c>
      <c r="E332" s="16" t="s">
        <v>473</v>
      </c>
      <c r="F332" s="17" t="s">
        <v>476</v>
      </c>
      <c r="G332" s="21">
        <v>2</v>
      </c>
      <c r="H332" s="18">
        <v>8.2100000000000009</v>
      </c>
      <c r="I332" s="18">
        <f>Tableau3[[#This Row],[Quantité]]*Tableau3[[#This Row],[Coût unitaire (hors taxes)]]</f>
        <v>16.420000000000002</v>
      </c>
      <c r="J332" s="21">
        <v>75</v>
      </c>
      <c r="K332" s="21"/>
      <c r="L332" s="13"/>
    </row>
    <row r="333" spans="1:12">
      <c r="A333" s="21">
        <v>5352</v>
      </c>
      <c r="B333" s="21" t="s">
        <v>17</v>
      </c>
      <c r="C333" s="21">
        <v>3</v>
      </c>
      <c r="D333" s="21" t="s">
        <v>497</v>
      </c>
      <c r="E333" s="16" t="s">
        <v>473</v>
      </c>
      <c r="F333" s="17" t="s">
        <v>475</v>
      </c>
      <c r="G333" s="21">
        <v>2</v>
      </c>
      <c r="H333" s="18">
        <v>4.7300000000000004</v>
      </c>
      <c r="I333" s="18">
        <f>Tableau3[[#This Row],[Quantité]]*Tableau3[[#This Row],[Coût unitaire (hors taxes)]]</f>
        <v>9.4600000000000009</v>
      </c>
      <c r="J333" s="21">
        <v>75</v>
      </c>
      <c r="K333" s="21"/>
      <c r="L333" s="13"/>
    </row>
    <row r="334" spans="1:12">
      <c r="A334" s="21">
        <v>5352</v>
      </c>
      <c r="B334" s="21" t="s">
        <v>17</v>
      </c>
      <c r="C334" s="21">
        <v>3</v>
      </c>
      <c r="D334" s="21" t="s">
        <v>497</v>
      </c>
      <c r="E334" s="16" t="s">
        <v>473</v>
      </c>
      <c r="F334" s="17" t="s">
        <v>474</v>
      </c>
      <c r="G334" s="21">
        <v>2</v>
      </c>
      <c r="H334" s="18">
        <v>4.16</v>
      </c>
      <c r="I334" s="18">
        <f>Tableau3[[#This Row],[Quantité]]*Tableau3[[#This Row],[Coût unitaire (hors taxes)]]</f>
        <v>8.32</v>
      </c>
      <c r="J334" s="21">
        <v>75</v>
      </c>
      <c r="K334" s="21"/>
      <c r="L334" s="13"/>
    </row>
    <row r="335" spans="1:12">
      <c r="A335" s="21">
        <v>5352</v>
      </c>
      <c r="B335" s="21" t="s">
        <v>17</v>
      </c>
      <c r="C335" s="21">
        <v>3</v>
      </c>
      <c r="D335" s="21" t="s">
        <v>497</v>
      </c>
      <c r="E335" s="16" t="s">
        <v>473</v>
      </c>
      <c r="F335" s="17" t="s">
        <v>477</v>
      </c>
      <c r="G335" s="21">
        <v>2</v>
      </c>
      <c r="H335" s="18">
        <v>3.61</v>
      </c>
      <c r="I335" s="18">
        <f>Tableau3[[#This Row],[Quantité]]*Tableau3[[#This Row],[Coût unitaire (hors taxes)]]</f>
        <v>7.22</v>
      </c>
      <c r="J335" s="21">
        <v>75</v>
      </c>
      <c r="K335" s="21"/>
      <c r="L335" s="13"/>
    </row>
    <row r="336" spans="1:12">
      <c r="A336" s="21">
        <v>5352</v>
      </c>
      <c r="B336" s="21" t="s">
        <v>17</v>
      </c>
      <c r="C336" s="21">
        <v>3</v>
      </c>
      <c r="D336" s="21" t="s">
        <v>497</v>
      </c>
      <c r="E336" s="16" t="s">
        <v>473</v>
      </c>
      <c r="F336" s="17" t="s">
        <v>478</v>
      </c>
      <c r="G336" s="21">
        <v>2</v>
      </c>
      <c r="H336" s="18">
        <v>4.91</v>
      </c>
      <c r="I336" s="18">
        <f>Tableau3[[#This Row],[Quantité]]*Tableau3[[#This Row],[Coût unitaire (hors taxes)]]</f>
        <v>9.82</v>
      </c>
      <c r="J336" s="21">
        <v>75</v>
      </c>
      <c r="K336" s="21"/>
      <c r="L336" s="13"/>
    </row>
    <row r="337" spans="1:12">
      <c r="A337" s="21">
        <v>5352</v>
      </c>
      <c r="B337" s="21" t="s">
        <v>17</v>
      </c>
      <c r="C337" s="21">
        <v>3</v>
      </c>
      <c r="D337" s="21" t="s">
        <v>497</v>
      </c>
      <c r="E337" s="16" t="s">
        <v>473</v>
      </c>
      <c r="F337" s="17" t="s">
        <v>479</v>
      </c>
      <c r="G337" s="21">
        <v>2</v>
      </c>
      <c r="H337" s="18">
        <v>3.72</v>
      </c>
      <c r="I337" s="18">
        <f>Tableau3[[#This Row],[Quantité]]*Tableau3[[#This Row],[Coût unitaire (hors taxes)]]</f>
        <v>7.44</v>
      </c>
      <c r="J337" s="21">
        <v>75</v>
      </c>
      <c r="K337" s="21"/>
      <c r="L337" s="13"/>
    </row>
    <row r="338" spans="1:12">
      <c r="A338" s="21">
        <v>5352</v>
      </c>
      <c r="B338" s="21" t="s">
        <v>17</v>
      </c>
      <c r="C338" s="21">
        <v>3</v>
      </c>
      <c r="D338" s="21" t="s">
        <v>497</v>
      </c>
      <c r="E338" s="16" t="s">
        <v>473</v>
      </c>
      <c r="F338" s="17" t="s">
        <v>480</v>
      </c>
      <c r="G338" s="21">
        <v>2</v>
      </c>
      <c r="H338" s="18">
        <v>4.2699999999999996</v>
      </c>
      <c r="I338" s="18">
        <f>Tableau3[[#This Row],[Quantité]]*Tableau3[[#This Row],[Coût unitaire (hors taxes)]]</f>
        <v>8.5399999999999991</v>
      </c>
      <c r="J338" s="21">
        <v>75</v>
      </c>
      <c r="K338" s="21"/>
      <c r="L338" s="13"/>
    </row>
    <row r="339" spans="1:12">
      <c r="A339" s="21">
        <v>5352</v>
      </c>
      <c r="B339" s="21" t="s">
        <v>17</v>
      </c>
      <c r="C339" s="21">
        <v>3</v>
      </c>
      <c r="D339" s="21" t="s">
        <v>497</v>
      </c>
      <c r="E339" s="16" t="s">
        <v>473</v>
      </c>
      <c r="F339" s="17" t="s">
        <v>481</v>
      </c>
      <c r="G339" s="21">
        <v>2</v>
      </c>
      <c r="H339" s="18">
        <v>4.63</v>
      </c>
      <c r="I339" s="18">
        <f>Tableau3[[#This Row],[Quantité]]*Tableau3[[#This Row],[Coût unitaire (hors taxes)]]</f>
        <v>9.26</v>
      </c>
      <c r="J339" s="21">
        <v>75</v>
      </c>
      <c r="K339" s="21"/>
      <c r="L339" s="13"/>
    </row>
    <row r="340" spans="1:12">
      <c r="A340" s="21">
        <v>5352</v>
      </c>
      <c r="B340" s="21" t="s">
        <v>17</v>
      </c>
      <c r="C340" s="21">
        <v>3</v>
      </c>
      <c r="D340" s="21" t="s">
        <v>497</v>
      </c>
      <c r="E340" s="16" t="s">
        <v>473</v>
      </c>
      <c r="F340" s="17" t="s">
        <v>482</v>
      </c>
      <c r="G340" s="21">
        <v>2</v>
      </c>
      <c r="H340" s="18">
        <v>15.62</v>
      </c>
      <c r="I340" s="18">
        <f>Tableau3[[#This Row],[Quantité]]*Tableau3[[#This Row],[Coût unitaire (hors taxes)]]</f>
        <v>31.24</v>
      </c>
      <c r="J340" s="21">
        <v>75</v>
      </c>
      <c r="K340" s="21"/>
      <c r="L340" s="13"/>
    </row>
    <row r="341" spans="1:12">
      <c r="A341" s="21">
        <v>5352</v>
      </c>
      <c r="B341" s="21" t="s">
        <v>17</v>
      </c>
      <c r="C341" s="21">
        <v>3</v>
      </c>
      <c r="D341" s="21" t="s">
        <v>497</v>
      </c>
      <c r="E341" s="16" t="s">
        <v>473</v>
      </c>
      <c r="F341" s="17" t="s">
        <v>485</v>
      </c>
      <c r="G341" s="21">
        <v>2</v>
      </c>
      <c r="H341" s="18">
        <v>14.07</v>
      </c>
      <c r="I341" s="18">
        <f>Tableau3[[#This Row],[Quantité]]*Tableau3[[#This Row],[Coût unitaire (hors taxes)]]</f>
        <v>28.14</v>
      </c>
      <c r="J341" s="21">
        <v>75</v>
      </c>
      <c r="K341" s="21"/>
      <c r="L341" s="13"/>
    </row>
    <row r="342" spans="1:12">
      <c r="A342" s="21">
        <v>5352</v>
      </c>
      <c r="B342" s="21" t="s">
        <v>17</v>
      </c>
      <c r="C342" s="21">
        <v>3</v>
      </c>
      <c r="D342" s="21" t="s">
        <v>497</v>
      </c>
      <c r="E342" s="16" t="s">
        <v>473</v>
      </c>
      <c r="F342" s="17" t="s">
        <v>483</v>
      </c>
      <c r="G342" s="21">
        <v>2</v>
      </c>
      <c r="H342" s="18">
        <v>5.03</v>
      </c>
      <c r="I342" s="18">
        <f>Tableau3[[#This Row],[Quantité]]*Tableau3[[#This Row],[Coût unitaire (hors taxes)]]</f>
        <v>10.06</v>
      </c>
      <c r="J342" s="21">
        <v>75</v>
      </c>
      <c r="K342" s="21"/>
      <c r="L342" s="13"/>
    </row>
    <row r="343" spans="1:12">
      <c r="A343" s="21">
        <v>5352</v>
      </c>
      <c r="B343" s="21" t="s">
        <v>17</v>
      </c>
      <c r="C343" s="21">
        <v>3</v>
      </c>
      <c r="D343" s="21" t="s">
        <v>497</v>
      </c>
      <c r="E343" s="16" t="s">
        <v>473</v>
      </c>
      <c r="F343" s="17" t="s">
        <v>484</v>
      </c>
      <c r="G343" s="21">
        <v>2</v>
      </c>
      <c r="H343" s="18">
        <v>9.35</v>
      </c>
      <c r="I343" s="18">
        <f>Tableau3[[#This Row],[Quantité]]*Tableau3[[#This Row],[Coût unitaire (hors taxes)]]</f>
        <v>18.7</v>
      </c>
      <c r="J343" s="21">
        <v>75</v>
      </c>
      <c r="K343" s="21"/>
      <c r="L343" s="13"/>
    </row>
    <row r="344" spans="1:12">
      <c r="A344" s="21">
        <v>5352</v>
      </c>
      <c r="B344" s="21" t="s">
        <v>17</v>
      </c>
      <c r="C344" s="21">
        <v>3</v>
      </c>
      <c r="D344" s="21" t="s">
        <v>497</v>
      </c>
      <c r="E344" s="16" t="s">
        <v>473</v>
      </c>
      <c r="F344" s="17" t="s">
        <v>486</v>
      </c>
      <c r="G344" s="21">
        <v>2</v>
      </c>
      <c r="H344" s="18">
        <v>15.99</v>
      </c>
      <c r="I344" s="18">
        <f>Tableau3[[#This Row],[Quantité]]*Tableau3[[#This Row],[Coût unitaire (hors taxes)]]</f>
        <v>31.98</v>
      </c>
      <c r="J344" s="21">
        <v>75</v>
      </c>
      <c r="K344" s="21"/>
      <c r="L344" s="13"/>
    </row>
    <row r="345" spans="1:12">
      <c r="A345" s="21">
        <v>5352</v>
      </c>
      <c r="B345" s="21" t="s">
        <v>17</v>
      </c>
      <c r="C345" s="21">
        <v>3</v>
      </c>
      <c r="D345" s="21" t="s">
        <v>497</v>
      </c>
      <c r="E345" s="16" t="s">
        <v>473</v>
      </c>
      <c r="F345" s="17" t="s">
        <v>487</v>
      </c>
      <c r="G345" s="21">
        <v>2</v>
      </c>
      <c r="H345" s="18">
        <v>4.9000000000000004</v>
      </c>
      <c r="I345" s="18">
        <f>Tableau3[[#This Row],[Quantité]]*Tableau3[[#This Row],[Coût unitaire (hors taxes)]]</f>
        <v>9.8000000000000007</v>
      </c>
      <c r="J345" s="21">
        <v>75</v>
      </c>
      <c r="K345" s="21"/>
      <c r="L345" s="13"/>
    </row>
    <row r="346" spans="1:12">
      <c r="A346" s="21">
        <v>5352</v>
      </c>
      <c r="B346" s="21" t="s">
        <v>17</v>
      </c>
      <c r="C346" s="21">
        <v>3</v>
      </c>
      <c r="D346" s="21" t="s">
        <v>497</v>
      </c>
      <c r="E346" s="16" t="s">
        <v>473</v>
      </c>
      <c r="F346" s="17" t="s">
        <v>489</v>
      </c>
      <c r="G346" s="21">
        <v>3</v>
      </c>
      <c r="H346" s="18">
        <v>35.19</v>
      </c>
      <c r="I346" s="18">
        <f>Tableau3[[#This Row],[Quantité]]*Tableau3[[#This Row],[Coût unitaire (hors taxes)]]</f>
        <v>105.57</v>
      </c>
      <c r="J346" s="21">
        <v>75</v>
      </c>
      <c r="K346" s="21"/>
      <c r="L346" s="13"/>
    </row>
    <row r="347" spans="1:12">
      <c r="A347" s="21">
        <v>5352</v>
      </c>
      <c r="B347" s="21" t="s">
        <v>17</v>
      </c>
      <c r="C347" s="21">
        <v>3</v>
      </c>
      <c r="D347" s="21" t="s">
        <v>497</v>
      </c>
      <c r="E347" s="16" t="s">
        <v>473</v>
      </c>
      <c r="F347" s="17" t="s">
        <v>490</v>
      </c>
      <c r="G347" s="21">
        <v>3</v>
      </c>
      <c r="H347" s="18">
        <v>16.420000000000002</v>
      </c>
      <c r="I347" s="18">
        <f>Tableau3[[#This Row],[Quantité]]*Tableau3[[#This Row],[Coût unitaire (hors taxes)]]</f>
        <v>49.260000000000005</v>
      </c>
      <c r="J347" s="21">
        <v>75</v>
      </c>
      <c r="K347" s="21"/>
      <c r="L347" s="13"/>
    </row>
    <row r="348" spans="1:12">
      <c r="A348" s="21">
        <v>5352</v>
      </c>
      <c r="B348" s="21" t="s">
        <v>17</v>
      </c>
      <c r="C348" s="21">
        <v>3</v>
      </c>
      <c r="D348" s="21" t="s">
        <v>497</v>
      </c>
      <c r="E348" s="16" t="s">
        <v>473</v>
      </c>
      <c r="F348" s="17" t="s">
        <v>491</v>
      </c>
      <c r="G348" s="21">
        <v>2</v>
      </c>
      <c r="H348" s="18">
        <v>41.29</v>
      </c>
      <c r="I348" s="18">
        <f>Tableau3[[#This Row],[Quantité]]*Tableau3[[#This Row],[Coût unitaire (hors taxes)]]</f>
        <v>82.58</v>
      </c>
      <c r="J348" s="21">
        <v>75</v>
      </c>
      <c r="K348" s="21"/>
      <c r="L348" s="13"/>
    </row>
    <row r="349" spans="1:12">
      <c r="A349" s="21">
        <v>5352</v>
      </c>
      <c r="B349" s="21" t="s">
        <v>17</v>
      </c>
      <c r="C349" s="21">
        <v>3</v>
      </c>
      <c r="D349" s="21" t="s">
        <v>497</v>
      </c>
      <c r="E349" s="16" t="s">
        <v>473</v>
      </c>
      <c r="F349" s="17" t="s">
        <v>488</v>
      </c>
      <c r="G349" s="21">
        <v>2</v>
      </c>
      <c r="H349" s="18">
        <v>23.62</v>
      </c>
      <c r="I349" s="18">
        <f>Tableau3[[#This Row],[Quantité]]*Tableau3[[#This Row],[Coût unitaire (hors taxes)]]</f>
        <v>47.24</v>
      </c>
      <c r="J349" s="21">
        <v>75</v>
      </c>
      <c r="K349" s="21"/>
      <c r="L349" s="13"/>
    </row>
    <row r="350" spans="1:12">
      <c r="A350" s="21">
        <v>5352</v>
      </c>
      <c r="B350" s="21" t="s">
        <v>17</v>
      </c>
      <c r="C350" s="21">
        <v>3</v>
      </c>
      <c r="D350" s="21" t="s">
        <v>497</v>
      </c>
      <c r="E350" s="16" t="s">
        <v>473</v>
      </c>
      <c r="F350" s="17" t="s">
        <v>492</v>
      </c>
      <c r="G350" s="21">
        <v>2</v>
      </c>
      <c r="H350" s="18">
        <v>2.79</v>
      </c>
      <c r="I350" s="18">
        <f>Tableau3[[#This Row],[Quantité]]*Tableau3[[#This Row],[Coût unitaire (hors taxes)]]</f>
        <v>5.58</v>
      </c>
      <c r="J350" s="21">
        <v>75</v>
      </c>
      <c r="K350" s="21"/>
      <c r="L350" s="13"/>
    </row>
    <row r="351" spans="1:12">
      <c r="A351" s="21">
        <v>5352</v>
      </c>
      <c r="B351" s="21" t="s">
        <v>17</v>
      </c>
      <c r="C351" s="21">
        <v>3</v>
      </c>
      <c r="D351" s="21" t="s">
        <v>497</v>
      </c>
      <c r="E351" s="16" t="s">
        <v>473</v>
      </c>
      <c r="F351" s="17" t="s">
        <v>494</v>
      </c>
      <c r="G351" s="21">
        <v>2</v>
      </c>
      <c r="H351" s="18">
        <v>24.99</v>
      </c>
      <c r="I351" s="18">
        <f>Tableau3[[#This Row],[Quantité]]*Tableau3[[#This Row],[Coût unitaire (hors taxes)]]</f>
        <v>49.98</v>
      </c>
      <c r="J351" s="21">
        <v>75</v>
      </c>
      <c r="K351" s="21"/>
      <c r="L351" s="13"/>
    </row>
    <row r="352" spans="1:12">
      <c r="A352" s="21">
        <v>5352</v>
      </c>
      <c r="B352" s="21" t="s">
        <v>17</v>
      </c>
      <c r="C352" s="21">
        <v>3</v>
      </c>
      <c r="D352" s="21" t="s">
        <v>497</v>
      </c>
      <c r="E352" s="16" t="s">
        <v>473</v>
      </c>
      <c r="F352" s="17" t="s">
        <v>495</v>
      </c>
      <c r="G352" s="21">
        <v>2</v>
      </c>
      <c r="H352" s="18">
        <v>8.8800000000000008</v>
      </c>
      <c r="I352" s="18">
        <f>Tableau3[[#This Row],[Quantité]]*Tableau3[[#This Row],[Coût unitaire (hors taxes)]]</f>
        <v>17.760000000000002</v>
      </c>
      <c r="J352" s="21">
        <v>75</v>
      </c>
      <c r="K352" s="21"/>
      <c r="L352" s="13"/>
    </row>
    <row r="353" spans="1:12">
      <c r="A353" s="21">
        <v>5352</v>
      </c>
      <c r="B353" s="21" t="s">
        <v>17</v>
      </c>
      <c r="C353" s="21">
        <v>3</v>
      </c>
      <c r="D353" s="21" t="s">
        <v>497</v>
      </c>
      <c r="E353" s="16" t="s">
        <v>473</v>
      </c>
      <c r="F353" s="17" t="s">
        <v>493</v>
      </c>
      <c r="G353" s="21">
        <v>2</v>
      </c>
      <c r="H353" s="18">
        <v>24.2</v>
      </c>
      <c r="I353" s="18">
        <f>Tableau3[[#This Row],[Quantité]]*Tableau3[[#This Row],[Coût unitaire (hors taxes)]]</f>
        <v>48.4</v>
      </c>
      <c r="J353" s="21">
        <v>75</v>
      </c>
      <c r="K353" s="21"/>
      <c r="L353" s="13"/>
    </row>
    <row r="354" spans="1:12">
      <c r="A354" s="21">
        <v>5352</v>
      </c>
      <c r="B354" s="21" t="s">
        <v>17</v>
      </c>
      <c r="C354" s="21">
        <v>3</v>
      </c>
      <c r="D354" s="21" t="s">
        <v>497</v>
      </c>
      <c r="E354" s="16" t="s">
        <v>473</v>
      </c>
      <c r="F354" s="17" t="s">
        <v>496</v>
      </c>
      <c r="G354" s="21">
        <v>2</v>
      </c>
      <c r="H354" s="18">
        <v>4.33</v>
      </c>
      <c r="I354" s="18">
        <f>Tableau3[[#This Row],[Quantité]]*Tableau3[[#This Row],[Coût unitaire (hors taxes)]]</f>
        <v>8.66</v>
      </c>
      <c r="J354" s="21">
        <v>75</v>
      </c>
      <c r="K354" s="21"/>
      <c r="L354" s="14"/>
    </row>
  </sheetData>
  <mergeCells count="2">
    <mergeCell ref="A4:L4"/>
    <mergeCell ref="D3:I3"/>
  </mergeCells>
  <dataValidations count="1">
    <dataValidation type="list" allowBlank="1" showInputMessage="1" showErrorMessage="1" sqref="L8:L25" xr:uid="{00000000-0002-0000-0100-000000000000}">
      <formula1>locaux_</formula1>
    </dataValidation>
  </dataValidations>
  <pageMargins left="0.23622047244094491" right="0.23622047244094491" top="0.74803149606299213" bottom="0.74803149606299213" header="0.31496062992125984" footer="0.31496062992125984"/>
  <pageSetup paperSize="5" scale="63"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MAO</vt:lpstr>
      <vt:lpstr>RM</vt:lpstr>
      <vt:lpstr>MAO!Impression_des_titres</vt:lpstr>
      <vt:lpstr>RM!Impression_des_titres</vt:lpstr>
    </vt:vector>
  </TitlesOfParts>
  <Company>Gouvernement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Élisabeth Fournier</dc:creator>
  <cp:lastModifiedBy>Élisabeth Fournier</cp:lastModifiedBy>
  <cp:lastPrinted>2020-02-28T15:13:19Z</cp:lastPrinted>
  <dcterms:created xsi:type="dcterms:W3CDTF">2018-01-12T15:55:21Z</dcterms:created>
  <dcterms:modified xsi:type="dcterms:W3CDTF">2020-02-28T15:35:09Z</dcterms:modified>
</cp:coreProperties>
</file>