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K:\GRP\DGI\DEDIS\40000\41200_Elabo_Prog\50580\DEP-ASP\Programme\5391_Nettoyage_industriel\Parametres\"/>
    </mc:Choice>
  </mc:AlternateContent>
  <xr:revisionPtr revIDLastSave="0" documentId="13_ncr:1_{61410C2B-7853-4C43-9DEF-903259423E0C}" xr6:coauthVersionLast="46" xr6:coauthVersionMax="46" xr10:uidLastSave="{00000000-0000-0000-0000-000000000000}"/>
  <bookViews>
    <workbookView xWindow="28680" yWindow="-120" windowWidth="29040" windowHeight="15840" xr2:uid="{03242970-7E47-4670-9C60-B0FC225E22F1}"/>
  </bookViews>
  <sheets>
    <sheet name="MAO" sheetId="3" r:id="rId1"/>
    <sheet name="RM" sheetId="4" r:id="rId2"/>
  </sheets>
  <definedNames>
    <definedName name="_xlnm._FilterDatabase" localSheetId="0" hidden="1">MAO!$A$6:$L$6</definedName>
    <definedName name="_xlnm._FilterDatabase" localSheetId="1" hidden="1">RM!$A$6:$L$6</definedName>
    <definedName name="Z_3490F103_E708_4B0F_8933_87DC94E555AA_.wvu.FilterData" localSheetId="0" hidden="1">MAO!$C$6:$L$51</definedName>
    <definedName name="Z_3490F103_E708_4B0F_8933_87DC94E555AA_.wvu.FilterData" localSheetId="1" hidden="1">RM!$C$6:$L$84</definedName>
    <definedName name="Z_3490F103_E708_4B0F_8933_87DC94E555AA_.wvu.PrintArea" localSheetId="0" hidden="1">MAO!$C$6:$L$51</definedName>
    <definedName name="Z_3490F103_E708_4B0F_8933_87DC94E555AA_.wvu.PrintArea" localSheetId="1" hidden="1">RM!$C$6:$L$84</definedName>
    <definedName name="Z_7A5A272E_1070_4F99_92DD_8980D9F54DCC_.wvu.FilterData" localSheetId="0" hidden="1">MAO!$C$6:$L$51</definedName>
    <definedName name="Z_7A5A272E_1070_4F99_92DD_8980D9F54DCC_.wvu.FilterData" localSheetId="1" hidden="1">RM!$C$6:$L$84</definedName>
    <definedName name="Z_7A5A272E_1070_4F99_92DD_8980D9F54DCC_.wvu.PrintArea" localSheetId="0" hidden="1">MAO!$C$6:$L$51</definedName>
    <definedName name="Z_7A5A272E_1070_4F99_92DD_8980D9F54DCC_.wvu.PrintArea" localSheetId="1" hidden="1">RM!$C$6:$L$84</definedName>
    <definedName name="_xlnm.Print_Area" localSheetId="0">MAO!$A$1:$L$52</definedName>
    <definedName name="_xlnm.Print_Area" localSheetId="1">RM!$A$1:$L$85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8" i="4" l="1"/>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22" i="4" l="1"/>
  <c r="D3" i="4"/>
  <c r="I21" i="4"/>
  <c r="I20" i="4"/>
  <c r="I19" i="4"/>
  <c r="I40" i="4"/>
  <c r="I39" i="4"/>
  <c r="I38" i="4"/>
  <c r="I37" i="4"/>
  <c r="I36" i="4"/>
  <c r="I35" i="4"/>
  <c r="I34" i="4"/>
  <c r="I33" i="4"/>
  <c r="I32" i="4"/>
  <c r="I31" i="4"/>
  <c r="I30" i="4"/>
  <c r="I29" i="4"/>
  <c r="I28" i="4"/>
  <c r="I27" i="4"/>
  <c r="I26" i="4"/>
  <c r="I25" i="4"/>
  <c r="I24" i="4"/>
  <c r="I23" i="4"/>
  <c r="I18" i="4"/>
  <c r="I17" i="4"/>
  <c r="I16" i="4"/>
  <c r="I15" i="4"/>
  <c r="I14" i="4"/>
  <c r="I13" i="4"/>
  <c r="I12" i="4"/>
  <c r="I11" i="4"/>
  <c r="I10" i="4"/>
  <c r="I9" i="4"/>
  <c r="I8" i="4"/>
  <c r="I7" i="4"/>
  <c r="I48" i="3"/>
  <c r="I49" i="3"/>
  <c r="I50" i="3"/>
  <c r="I51" i="3"/>
  <c r="I47" i="3" l="1"/>
  <c r="I45" i="3"/>
  <c r="I44" i="3"/>
  <c r="I43" i="3"/>
  <c r="I42" i="3"/>
  <c r="I41" i="3"/>
  <c r="I40" i="3"/>
  <c r="I39" i="3"/>
  <c r="I38" i="3"/>
  <c r="I37" i="3"/>
  <c r="I36" i="3"/>
  <c r="I35" i="3"/>
  <c r="I33" i="3"/>
  <c r="I32" i="3"/>
  <c r="I31" i="3"/>
  <c r="I30" i="3"/>
  <c r="I29" i="3"/>
  <c r="I28" i="3"/>
  <c r="I27" i="3"/>
  <c r="I26" i="3"/>
  <c r="I25" i="3"/>
  <c r="I24" i="3"/>
  <c r="I23" i="3"/>
  <c r="I22" i="3"/>
  <c r="I21" i="3"/>
  <c r="I20" i="3"/>
  <c r="I19" i="3"/>
  <c r="I18" i="3"/>
  <c r="I17" i="3"/>
  <c r="I16" i="3"/>
  <c r="I15" i="3"/>
  <c r="I14" i="3"/>
  <c r="I13" i="3"/>
  <c r="I46" i="3"/>
  <c r="I34" i="3"/>
  <c r="I12" i="3"/>
  <c r="I11" i="3"/>
  <c r="I10" i="3"/>
  <c r="I9" i="3"/>
  <c r="I8" i="3"/>
  <c r="I7" i="3"/>
</calcChain>
</file>

<file path=xl/sharedStrings.xml><?xml version="1.0" encoding="utf-8"?>
<sst xmlns="http://schemas.openxmlformats.org/spreadsheetml/2006/main" count="756" uniqueCount="211">
  <si>
    <t>Programme</t>
  </si>
  <si>
    <t>Catégorie</t>
  </si>
  <si>
    <t xml:space="preserve">Article </t>
  </si>
  <si>
    <t xml:space="preserve">Description </t>
  </si>
  <si>
    <t xml:space="preserve">Quantité </t>
  </si>
  <si>
    <t>Coût unitaire 
(Hors taxes)</t>
  </si>
  <si>
    <t xml:space="preserve">Durée de vie </t>
  </si>
  <si>
    <t>Compétence principale</t>
  </si>
  <si>
    <t xml:space="preserve">Local </t>
  </si>
  <si>
    <t>-</t>
  </si>
  <si>
    <t>Nom de catégorie</t>
  </si>
  <si>
    <t>Coût total</t>
  </si>
  <si>
    <t>LISTE COMPLÈTE DU MOBILIER, APPAREILLAGE ET OUTILLAGE QUE LE CSS DOIT POSSÉDER POUR OFFRIR LE PROGRAMME D'ÉTUDES</t>
  </si>
  <si>
    <t>Mobilier</t>
  </si>
  <si>
    <t>Appareillage et outillage</t>
  </si>
  <si>
    <t>Nom du programme</t>
  </si>
  <si>
    <t>Durée de vie (%)</t>
  </si>
  <si>
    <t>LISTE COMPLÈTE DES RESSOURCES MATÉRIELLES QUE LE CSS DOIT POSSÉDER POUR OFFRIR LE PROGRAMME D'ÉTUDES</t>
  </si>
  <si>
    <t>Ressources matérielles</t>
  </si>
  <si>
    <t>DEP 5391 - Nettoyage industriel</t>
  </si>
  <si>
    <t xml:space="preserve">Nettoyage industriel </t>
  </si>
  <si>
    <t>Nettoyage industriel</t>
  </si>
  <si>
    <t>Bureaux pour le personnel enseignant</t>
  </si>
  <si>
    <t>Chaises</t>
  </si>
  <si>
    <t>Tables de classe</t>
  </si>
  <si>
    <t>Armoires de rangement</t>
  </si>
  <si>
    <t>Établis de métal atelier</t>
  </si>
  <si>
    <t>Étagères de rangement en métal</t>
  </si>
  <si>
    <t>Adaptateur 3x2 pouces</t>
  </si>
  <si>
    <t>Adaptateur 4x3 pouces</t>
  </si>
  <si>
    <t>Adaptateur 6x4 pouces</t>
  </si>
  <si>
    <t>Adaptateur pour alimentation 1-1/2</t>
  </si>
  <si>
    <t>Pour installer sur une ligne d'eau pour alimentation de la pompe haute pression</t>
  </si>
  <si>
    <t>Baladeuses</t>
  </si>
  <si>
    <t>À l'épreuve de l'eau et anti-explosion</t>
  </si>
  <si>
    <t>Balais à eau</t>
  </si>
  <si>
    <t>Balai en caoutchouc</t>
  </si>
  <si>
    <t>Boîtes de cadenassage</t>
  </si>
  <si>
    <t>Pour cadenasser les équipements</t>
  </si>
  <si>
    <t>Boyau  9/16 x 50 pieds 20K lb</t>
  </si>
  <si>
    <t>Pour haute pression</t>
  </si>
  <si>
    <t>Boyau 1/2 x 10 pieds pour fusil</t>
  </si>
  <si>
    <t>Boyau 2 pouces x 50 pieds($2,46/PIED)</t>
  </si>
  <si>
    <t>Pour pompage à vide</t>
  </si>
  <si>
    <t>Boyau 3 pouces x 12 pieds</t>
  </si>
  <si>
    <t>Boyau 4 pouces x 12 pieds</t>
  </si>
  <si>
    <t>Boyau 6 pouces x 12 pieds</t>
  </si>
  <si>
    <t>Boyau alimentation 1-1/2 pouces x 50 pieds</t>
  </si>
  <si>
    <t>Pour alimentation de la pompe haute pression</t>
  </si>
  <si>
    <t>Boyau plancher 1/2  x 50 pieds 20K lb</t>
  </si>
  <si>
    <t>Boyaux d’air, flexibles, avec support, longueur 100 pieds</t>
  </si>
  <si>
    <t>Brosses à plancher</t>
  </si>
  <si>
    <t>Brosses de lavage</t>
  </si>
  <si>
    <t>Buse pour boyau 9/16</t>
  </si>
  <si>
    <t>X-#16-006-001 pour haute pression</t>
  </si>
  <si>
    <t>Buse pour fusil</t>
  </si>
  <si>
    <t>XA-AP4-047 pour haute pression</t>
  </si>
  <si>
    <t>Buses à air</t>
  </si>
  <si>
    <t>Câbles à survoltage</t>
  </si>
  <si>
    <t>Cadenas</t>
  </si>
  <si>
    <t>Pour cadenasser la boîte de cadenassage</t>
  </si>
  <si>
    <t>Cadenas d’opération</t>
  </si>
  <si>
    <t>Cales de roues 8’’x8’’</t>
  </si>
  <si>
    <t>Capuchon 6 pouces</t>
  </si>
  <si>
    <t>Chargeur à batterie</t>
  </si>
  <si>
    <t>Chariot mobile</t>
  </si>
  <si>
    <t>Clapet de sécurité (brise vac) 4 pouces</t>
  </si>
  <si>
    <t xml:space="preserve">Pour pompage à vide. </t>
  </si>
  <si>
    <t>Clapet de sécurité (brise vac) 6 pouces</t>
  </si>
  <si>
    <t>Clé à molette 12 pouces</t>
  </si>
  <si>
    <t>Clé à tuyau 14 pouces</t>
  </si>
  <si>
    <t>Coffres à outils élève</t>
  </si>
  <si>
    <t>Coffre, clé rochet, ensemble de douilles, ensemble de clés, ensemble de pinces, ensemble de tournevis, ensemble de clés ajustables, ensemble de clés a tuyaux, scie a métaux, couteaux, ensemble de marteaux, pinces étaux, ensemble de clés hexagonales, rouleau de teflon, ensemble de limes, perceuse, ensemble de forets.</t>
  </si>
  <si>
    <t>Compresseurs mobiles</t>
  </si>
  <si>
    <t xml:space="preserve">Compresseur d'air portatif pour outils et charger les réservoirs d'air des camions avant le démarrage afin d'éviter de se servir du moteur du camion qui peut prendre quelques minutes pour monter la pression de cette façon on économise du carburant et beaucoup moins de pollution dans le garage. </t>
  </si>
  <si>
    <t>Cônes orange</t>
  </si>
  <si>
    <t>Conteneur formation pratique HP-BP-VAC</t>
  </si>
  <si>
    <t>Corbeille à rebus 44 gal.</t>
  </si>
  <si>
    <t>Cuve de nettoyage 20 g</t>
  </si>
  <si>
    <t>Détecteur 4 gaz</t>
  </si>
  <si>
    <t>Pour les vases clos</t>
  </si>
  <si>
    <t>Dispositif avec disque de rupture</t>
  </si>
  <si>
    <t>Ensemble de boulons -écrous</t>
  </si>
  <si>
    <t>Entonnoirs à long bec</t>
  </si>
  <si>
    <t>Étaux 6 ‘’ de mâchoire</t>
  </si>
  <si>
    <t>Fusil complet</t>
  </si>
  <si>
    <t>Garde-corps portatif</t>
  </si>
  <si>
    <t>Pour basse pression pour prévenir les chutes dans un regard (égout)</t>
  </si>
  <si>
    <t>Harnais de sécurité anneaux épaules</t>
  </si>
  <si>
    <t>Imprimante</t>
  </si>
  <si>
    <t>Pour les enseignants</t>
  </si>
  <si>
    <t>Manomètres pour pneu</t>
  </si>
  <si>
    <t>Marteau</t>
  </si>
  <si>
    <t>Masse 8 livres</t>
  </si>
  <si>
    <t>Meules d’établi</t>
  </si>
  <si>
    <t>Meules d'établi</t>
  </si>
  <si>
    <t>Moraillons</t>
  </si>
  <si>
    <t>Pour utilisation de plusieurs cadenas sur le même équipement</t>
  </si>
  <si>
    <t>Ordinateur portable</t>
  </si>
  <si>
    <t xml:space="preserve">Pour enseignant </t>
  </si>
  <si>
    <t>Pédale HP</t>
  </si>
  <si>
    <t>Pelles carrées</t>
  </si>
  <si>
    <t>Pistolets graisseurs</t>
  </si>
  <si>
    <t>Pointeau pour fusil</t>
  </si>
  <si>
    <t>Raccord 1/2</t>
  </si>
  <si>
    <t>Raccord 9/16</t>
  </si>
  <si>
    <t>Rallonges électriques</t>
  </si>
  <si>
    <t>Extérieur 110 volts 15 mètres</t>
  </si>
  <si>
    <t>Sangle de retenue</t>
  </si>
  <si>
    <t>Système de retenu boyau HP</t>
  </si>
  <si>
    <t>Plaque antiretour pour haute pression</t>
  </si>
  <si>
    <t>Charriot pour télé avec barre de son multimédia</t>
  </si>
  <si>
    <t>Incluant le support télé</t>
  </si>
  <si>
    <t>Téléviseur</t>
  </si>
  <si>
    <t>Pour diffuser matériel de formation théorique et audiovisuelle</t>
  </si>
  <si>
    <t>Treuil et trépied</t>
  </si>
  <si>
    <t>Pour secours en urgence vase clos</t>
  </si>
  <si>
    <t>Tuyaux d’arrosage</t>
  </si>
  <si>
    <t>Tuyaux de raccordement 4 pieds</t>
  </si>
  <si>
    <t>Valve de contournement</t>
  </si>
  <si>
    <t>Baril 55 gallons</t>
  </si>
  <si>
    <t>En plastique rouge avec le dessus fermé pour la récupération des solvants ou hydrocarbures.</t>
  </si>
  <si>
    <t>Bottes HP</t>
  </si>
  <si>
    <t>Bottes étanches et sécuritaires pour les travaux à jet d'eau haute pression.</t>
  </si>
  <si>
    <t>Brosse d’acier</t>
  </si>
  <si>
    <t>Casques de sécurité</t>
  </si>
  <si>
    <t>Combinaison de travail</t>
  </si>
  <si>
    <t>Couvre-tout</t>
  </si>
  <si>
    <t>Coquilles</t>
  </si>
  <si>
    <t>Pour le bruit</t>
  </si>
  <si>
    <t>Gant imperméable long HP</t>
  </si>
  <si>
    <t>Habits de caoutchouc</t>
  </si>
  <si>
    <t>Manteau et pantalon pour haute pression imperméable enduit PVC</t>
  </si>
  <si>
    <t>Liens de retenue</t>
  </si>
  <si>
    <t>Va avec le harnais de sécurité</t>
  </si>
  <si>
    <t>Lunette monocoque</t>
  </si>
  <si>
    <t>Masques filtrants 3M</t>
  </si>
  <si>
    <t>Support Visière aluminium HP</t>
  </si>
  <si>
    <t>Trousses de premiers soins</t>
  </si>
  <si>
    <t>Équipement pour simulation des opérations (tuyaux et coude 6 pouces)</t>
  </si>
  <si>
    <t>Pour haute pression et vacuum</t>
  </si>
  <si>
    <t>1 à 10</t>
  </si>
  <si>
    <t>1 A 10</t>
  </si>
  <si>
    <t>1  A10</t>
  </si>
  <si>
    <t>2,3,4,6,7,8,9,10</t>
  </si>
  <si>
    <t>3,4,6,7,8,9</t>
  </si>
  <si>
    <t>3,6,8</t>
  </si>
  <si>
    <t>4,8,9</t>
  </si>
  <si>
    <t>2,6,7,8,9</t>
  </si>
  <si>
    <t>3,6,9</t>
  </si>
  <si>
    <t>6,7,8,9</t>
  </si>
  <si>
    <t>2,3,4,6,7,8,9</t>
  </si>
  <si>
    <t>4,7,8</t>
  </si>
  <si>
    <t>1,2,3,4,5,6,7,8,9</t>
  </si>
  <si>
    <t>3-4-6-7-8-9</t>
  </si>
  <si>
    <t>4,7,8,9</t>
  </si>
  <si>
    <t>6,7,8,9,10</t>
  </si>
  <si>
    <t>3,,4,6,7,8,9</t>
  </si>
  <si>
    <t>1  A 9</t>
  </si>
  <si>
    <t>Camion basse pression</t>
  </si>
  <si>
    <t>Location en heures</t>
  </si>
  <si>
    <t>Camion haute pression</t>
  </si>
  <si>
    <t>Camion vacuum</t>
  </si>
  <si>
    <t>Pancarte travaux en cours</t>
  </si>
  <si>
    <t>Adaptateur Visière</t>
  </si>
  <si>
    <t>Ampoules électriques pour baladeuse</t>
  </si>
  <si>
    <t>Bouchons auriculaires</t>
  </si>
  <si>
    <t>En paquets</t>
  </si>
  <si>
    <t>Câbles de nylon jaune</t>
  </si>
  <si>
    <t>Cartons d’identificateur</t>
  </si>
  <si>
    <t>Cartouches 3M</t>
  </si>
  <si>
    <t>Gants de travail</t>
  </si>
  <si>
    <t>2 paires par élève</t>
  </si>
  <si>
    <t>Cellule de remplacement</t>
  </si>
  <si>
    <t>Pour détecteur de C02 et autres gaz</t>
  </si>
  <si>
    <t>Chiffons</t>
  </si>
  <si>
    <t>Cout annuel calibration</t>
  </si>
  <si>
    <t>Envoyer les détecteurs 4 gaz pour être calibrés</t>
  </si>
  <si>
    <t>Douches oculaires</t>
  </si>
  <si>
    <t>Filtres 3M vapeur organique</t>
  </si>
  <si>
    <t>Gants produits chimiques</t>
  </si>
  <si>
    <t xml:space="preserve">Impression </t>
  </si>
  <si>
    <t>Photocopies élèves</t>
  </si>
  <si>
    <t>Joint étanchéité 2 pouces</t>
  </si>
  <si>
    <t>Joint étanchéité 3 pouces</t>
  </si>
  <si>
    <t>Joint étanchéité 4 pouces</t>
  </si>
  <si>
    <t>Joint étanchéité 6 pouces</t>
  </si>
  <si>
    <t>Matière pour simulation des opérations (butoirs de ciment, concassé)</t>
  </si>
  <si>
    <t xml:space="preserve">Location d’équipements en nettoyage industriel </t>
  </si>
  <si>
    <t>Pour faire des démonstrations</t>
  </si>
  <si>
    <t>Lunettes de sécurité</t>
  </si>
  <si>
    <t>Nettoyeur à main</t>
  </si>
  <si>
    <t>Contenant de 3.5 litres</t>
  </si>
  <si>
    <t>Nettoyeur à vitres</t>
  </si>
  <si>
    <t>Produit divers</t>
  </si>
  <si>
    <t>Ruban électrique, broche, téflon, etc.</t>
  </si>
  <si>
    <t>Remplissage des extincteurs de l’atelier</t>
  </si>
  <si>
    <t>Ruban adhésif gris</t>
  </si>
  <si>
    <t>Ruban de délimitation</t>
  </si>
  <si>
    <t>Toile entre chapeaux visière</t>
  </si>
  <si>
    <t>Visières</t>
  </si>
  <si>
    <t>Visite d’entreprise</t>
  </si>
  <si>
    <t>Pour les stages en entreprise</t>
  </si>
  <si>
    <t>Pour boyaux pompage à vide 3x2 pouces</t>
  </si>
  <si>
    <t>Pour boyaux pompage à vide 4x3 pouces</t>
  </si>
  <si>
    <t>Pour boyaux pompage à vide 6x4 pouces</t>
  </si>
  <si>
    <t>Raccord 1/2 pour haute pression</t>
  </si>
  <si>
    <t>Raccord 9/16 pour haute pression</t>
  </si>
  <si>
    <t xml:space="preserve">Valves </t>
  </si>
  <si>
    <t>Système air comprimé</t>
  </si>
  <si>
    <t>De type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</si>
</sst>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 #,##0.00_)\ &quot;$&quot;_ ;_ * \(#,##0.00\)\ &quot;$&quot;_ ;_ * &quot;-&quot;??_)\ &quot;$&quot;_ ;_ @_ "/>
  </numFmts>
  <fonts count="12">
    <font>
      <sz val="12"/>
      <color theme="1"/>
      <name val="TimesNewRoman"/>
      <family val="2"/>
    </font>
    <font>
      <sz val="11"/>
      <color theme="1"/>
      <name val="Calibri"/>
      <family val="2"/>
      <scheme val="minor"/>
    </font>
    <font>
      <sz val="12"/>
      <color theme="1"/>
      <name val="TimesNewRoman"/>
      <family val="2"/>
    </font>
    <font>
      <sz val="11"/>
      <name val="Calibri"/>
      <family val="2"/>
      <scheme val="minor"/>
    </font>
    <font>
      <sz val="10"/>
      <color indexed="8"/>
      <name val="Arial"/>
      <family val="2"/>
    </font>
    <font>
      <b/>
      <sz val="11"/>
      <name val="Arial"/>
      <family val="2"/>
    </font>
    <font>
      <sz val="11"/>
      <name val="Arial"/>
      <family val="2"/>
    </font>
    <font>
      <sz val="12"/>
      <name val="TimesNewRoman"/>
      <family val="2"/>
    </font>
    <font>
      <b/>
      <sz val="16"/>
      <name val="Calibri"/>
      <family val="2"/>
      <scheme val="minor"/>
    </font>
    <font>
      <b/>
      <sz val="13"/>
      <name val="Calibri"/>
      <family val="2"/>
      <scheme val="minor"/>
    </font>
    <font>
      <sz val="10"/>
      <name val="Arial"/>
      <family val="2"/>
    </font>
    <font>
      <sz val="8"/>
      <name val="TimesNewRoman"/>
      <family val="2"/>
    </font>
  </fonts>
  <fills count="3">
    <fill>
      <patternFill patternType="none"/>
    </fill>
    <fill>
      <patternFill patternType="gray125"/>
    </fill>
    <fill>
      <patternFill patternType="solid">
        <fgColor theme="2"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44" fontId="2" fillId="0" borderId="0" applyFont="0" applyFill="0" applyBorder="0" applyAlignment="0" applyProtection="0"/>
    <xf numFmtId="0" fontId="4" fillId="0" borderId="0"/>
    <xf numFmtId="0" fontId="4" fillId="0" borderId="0"/>
    <xf numFmtId="0" fontId="4" fillId="0" borderId="0"/>
  </cellStyleXfs>
  <cellXfs count="56">
    <xf numFmtId="0" fontId="0" fillId="0" borderId="0" xfId="0"/>
    <xf numFmtId="0" fontId="1" fillId="0" borderId="0" xfId="0" applyFont="1" applyAlignment="1">
      <alignment horizontal="center" wrapText="1"/>
    </xf>
    <xf numFmtId="0" fontId="1" fillId="0" borderId="0" xfId="0" applyFont="1" applyAlignment="1">
      <alignment horizontal="left"/>
    </xf>
    <xf numFmtId="0" fontId="1" fillId="0" borderId="0" xfId="0" applyFont="1"/>
    <xf numFmtId="44" fontId="5" fillId="2" borderId="0" xfId="0" applyNumberFormat="1" applyFont="1" applyFill="1" applyBorder="1" applyAlignment="1">
      <alignment horizontal="center" vertical="center" wrapText="1"/>
    </xf>
    <xf numFmtId="44" fontId="5" fillId="2" borderId="0" xfId="1" applyFont="1" applyFill="1" applyBorder="1" applyAlignment="1">
      <alignment horizontal="center" vertical="center" wrapText="1"/>
    </xf>
    <xf numFmtId="0" fontId="5" fillId="2" borderId="0"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44" fontId="6" fillId="0" borderId="1" xfId="1" applyFont="1" applyFill="1" applyBorder="1" applyAlignment="1">
      <alignment vertical="center"/>
    </xf>
    <xf numFmtId="44" fontId="6" fillId="0" borderId="1" xfId="1" applyFont="1" applyFill="1" applyBorder="1" applyAlignment="1">
      <alignment horizontal="center" vertical="center"/>
    </xf>
    <xf numFmtId="44" fontId="6" fillId="0" borderId="1" xfId="1" applyFont="1" applyFill="1" applyBorder="1" applyAlignment="1"/>
    <xf numFmtId="44" fontId="6" fillId="0" borderId="1" xfId="1" applyFont="1" applyFill="1" applyBorder="1" applyAlignment="1">
      <alignment vertical="center" wrapText="1"/>
    </xf>
    <xf numFmtId="44" fontId="6" fillId="0" borderId="1" xfId="1" applyFont="1" applyFill="1" applyBorder="1" applyAlignment="1" applyProtection="1">
      <alignment wrapText="1"/>
    </xf>
    <xf numFmtId="44" fontId="3" fillId="0" borderId="0" xfId="1" applyFont="1" applyAlignment="1">
      <alignment horizontal="right"/>
    </xf>
    <xf numFmtId="0" fontId="5" fillId="2" borderId="0" xfId="0" applyFont="1" applyFill="1" applyBorder="1" applyAlignment="1">
      <alignment horizontal="center" vertical="center" wrapText="1"/>
    </xf>
    <xf numFmtId="0" fontId="6" fillId="0" borderId="1" xfId="0" applyFont="1" applyFill="1" applyBorder="1" applyAlignment="1">
      <alignment horizontal="center"/>
    </xf>
    <xf numFmtId="0" fontId="6" fillId="0" borderId="2" xfId="0" applyFont="1" applyFill="1" applyBorder="1" applyAlignment="1">
      <alignment horizontal="center"/>
    </xf>
    <xf numFmtId="0" fontId="3" fillId="0" borderId="0" xfId="0" applyFont="1" applyAlignment="1">
      <alignment horizontal="center"/>
    </xf>
    <xf numFmtId="0" fontId="6" fillId="0" borderId="1" xfId="2" applyFont="1" applyFill="1" applyBorder="1" applyAlignment="1" applyProtection="1">
      <alignment horizontal="left" wrapText="1"/>
    </xf>
    <xf numFmtId="0" fontId="6" fillId="0" borderId="1" xfId="3" applyFont="1" applyFill="1" applyBorder="1" applyAlignment="1">
      <alignment horizontal="left" wrapText="1"/>
    </xf>
    <xf numFmtId="0" fontId="6" fillId="0" borderId="1" xfId="0" applyFont="1" applyFill="1" applyBorder="1" applyAlignment="1">
      <alignment horizontal="left" wrapText="1"/>
    </xf>
    <xf numFmtId="0" fontId="3" fillId="0" borderId="0" xfId="0" applyFont="1" applyAlignment="1">
      <alignment horizontal="left" vertical="center" wrapText="1"/>
    </xf>
    <xf numFmtId="0" fontId="0" fillId="0" borderId="0" xfId="0" applyAlignment="1">
      <alignment vertical="center"/>
    </xf>
    <xf numFmtId="0" fontId="7" fillId="0" borderId="0" xfId="0" applyFont="1" applyAlignment="1">
      <alignment horizontal="center" vertical="center" wrapText="1"/>
    </xf>
    <xf numFmtId="0" fontId="6" fillId="0" borderId="1" xfId="2" applyFont="1" applyFill="1" applyBorder="1" applyAlignment="1" applyProtection="1">
      <alignment horizontal="center" vertical="center" wrapText="1"/>
    </xf>
    <xf numFmtId="0" fontId="6" fillId="0" borderId="1" xfId="0" applyFont="1" applyFill="1" applyBorder="1" applyAlignment="1">
      <alignment horizontal="center" vertical="center"/>
    </xf>
    <xf numFmtId="14" fontId="6" fillId="0" borderId="1" xfId="2" applyNumberFormat="1" applyFont="1" applyFill="1" applyBorder="1" applyAlignment="1" applyProtection="1">
      <alignment horizontal="center" wrapText="1"/>
    </xf>
    <xf numFmtId="0" fontId="6" fillId="0" borderId="1" xfId="2" applyFont="1" applyFill="1" applyBorder="1" applyAlignment="1" applyProtection="1">
      <alignment horizontal="center" wrapText="1"/>
    </xf>
    <xf numFmtId="16" fontId="6" fillId="0" borderId="1" xfId="0" quotePrefix="1" applyNumberFormat="1" applyFont="1" applyFill="1" applyBorder="1" applyAlignment="1">
      <alignment horizontal="center" vertical="center"/>
    </xf>
    <xf numFmtId="49" fontId="6" fillId="0" borderId="1" xfId="3" applyNumberFormat="1" applyFont="1" applyFill="1" applyBorder="1" applyAlignment="1">
      <alignment horizontal="center" wrapText="1"/>
    </xf>
    <xf numFmtId="0" fontId="3" fillId="0" borderId="0" xfId="0" applyFont="1"/>
    <xf numFmtId="44" fontId="7" fillId="0" borderId="0" xfId="1" applyFont="1" applyAlignment="1">
      <alignment vertical="center"/>
    </xf>
    <xf numFmtId="0" fontId="6" fillId="0" borderId="1" xfId="1" applyNumberFormat="1" applyFont="1" applyFill="1" applyBorder="1" applyAlignment="1">
      <alignment horizontal="center"/>
    </xf>
    <xf numFmtId="0" fontId="6" fillId="0" borderId="1" xfId="1" applyNumberFormat="1" applyFont="1" applyFill="1" applyBorder="1" applyAlignment="1">
      <alignment horizontal="center" vertical="center"/>
    </xf>
    <xf numFmtId="0" fontId="6" fillId="0" borderId="1" xfId="2" applyNumberFormat="1" applyFont="1" applyFill="1" applyBorder="1" applyAlignment="1" applyProtection="1">
      <alignment horizontal="center" wrapText="1"/>
    </xf>
    <xf numFmtId="0" fontId="6" fillId="0" borderId="1" xfId="0" applyNumberFormat="1" applyFont="1" applyFill="1" applyBorder="1" applyAlignment="1">
      <alignment horizontal="center"/>
    </xf>
    <xf numFmtId="0" fontId="6" fillId="0" borderId="1" xfId="0" applyFont="1" applyFill="1" applyBorder="1" applyAlignment="1">
      <alignment horizontal="center" vertical="center" wrapText="1"/>
    </xf>
    <xf numFmtId="0" fontId="6" fillId="0" borderId="1" xfId="3" applyFont="1" applyFill="1" applyBorder="1" applyAlignment="1">
      <alignment horizontal="center"/>
    </xf>
    <xf numFmtId="0" fontId="7" fillId="0" borderId="0" xfId="0" applyFont="1" applyAlignment="1">
      <alignment horizontal="center" vertical="center"/>
    </xf>
    <xf numFmtId="0" fontId="6" fillId="0" borderId="1" xfId="0" applyFont="1" applyFill="1" applyBorder="1" applyAlignment="1">
      <alignment horizontal="left"/>
    </xf>
    <xf numFmtId="0" fontId="6" fillId="0" borderId="1" xfId="2" applyFont="1" applyFill="1" applyBorder="1" applyAlignment="1" applyProtection="1">
      <alignment horizontal="left" vertical="center" wrapText="1"/>
    </xf>
    <xf numFmtId="0" fontId="7" fillId="0" borderId="0" xfId="0" applyFont="1"/>
    <xf numFmtId="0" fontId="7" fillId="0" borderId="0" xfId="0" applyFont="1" applyAlignment="1">
      <alignment vertical="center" wrapText="1"/>
    </xf>
    <xf numFmtId="0" fontId="7" fillId="0" borderId="0" xfId="0" applyFont="1" applyAlignment="1">
      <alignment vertical="center"/>
    </xf>
    <xf numFmtId="0" fontId="6" fillId="0" borderId="1" xfId="2" applyFont="1" applyFill="1" applyBorder="1" applyAlignment="1">
      <alignment horizontal="center" wrapText="1"/>
    </xf>
    <xf numFmtId="0" fontId="3" fillId="0" borderId="0" xfId="0" applyFont="1" applyAlignment="1">
      <alignment horizontal="center" vertical="center"/>
    </xf>
    <xf numFmtId="0" fontId="6" fillId="0" borderId="1" xfId="0" applyFont="1" applyFill="1" applyBorder="1" applyAlignment="1">
      <alignment horizontal="left" vertical="center"/>
    </xf>
    <xf numFmtId="0" fontId="10" fillId="0" borderId="1" xfId="0" applyFont="1" applyFill="1" applyBorder="1" applyAlignment="1">
      <alignment horizontal="center"/>
    </xf>
    <xf numFmtId="0" fontId="3" fillId="0" borderId="0" xfId="0" applyFont="1" applyBorder="1"/>
    <xf numFmtId="0" fontId="6" fillId="0" borderId="1" xfId="4" applyFont="1" applyFill="1" applyBorder="1" applyAlignment="1">
      <alignment horizontal="left" wrapText="1"/>
    </xf>
    <xf numFmtId="0" fontId="6" fillId="0" borderId="2" xfId="0" applyNumberFormat="1" applyFont="1" applyFill="1" applyBorder="1" applyAlignment="1" applyProtection="1">
      <alignment horizontal="center" wrapText="1"/>
    </xf>
    <xf numFmtId="0" fontId="6" fillId="0" borderId="2" xfId="0" applyNumberFormat="1" applyFont="1" applyFill="1" applyBorder="1" applyAlignment="1" applyProtection="1">
      <alignment horizontal="left" wrapText="1"/>
    </xf>
    <xf numFmtId="44" fontId="6" fillId="0" borderId="2" xfId="0" applyNumberFormat="1" applyFont="1" applyFill="1" applyBorder="1" applyAlignment="1"/>
    <xf numFmtId="0" fontId="6" fillId="0" borderId="2" xfId="0" applyNumberFormat="1" applyFont="1" applyFill="1" applyBorder="1" applyAlignment="1">
      <alignment horizontal="center"/>
    </xf>
    <xf numFmtId="0" fontId="8" fillId="0" borderId="0" xfId="0" applyFont="1" applyAlignment="1">
      <alignment horizontal="center" vertical="center"/>
    </xf>
    <xf numFmtId="0" fontId="9" fillId="0" borderId="0" xfId="0" applyFont="1" applyAlignment="1">
      <alignment horizontal="center" vertical="center"/>
    </xf>
  </cellXfs>
  <cellStyles count="5">
    <cellStyle name="Monétaire" xfId="1" builtinId="4"/>
    <cellStyle name="Normal" xfId="0" builtinId="0"/>
    <cellStyle name="Normal 2" xfId="3" xr:uid="{268B0FB7-6340-460D-B555-9B480A6282F7}"/>
    <cellStyle name="Normal_Feuil1" xfId="2" xr:uid="{F4AA0EB7-5FB4-44BA-AE8C-810F6468C75D}"/>
    <cellStyle name="Normal_RM" xfId="4" xr:uid="{4E320E34-C1CC-4FD6-81EB-4E1D6C5B43E1}"/>
  </cellStyles>
  <dxfs count="54">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border diagonalUp="0" diagonalDown="0" outline="0">
        <left/>
        <right/>
        <top/>
        <bottom/>
      </border>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numFmt numFmtId="34" formatCode="_ * #,##0.00_)\ &quot;$&quot;_ ;_ * \(#,##0.00\)\ &quot;$&quot;_ ;_ * &quot;-&quot;??_)\ &quot;$&quot;_ ;_ @_ "/>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numFmt numFmtId="34" formatCode="_ * #,##0.00_)\ &quot;$&quot;_ ;_ * \(#,##0.00\)\ &quot;$&quot;_ ;_ * &quot;-&quot;??_)\ &quot;$&quot;_ ;_ @_ "/>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auto="1"/>
        <name val="Arial"/>
        <family val="2"/>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border diagonalUp="0" diagonalDown="0" outline="0">
        <left/>
        <right/>
        <top/>
        <bottom/>
      </border>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numFmt numFmtId="34" formatCode="_ * #,##0.00_)\ &quot;$&quot;_ ;_ * \(#,##0.00\)\ &quot;$&quot;_ ;_ * &quot;-&quot;??_)\ &quot;$&quot;_ ;_ @_ "/>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numFmt numFmtId="34" formatCode="_ * #,##0.00_)\ &quot;$&quot;_ ;_ * \(#,##0.00\)\ &quot;$&quot;_ ;_ * &quot;-&quot;??_)\ &quot;$&quot;_ ;_ @_ "/>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rgb="FF000000"/>
        </bottom>
      </border>
    </dxf>
    <dxf>
      <font>
        <b val="0"/>
        <i val="0"/>
        <strike val="0"/>
        <condense val="0"/>
        <extend val="0"/>
        <outline val="0"/>
        <shadow val="0"/>
        <u val="none"/>
        <vertAlign val="baseline"/>
        <sz val="11"/>
        <color auto="1"/>
        <name val="Arial"/>
        <family val="2"/>
        <scheme val="none"/>
      </font>
      <fill>
        <patternFill patternType="none">
          <fgColor rgb="FF000000"/>
          <bgColor rgb="FFFFFFFF"/>
        </patternFill>
      </fill>
      <alignment horizontal="center" vertical="bottom" textRotation="0" wrapText="0" indent="0" justifyLastLine="0" shrinkToFit="0" readingOrder="0"/>
    </dxf>
    <dxf>
      <font>
        <strike val="0"/>
        <outline val="0"/>
        <shadow val="0"/>
        <u val="none"/>
        <vertAlign val="baseline"/>
        <color auto="1"/>
      </font>
    </dxf>
    <dxf>
      <border outline="0">
        <bottom style="thin">
          <color rgb="FF000000"/>
        </bottom>
      </border>
    </dxf>
    <dxf>
      <font>
        <b val="0"/>
        <i val="0"/>
        <strike val="0"/>
        <condense val="0"/>
        <extend val="0"/>
        <outline val="0"/>
        <shadow val="0"/>
        <u val="none"/>
        <vertAlign val="baseline"/>
        <sz val="11"/>
        <color auto="1"/>
        <name val="Arial"/>
        <family val="2"/>
        <scheme val="none"/>
      </font>
      <fill>
        <patternFill patternType="none">
          <fgColor rgb="FF000000"/>
          <bgColor rgb="FFFFFFFF"/>
        </patternFill>
      </fill>
      <alignment horizontal="center" vertical="bottom" textRotation="0" wrapText="0" indent="0" justifyLastLine="0" shrinkToFit="0" readingOrder="0"/>
    </dxf>
    <dxf>
      <font>
        <strike val="0"/>
        <outline val="0"/>
        <shadow val="0"/>
        <u val="none"/>
        <vertAlign val="baseline"/>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1217612</xdr:colOff>
      <xdr:row>3</xdr:row>
      <xdr:rowOff>191294</xdr:rowOff>
    </xdr:to>
    <xdr:pic>
      <xdr:nvPicPr>
        <xdr:cNvPr id="2" name="Image 1" descr="http://www.education.gouv.qc.ca/fileadmin/PIV/MEQ_w3_couleur.png">
          <a:extLst>
            <a:ext uri="{FF2B5EF4-FFF2-40B4-BE49-F238E27FC236}">
              <a16:creationId xmlns:a16="http://schemas.microsoft.com/office/drawing/2014/main" id="{2868909F-7024-4740-B2C0-9A1A2285B0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93962" cy="8580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1218406</xdr:colOff>
      <xdr:row>4</xdr:row>
      <xdr:rowOff>134461</xdr:rowOff>
    </xdr:to>
    <xdr:pic>
      <xdr:nvPicPr>
        <xdr:cNvPr id="3" name="Image 2" descr="http://www.education.gouv.qc.ca/fileadmin/PIV/MEQ_w3_couleur.png">
          <a:extLst>
            <a:ext uri="{FF2B5EF4-FFF2-40B4-BE49-F238E27FC236}">
              <a16:creationId xmlns:a16="http://schemas.microsoft.com/office/drawing/2014/main" id="{E3D0A839-1F74-449C-AFAB-2D9FE77652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94756" cy="1031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1217612</xdr:colOff>
      <xdr:row>3</xdr:row>
      <xdr:rowOff>191294</xdr:rowOff>
    </xdr:to>
    <xdr:pic>
      <xdr:nvPicPr>
        <xdr:cNvPr id="2" name="Image 1" descr="http://www.education.gouv.qc.ca/fileadmin/PIV/MEQ_w3_couleur.png">
          <a:extLst>
            <a:ext uri="{FF2B5EF4-FFF2-40B4-BE49-F238E27FC236}">
              <a16:creationId xmlns:a16="http://schemas.microsoft.com/office/drawing/2014/main" id="{53EE67DC-A474-421F-8D0F-F15C346DD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0312" cy="851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1218406</xdr:colOff>
      <xdr:row>4</xdr:row>
      <xdr:rowOff>134461</xdr:rowOff>
    </xdr:to>
    <xdr:pic>
      <xdr:nvPicPr>
        <xdr:cNvPr id="3" name="Image 2" descr="http://www.education.gouv.qc.ca/fileadmin/PIV/MEQ_w3_couleur.png">
          <a:extLst>
            <a:ext uri="{FF2B5EF4-FFF2-40B4-BE49-F238E27FC236}">
              <a16:creationId xmlns:a16="http://schemas.microsoft.com/office/drawing/2014/main" id="{8AB72A02-6DBB-4F5E-AB56-82C2076FCA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01106" cy="1018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0D5757-A37E-4C34-9FA8-2E2C89FA02D2}" name="Tableau352" displayName="Tableau352" ref="A6:L52" totalsRowCount="1" headerRowDxfId="53" dataDxfId="52" tableBorderDxfId="51" dataCellStyle="Monétaire">
  <autoFilter ref="A6:L51" xr:uid="{2550DDBD-C3F9-438E-AA05-F3B3606678CD}"/>
  <sortState xmlns:xlrd2="http://schemas.microsoft.com/office/spreadsheetml/2017/richdata2" ref="A7:L51">
    <sortCondition ref="C6:C51"/>
  </sortState>
  <tableColumns count="12">
    <tableColumn id="1" xr3:uid="{BFAE9E86-A828-46E0-A80A-196A7A378F0A}" name="Programme" dataDxfId="36" totalsRowDxfId="24"/>
    <tableColumn id="14" xr3:uid="{ED261C5E-C2A0-44CF-B936-BB32237B3706}" name="Nom du programme" dataDxfId="35" totalsRowDxfId="23"/>
    <tableColumn id="2" xr3:uid="{AC4DDDC5-E143-43D7-8AE3-C5062CA08D46}" name="Catégorie" dataDxfId="34" totalsRowDxfId="22" dataCellStyle="Normal_Feuil1"/>
    <tableColumn id="3" xr3:uid="{EABBFA58-1720-4FB8-A17D-D11F6C3B8F6C}" name="Nom de catégorie" dataDxfId="33" totalsRowDxfId="21" dataCellStyle="Normal_Feuil1"/>
    <tableColumn id="4" xr3:uid="{3C0385A5-FEA0-493C-B1D3-99AB0C04A466}" name="Article " dataDxfId="32" totalsRowDxfId="20" dataCellStyle="Normal_Feuil1"/>
    <tableColumn id="5" xr3:uid="{A500655B-69A1-4C29-ABB8-908DBA38AA7E}" name="Description " dataDxfId="31" totalsRowDxfId="19" dataCellStyle="Normal_Feuil1"/>
    <tableColumn id="6" xr3:uid="{4BFFA3E2-2E23-495E-84F8-7FADC72EFA82}" name="Quantité " dataDxfId="30" totalsRowDxfId="18"/>
    <tableColumn id="7" xr3:uid="{E4F8B13E-151A-4E98-9993-92862BCC2D0A}" name="Coût unitaire _x000a_(Hors taxes)" dataDxfId="29" totalsRowDxfId="17" dataCellStyle="Monétaire"/>
    <tableColumn id="8" xr3:uid="{F58C0BC6-C8D3-45E6-BED5-DFA6645B6E16}" name="Coût total" dataDxfId="28" totalsRowDxfId="16" dataCellStyle="Monétaire">
      <calculatedColumnFormula>G7*H7</calculatedColumnFormula>
    </tableColumn>
    <tableColumn id="9" xr3:uid="{477EDF35-E757-4EE4-891F-CC2C14C0AE11}" name="Durée de vie " dataDxfId="27" totalsRowDxfId="15" dataCellStyle="Monétaire"/>
    <tableColumn id="12" xr3:uid="{0740D03C-9A0E-431C-B946-722197D4E1CC}" name="Compétence principale" dataDxfId="26" totalsRowDxfId="14"/>
    <tableColumn id="13" xr3:uid="{D8151A20-B121-4E56-801A-B26955D1201C}" name="Local " dataDxfId="25" totalsRowDxfId="13"/>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2AE9047-D009-48CB-AD5F-5EF58E682FAD}" name="Tableau3523" displayName="Tableau3523" ref="A6:L85" totalsRowCount="1" headerRowDxfId="50" dataDxfId="49" tableBorderDxfId="48" dataCellStyle="Monétaire">
  <autoFilter ref="A6:L84" xr:uid="{2550DDBD-C3F9-438E-AA05-F3B3606678CD}"/>
  <sortState xmlns:xlrd2="http://schemas.microsoft.com/office/spreadsheetml/2017/richdata2" ref="A7:L40">
    <sortCondition ref="E6:E40"/>
  </sortState>
  <tableColumns count="12">
    <tableColumn id="1" xr3:uid="{7DB90439-536D-4494-8B32-571100BF7BD9}" name="Programme" dataDxfId="47" totalsRowDxfId="11"/>
    <tableColumn id="14" xr3:uid="{81036409-A112-4B2F-ADC4-144A0E28D00D}" name="Nom du programme" dataDxfId="46" totalsRowDxfId="10"/>
    <tableColumn id="2" xr3:uid="{C2024930-4D50-4250-A5B3-5A753497A206}" name="Catégorie" dataDxfId="45" totalsRowDxfId="9" dataCellStyle="Normal_Feuil1"/>
    <tableColumn id="3" xr3:uid="{C93F973B-552C-45A9-8AB5-B9D36E77CDDB}" name="Nom de catégorie" dataDxfId="44" totalsRowDxfId="8" dataCellStyle="Normal_Feuil1"/>
    <tableColumn id="4" xr3:uid="{4BD24FEF-5C49-4672-ACF5-3EB72B6FED27}" name="Article " dataDxfId="43" totalsRowDxfId="7" dataCellStyle="Normal_Feuil1"/>
    <tableColumn id="5" xr3:uid="{1F69EA3A-7A88-4D74-A507-676FB247ABCB}" name="Description " dataDxfId="42" totalsRowDxfId="6" dataCellStyle="Normal_Feuil1"/>
    <tableColumn id="6" xr3:uid="{0CCAE87A-E612-42A5-8178-29F63012DF36}" name="Quantité " dataDxfId="41" totalsRowDxfId="5"/>
    <tableColumn id="7" xr3:uid="{5598EB7D-3130-4BD4-9E4C-024FE913486A}" name="Coût unitaire _x000a_(Hors taxes)" dataDxfId="40" totalsRowDxfId="4" dataCellStyle="Monétaire"/>
    <tableColumn id="8" xr3:uid="{87D11A08-0269-4E85-AD32-F02B28854AB3}" name="Coût total" dataDxfId="39" totalsRowDxfId="3" dataCellStyle="Monétaire">
      <calculatedColumnFormula>G7*H7</calculatedColumnFormula>
    </tableColumn>
    <tableColumn id="9" xr3:uid="{DAD2778B-F16E-4E79-A764-6007DC595EBF}" name="Durée de vie (%)" dataDxfId="38" totalsRowDxfId="2" dataCellStyle="Monétaire"/>
    <tableColumn id="12" xr3:uid="{A8DA3943-60F7-42E6-9AE8-BD30C07D5012}" name="Compétence principale" dataDxfId="12" totalsRowDxfId="1" dataCellStyle="Monétaire"/>
    <tableColumn id="13" xr3:uid="{6A09BAE3-637C-4A52-AD6A-26EB01CBA82B}" name="Local " dataDxfId="37" totalsRowDxfId="0"/>
  </tableColumns>
  <tableStyleInfo name="TableStyleLight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76921-9B17-4FBE-AF07-0ACD25ED7B87}">
  <sheetPr>
    <pageSetUpPr fitToPage="1"/>
  </sheetPr>
  <dimension ref="A1:L52"/>
  <sheetViews>
    <sheetView tabSelected="1" zoomScale="80" zoomScaleNormal="80" workbookViewId="0">
      <pane ySplit="6" topLeftCell="A7" activePane="bottomLeft" state="frozen"/>
      <selection pane="bottomLeft" activeCell="D3" sqref="D3:J3"/>
    </sheetView>
  </sheetViews>
  <sheetFormatPr baseColWidth="10" defaultColWidth="11.53515625" defaultRowHeight="14.5"/>
  <cols>
    <col min="1" max="1" width="15.53515625" style="17" bestFit="1" customWidth="1"/>
    <col min="2" max="2" width="24.69140625" style="17" bestFit="1" customWidth="1"/>
    <col min="3" max="3" width="14.07421875" style="45" bestFit="1" customWidth="1"/>
    <col min="4" max="4" width="20.921875" style="45" bestFit="1" customWidth="1"/>
    <col min="5" max="5" width="29" style="21" bestFit="1" customWidth="1"/>
    <col min="6" max="6" width="65.07421875" style="21" customWidth="1"/>
    <col min="7" max="7" width="13.15234375" style="17" bestFit="1" customWidth="1"/>
    <col min="8" max="8" width="16.921875" style="13" bestFit="1" customWidth="1"/>
    <col min="9" max="9" width="14.23046875" style="13" bestFit="1" customWidth="1"/>
    <col min="10" max="10" width="16.23046875" style="17" bestFit="1" customWidth="1"/>
    <col min="11" max="11" width="25.69140625" style="30" bestFit="1" customWidth="1"/>
    <col min="12" max="12" width="15.4609375" style="30" bestFit="1" customWidth="1"/>
    <col min="13" max="16384" width="11.53515625" style="3"/>
  </cols>
  <sheetData>
    <row r="1" spans="1:12" s="22" customFormat="1" ht="15.5">
      <c r="A1" s="41"/>
      <c r="B1" s="41"/>
      <c r="C1" s="23"/>
      <c r="D1" s="38"/>
      <c r="E1" s="23"/>
      <c r="F1" s="42"/>
      <c r="G1" s="42"/>
      <c r="H1" s="38"/>
      <c r="I1" s="31"/>
      <c r="J1" s="31"/>
      <c r="K1" s="23"/>
      <c r="L1" s="43"/>
    </row>
    <row r="2" spans="1:12" s="22" customFormat="1" ht="15.5">
      <c r="A2" s="38"/>
      <c r="B2" s="38"/>
      <c r="C2" s="23"/>
      <c r="D2" s="38"/>
      <c r="E2" s="23"/>
      <c r="F2" s="42"/>
      <c r="G2" s="42"/>
      <c r="H2" s="38"/>
      <c r="I2" s="31"/>
      <c r="J2" s="31"/>
      <c r="K2" s="23"/>
      <c r="L2" s="43"/>
    </row>
    <row r="3" spans="1:12" s="22" customFormat="1" ht="21">
      <c r="A3" s="38"/>
      <c r="B3" s="38"/>
      <c r="C3" s="23"/>
      <c r="D3" s="54" t="s">
        <v>19</v>
      </c>
      <c r="E3" s="54"/>
      <c r="F3" s="54"/>
      <c r="G3" s="54"/>
      <c r="H3" s="54"/>
      <c r="I3" s="54"/>
      <c r="J3" s="54"/>
      <c r="K3" s="23"/>
      <c r="L3" s="43"/>
    </row>
    <row r="4" spans="1:12" s="22" customFormat="1" ht="17">
      <c r="A4" s="55" t="s">
        <v>12</v>
      </c>
      <c r="B4" s="55"/>
      <c r="C4" s="55"/>
      <c r="D4" s="55"/>
      <c r="E4" s="55"/>
      <c r="F4" s="55"/>
      <c r="G4" s="55"/>
      <c r="H4" s="55"/>
      <c r="I4" s="55"/>
      <c r="J4" s="55"/>
      <c r="K4" s="55"/>
      <c r="L4" s="43"/>
    </row>
    <row r="5" spans="1:12" s="22" customFormat="1" ht="15.5">
      <c r="A5" s="38"/>
      <c r="B5" s="38"/>
      <c r="C5" s="23"/>
      <c r="D5" s="38"/>
      <c r="E5" s="23"/>
      <c r="F5" s="42"/>
      <c r="G5" s="42"/>
      <c r="H5" s="38"/>
      <c r="I5" s="31"/>
      <c r="J5" s="31"/>
      <c r="K5" s="23"/>
      <c r="L5" s="43"/>
    </row>
    <row r="6" spans="1:12" s="1" customFormat="1" ht="28">
      <c r="A6" s="14" t="s">
        <v>0</v>
      </c>
      <c r="B6" s="14" t="s">
        <v>15</v>
      </c>
      <c r="C6" s="4" t="s">
        <v>1</v>
      </c>
      <c r="D6" s="4" t="s">
        <v>10</v>
      </c>
      <c r="E6" s="4" t="s">
        <v>2</v>
      </c>
      <c r="F6" s="4" t="s">
        <v>3</v>
      </c>
      <c r="G6" s="4" t="s">
        <v>4</v>
      </c>
      <c r="H6" s="5" t="s">
        <v>5</v>
      </c>
      <c r="I6" s="5" t="s">
        <v>11</v>
      </c>
      <c r="J6" s="6" t="s">
        <v>6</v>
      </c>
      <c r="K6" s="4" t="s">
        <v>7</v>
      </c>
      <c r="L6" s="14" t="s">
        <v>8</v>
      </c>
    </row>
    <row r="7" spans="1:12" s="2" customFormat="1">
      <c r="A7" s="15">
        <v>5391</v>
      </c>
      <c r="B7" s="47" t="s">
        <v>20</v>
      </c>
      <c r="C7" s="25">
        <v>1</v>
      </c>
      <c r="D7" s="25" t="s">
        <v>13</v>
      </c>
      <c r="E7" s="7" t="s">
        <v>22</v>
      </c>
      <c r="F7" s="7" t="s">
        <v>9</v>
      </c>
      <c r="G7" s="25">
        <v>1</v>
      </c>
      <c r="H7" s="8">
        <v>520</v>
      </c>
      <c r="I7" s="10">
        <f t="shared" ref="I7:I36" si="0">G7*H7</f>
        <v>520</v>
      </c>
      <c r="J7" s="32">
        <v>20</v>
      </c>
      <c r="K7" s="24" t="s">
        <v>141</v>
      </c>
      <c r="L7" s="15" t="s">
        <v>9</v>
      </c>
    </row>
    <row r="8" spans="1:12" s="2" customFormat="1">
      <c r="A8" s="15">
        <v>5391</v>
      </c>
      <c r="B8" s="47" t="s">
        <v>20</v>
      </c>
      <c r="C8" s="25">
        <v>1</v>
      </c>
      <c r="D8" s="25" t="s">
        <v>13</v>
      </c>
      <c r="E8" s="7" t="s">
        <v>23</v>
      </c>
      <c r="F8" s="7" t="s">
        <v>9</v>
      </c>
      <c r="G8" s="25">
        <v>16</v>
      </c>
      <c r="H8" s="8">
        <v>90</v>
      </c>
      <c r="I8" s="10">
        <f t="shared" si="0"/>
        <v>1440</v>
      </c>
      <c r="J8" s="32">
        <v>20</v>
      </c>
      <c r="K8" s="24" t="s">
        <v>142</v>
      </c>
      <c r="L8" s="15" t="s">
        <v>9</v>
      </c>
    </row>
    <row r="9" spans="1:12" s="2" customFormat="1">
      <c r="A9" s="15">
        <v>5391</v>
      </c>
      <c r="B9" s="47" t="s">
        <v>20</v>
      </c>
      <c r="C9" s="25">
        <v>1</v>
      </c>
      <c r="D9" s="25" t="s">
        <v>13</v>
      </c>
      <c r="E9" s="7" t="s">
        <v>24</v>
      </c>
      <c r="F9" s="39" t="s">
        <v>9</v>
      </c>
      <c r="G9" s="25">
        <v>16</v>
      </c>
      <c r="H9" s="8">
        <v>100</v>
      </c>
      <c r="I9" s="10">
        <f t="shared" si="0"/>
        <v>1600</v>
      </c>
      <c r="J9" s="32">
        <v>20</v>
      </c>
      <c r="K9" s="25" t="s">
        <v>143</v>
      </c>
      <c r="L9" s="15" t="s">
        <v>9</v>
      </c>
    </row>
    <row r="10" spans="1:12" s="2" customFormat="1">
      <c r="A10" s="15">
        <v>5391</v>
      </c>
      <c r="B10" s="47" t="s">
        <v>20</v>
      </c>
      <c r="C10" s="25">
        <v>1</v>
      </c>
      <c r="D10" s="25" t="s">
        <v>13</v>
      </c>
      <c r="E10" s="7" t="s">
        <v>25</v>
      </c>
      <c r="F10" s="39" t="s">
        <v>9</v>
      </c>
      <c r="G10" s="25">
        <v>4</v>
      </c>
      <c r="H10" s="9">
        <v>620</v>
      </c>
      <c r="I10" s="10">
        <f t="shared" si="0"/>
        <v>2480</v>
      </c>
      <c r="J10" s="32">
        <v>25</v>
      </c>
      <c r="K10" s="24" t="s">
        <v>144</v>
      </c>
      <c r="L10" s="15" t="s">
        <v>9</v>
      </c>
    </row>
    <row r="11" spans="1:12" s="2" customFormat="1">
      <c r="A11" s="15">
        <v>5391</v>
      </c>
      <c r="B11" s="47" t="s">
        <v>20</v>
      </c>
      <c r="C11" s="25">
        <v>1</v>
      </c>
      <c r="D11" s="25" t="s">
        <v>13</v>
      </c>
      <c r="E11" s="7" t="s">
        <v>26</v>
      </c>
      <c r="F11" s="39" t="s">
        <v>9</v>
      </c>
      <c r="G11" s="25">
        <v>4</v>
      </c>
      <c r="H11" s="8">
        <v>519</v>
      </c>
      <c r="I11" s="10">
        <f t="shared" si="0"/>
        <v>2076</v>
      </c>
      <c r="J11" s="32">
        <v>25</v>
      </c>
      <c r="K11" s="24" t="s">
        <v>145</v>
      </c>
      <c r="L11" s="15" t="s">
        <v>9</v>
      </c>
    </row>
    <row r="12" spans="1:12" s="2" customFormat="1">
      <c r="A12" s="15">
        <v>5391</v>
      </c>
      <c r="B12" s="47" t="s">
        <v>20</v>
      </c>
      <c r="C12" s="25">
        <v>1</v>
      </c>
      <c r="D12" s="25" t="s">
        <v>13</v>
      </c>
      <c r="E12" s="7" t="s">
        <v>27</v>
      </c>
      <c r="F12" s="39" t="s">
        <v>9</v>
      </c>
      <c r="G12" s="25">
        <v>4</v>
      </c>
      <c r="H12" s="8">
        <v>201</v>
      </c>
      <c r="I12" s="10">
        <f t="shared" si="0"/>
        <v>804</v>
      </c>
      <c r="J12" s="32">
        <v>20</v>
      </c>
      <c r="K12" s="24" t="s">
        <v>145</v>
      </c>
      <c r="L12" s="15" t="s">
        <v>9</v>
      </c>
    </row>
    <row r="13" spans="1:12" s="2" customFormat="1">
      <c r="A13" s="15">
        <v>5391</v>
      </c>
      <c r="B13" s="47" t="s">
        <v>20</v>
      </c>
      <c r="C13" s="44">
        <v>2</v>
      </c>
      <c r="D13" s="25" t="s">
        <v>14</v>
      </c>
      <c r="E13" s="19" t="s">
        <v>37</v>
      </c>
      <c r="F13" s="39" t="s">
        <v>38</v>
      </c>
      <c r="G13" s="37">
        <v>2</v>
      </c>
      <c r="H13" s="12">
        <v>116.98</v>
      </c>
      <c r="I13" s="10">
        <f t="shared" si="0"/>
        <v>233.96</v>
      </c>
      <c r="J13" s="34">
        <v>15</v>
      </c>
      <c r="K13" s="29" t="s">
        <v>148</v>
      </c>
      <c r="L13" s="15" t="s">
        <v>9</v>
      </c>
    </row>
    <row r="14" spans="1:12" s="2" customFormat="1">
      <c r="A14" s="15">
        <v>5391</v>
      </c>
      <c r="B14" s="47" t="s">
        <v>20</v>
      </c>
      <c r="C14" s="44">
        <v>2</v>
      </c>
      <c r="D14" s="25" t="s">
        <v>14</v>
      </c>
      <c r="E14" s="7" t="s">
        <v>39</v>
      </c>
      <c r="F14" s="39" t="s">
        <v>40</v>
      </c>
      <c r="G14" s="36">
        <v>1</v>
      </c>
      <c r="H14" s="11">
        <v>813.54</v>
      </c>
      <c r="I14" s="10">
        <f t="shared" si="0"/>
        <v>813.54</v>
      </c>
      <c r="J14" s="32">
        <v>10</v>
      </c>
      <c r="K14" s="28" t="s">
        <v>147</v>
      </c>
      <c r="L14" s="15" t="s">
        <v>9</v>
      </c>
    </row>
    <row r="15" spans="1:12" s="2" customFormat="1">
      <c r="A15" s="15">
        <v>5391</v>
      </c>
      <c r="B15" s="47" t="s">
        <v>20</v>
      </c>
      <c r="C15" s="44">
        <v>2</v>
      </c>
      <c r="D15" s="25" t="s">
        <v>14</v>
      </c>
      <c r="E15" s="19" t="s">
        <v>41</v>
      </c>
      <c r="F15" s="39" t="s">
        <v>40</v>
      </c>
      <c r="G15" s="37">
        <v>1</v>
      </c>
      <c r="H15" s="12">
        <v>228.47</v>
      </c>
      <c r="I15" s="10">
        <f t="shared" si="0"/>
        <v>228.47</v>
      </c>
      <c r="J15" s="34">
        <v>10</v>
      </c>
      <c r="K15" s="29" t="s">
        <v>147</v>
      </c>
      <c r="L15" s="15" t="s">
        <v>9</v>
      </c>
    </row>
    <row r="16" spans="1:12" s="2" customFormat="1" ht="28.5">
      <c r="A16" s="15">
        <v>5391</v>
      </c>
      <c r="B16" s="47" t="s">
        <v>20</v>
      </c>
      <c r="C16" s="44">
        <v>2</v>
      </c>
      <c r="D16" s="25" t="s">
        <v>14</v>
      </c>
      <c r="E16" s="19" t="s">
        <v>42</v>
      </c>
      <c r="F16" s="39" t="s">
        <v>43</v>
      </c>
      <c r="G16" s="37">
        <v>1</v>
      </c>
      <c r="H16" s="12">
        <v>123</v>
      </c>
      <c r="I16" s="10">
        <f t="shared" si="0"/>
        <v>123</v>
      </c>
      <c r="J16" s="34">
        <v>3</v>
      </c>
      <c r="K16" s="29" t="s">
        <v>146</v>
      </c>
      <c r="L16" s="15" t="s">
        <v>9</v>
      </c>
    </row>
    <row r="17" spans="1:12" s="2" customFormat="1">
      <c r="A17" s="15">
        <v>5391</v>
      </c>
      <c r="B17" s="47" t="s">
        <v>20</v>
      </c>
      <c r="C17" s="44">
        <v>2</v>
      </c>
      <c r="D17" s="25" t="s">
        <v>14</v>
      </c>
      <c r="E17" s="18" t="s">
        <v>44</v>
      </c>
      <c r="F17" s="39" t="s">
        <v>43</v>
      </c>
      <c r="G17" s="15">
        <v>4</v>
      </c>
      <c r="H17" s="10">
        <v>250.28</v>
      </c>
      <c r="I17" s="10">
        <f t="shared" si="0"/>
        <v>1001.12</v>
      </c>
      <c r="J17" s="32">
        <v>5</v>
      </c>
      <c r="K17" s="27" t="s">
        <v>146</v>
      </c>
      <c r="L17" s="15" t="s">
        <v>9</v>
      </c>
    </row>
    <row r="18" spans="1:12" s="2" customFormat="1">
      <c r="A18" s="15">
        <v>5391</v>
      </c>
      <c r="B18" s="47" t="s">
        <v>20</v>
      </c>
      <c r="C18" s="44">
        <v>2</v>
      </c>
      <c r="D18" s="25" t="s">
        <v>14</v>
      </c>
      <c r="E18" s="19" t="s">
        <v>45</v>
      </c>
      <c r="F18" s="39" t="s">
        <v>43</v>
      </c>
      <c r="G18" s="37">
        <v>4</v>
      </c>
      <c r="H18" s="12">
        <v>322.77999999999997</v>
      </c>
      <c r="I18" s="10">
        <f t="shared" si="0"/>
        <v>1291.1199999999999</v>
      </c>
      <c r="J18" s="34">
        <v>5</v>
      </c>
      <c r="K18" s="29" t="s">
        <v>146</v>
      </c>
      <c r="L18" s="15" t="s">
        <v>9</v>
      </c>
    </row>
    <row r="19" spans="1:12" s="2" customFormat="1">
      <c r="A19" s="15">
        <v>5391</v>
      </c>
      <c r="B19" s="47" t="s">
        <v>20</v>
      </c>
      <c r="C19" s="44">
        <v>2</v>
      </c>
      <c r="D19" s="44" t="s">
        <v>14</v>
      </c>
      <c r="E19" s="18" t="s">
        <v>46</v>
      </c>
      <c r="F19" s="39" t="s">
        <v>43</v>
      </c>
      <c r="G19" s="15">
        <v>2</v>
      </c>
      <c r="H19" s="10">
        <v>616.5</v>
      </c>
      <c r="I19" s="10">
        <f t="shared" si="0"/>
        <v>1233</v>
      </c>
      <c r="J19" s="32">
        <v>5</v>
      </c>
      <c r="K19" s="26" t="s">
        <v>146</v>
      </c>
      <c r="L19" s="15" t="s">
        <v>9</v>
      </c>
    </row>
    <row r="20" spans="1:12" s="2" customFormat="1" ht="28">
      <c r="A20" s="15">
        <v>5391</v>
      </c>
      <c r="B20" s="47" t="s">
        <v>20</v>
      </c>
      <c r="C20" s="25">
        <v>2</v>
      </c>
      <c r="D20" s="44" t="s">
        <v>14</v>
      </c>
      <c r="E20" s="7" t="s">
        <v>47</v>
      </c>
      <c r="F20" s="39" t="s">
        <v>48</v>
      </c>
      <c r="G20" s="25">
        <v>2</v>
      </c>
      <c r="H20" s="8">
        <v>170</v>
      </c>
      <c r="I20" s="10">
        <f t="shared" si="0"/>
        <v>340</v>
      </c>
      <c r="J20" s="32">
        <v>5</v>
      </c>
      <c r="K20" s="28" t="s">
        <v>147</v>
      </c>
      <c r="L20" s="15" t="s">
        <v>9</v>
      </c>
    </row>
    <row r="21" spans="1:12" s="2" customFormat="1" ht="28.5">
      <c r="A21" s="15">
        <v>5391</v>
      </c>
      <c r="B21" s="47" t="s">
        <v>20</v>
      </c>
      <c r="C21" s="44">
        <v>2</v>
      </c>
      <c r="D21" s="44" t="s">
        <v>14</v>
      </c>
      <c r="E21" s="18" t="s">
        <v>49</v>
      </c>
      <c r="F21" s="39" t="s">
        <v>40</v>
      </c>
      <c r="G21" s="15">
        <v>2</v>
      </c>
      <c r="H21" s="10">
        <v>750.53</v>
      </c>
      <c r="I21" s="10">
        <f t="shared" si="0"/>
        <v>1501.06</v>
      </c>
      <c r="J21" s="32">
        <v>5</v>
      </c>
      <c r="K21" s="26" t="s">
        <v>147</v>
      </c>
      <c r="L21" s="15" t="s">
        <v>9</v>
      </c>
    </row>
    <row r="22" spans="1:12" s="2" customFormat="1" ht="28.5">
      <c r="A22" s="15">
        <v>5391</v>
      </c>
      <c r="B22" s="47" t="s">
        <v>20</v>
      </c>
      <c r="C22" s="44">
        <v>2</v>
      </c>
      <c r="D22" s="44" t="s">
        <v>14</v>
      </c>
      <c r="E22" s="18" t="s">
        <v>50</v>
      </c>
      <c r="F22" s="39" t="s">
        <v>9</v>
      </c>
      <c r="G22" s="15">
        <v>2</v>
      </c>
      <c r="H22" s="10">
        <v>114</v>
      </c>
      <c r="I22" s="10">
        <f t="shared" si="0"/>
        <v>228</v>
      </c>
      <c r="J22" s="32">
        <v>10</v>
      </c>
      <c r="K22" s="26" t="s">
        <v>145</v>
      </c>
      <c r="L22" s="15" t="s">
        <v>9</v>
      </c>
    </row>
    <row r="23" spans="1:12" s="2" customFormat="1">
      <c r="A23" s="15">
        <v>5391</v>
      </c>
      <c r="B23" s="47" t="s">
        <v>20</v>
      </c>
      <c r="C23" s="44">
        <v>2</v>
      </c>
      <c r="D23" s="44" t="s">
        <v>14</v>
      </c>
      <c r="E23" s="18" t="s">
        <v>63</v>
      </c>
      <c r="F23" s="39" t="s">
        <v>43</v>
      </c>
      <c r="G23" s="15">
        <v>2</v>
      </c>
      <c r="H23" s="10">
        <v>121.73</v>
      </c>
      <c r="I23" s="10">
        <f t="shared" si="0"/>
        <v>243.46</v>
      </c>
      <c r="J23" s="32">
        <v>5</v>
      </c>
      <c r="K23" s="26" t="s">
        <v>149</v>
      </c>
      <c r="L23" s="15" t="s">
        <v>9</v>
      </c>
    </row>
    <row r="24" spans="1:12" s="2" customFormat="1">
      <c r="A24" s="15">
        <v>5391</v>
      </c>
      <c r="B24" s="47" t="s">
        <v>20</v>
      </c>
      <c r="C24" s="44">
        <v>2</v>
      </c>
      <c r="D24" s="44" t="s">
        <v>14</v>
      </c>
      <c r="E24" s="18" t="s">
        <v>64</v>
      </c>
      <c r="F24" s="39" t="s">
        <v>9</v>
      </c>
      <c r="G24" s="15">
        <v>1</v>
      </c>
      <c r="H24" s="10">
        <v>279.99</v>
      </c>
      <c r="I24" s="10">
        <f t="shared" si="0"/>
        <v>279.99</v>
      </c>
      <c r="J24" s="32">
        <v>10</v>
      </c>
      <c r="K24" s="26" t="s">
        <v>145</v>
      </c>
      <c r="L24" s="15" t="s">
        <v>9</v>
      </c>
    </row>
    <row r="25" spans="1:12" s="2" customFormat="1">
      <c r="A25" s="15">
        <v>5391</v>
      </c>
      <c r="B25" s="47" t="s">
        <v>20</v>
      </c>
      <c r="C25" s="44">
        <v>2</v>
      </c>
      <c r="D25" s="44" t="s">
        <v>14</v>
      </c>
      <c r="E25" s="18" t="s">
        <v>65</v>
      </c>
      <c r="F25" s="18" t="s">
        <v>9</v>
      </c>
      <c r="G25" s="15">
        <v>2</v>
      </c>
      <c r="H25" s="10">
        <v>195</v>
      </c>
      <c r="I25" s="10">
        <f t="shared" si="0"/>
        <v>390</v>
      </c>
      <c r="J25" s="32">
        <v>20</v>
      </c>
      <c r="K25" s="15" t="s">
        <v>145</v>
      </c>
      <c r="L25" s="15" t="s">
        <v>9</v>
      </c>
    </row>
    <row r="26" spans="1:12" s="2" customFormat="1" ht="28">
      <c r="A26" s="15">
        <v>5391</v>
      </c>
      <c r="B26" s="47" t="s">
        <v>20</v>
      </c>
      <c r="C26" s="36">
        <v>2</v>
      </c>
      <c r="D26" s="44" t="s">
        <v>14</v>
      </c>
      <c r="E26" s="7" t="s">
        <v>66</v>
      </c>
      <c r="F26" s="7" t="s">
        <v>67</v>
      </c>
      <c r="G26" s="36">
        <v>1</v>
      </c>
      <c r="H26" s="11">
        <v>300</v>
      </c>
      <c r="I26" s="10">
        <f t="shared" si="0"/>
        <v>300</v>
      </c>
      <c r="J26" s="35">
        <v>5</v>
      </c>
      <c r="K26" s="15" t="s">
        <v>147</v>
      </c>
      <c r="L26" s="15" t="s">
        <v>9</v>
      </c>
    </row>
    <row r="27" spans="1:12" s="2" customFormat="1" ht="28">
      <c r="A27" s="15">
        <v>5391</v>
      </c>
      <c r="B27" s="47" t="s">
        <v>20</v>
      </c>
      <c r="C27" s="36">
        <v>2</v>
      </c>
      <c r="D27" s="44" t="s">
        <v>14</v>
      </c>
      <c r="E27" s="7" t="s">
        <v>68</v>
      </c>
      <c r="F27" s="7" t="s">
        <v>43</v>
      </c>
      <c r="G27" s="36">
        <v>1</v>
      </c>
      <c r="H27" s="11">
        <v>400</v>
      </c>
      <c r="I27" s="10">
        <f t="shared" si="0"/>
        <v>400</v>
      </c>
      <c r="J27" s="35">
        <v>5</v>
      </c>
      <c r="K27" s="15" t="s">
        <v>147</v>
      </c>
      <c r="L27" s="15" t="s">
        <v>9</v>
      </c>
    </row>
    <row r="28" spans="1:12" s="2" customFormat="1" ht="56.5">
      <c r="A28" s="15">
        <v>5391</v>
      </c>
      <c r="B28" s="47" t="s">
        <v>20</v>
      </c>
      <c r="C28" s="44">
        <v>2</v>
      </c>
      <c r="D28" s="44" t="s">
        <v>14</v>
      </c>
      <c r="E28" s="18" t="s">
        <v>71</v>
      </c>
      <c r="F28" s="18" t="s">
        <v>72</v>
      </c>
      <c r="G28" s="15">
        <v>1</v>
      </c>
      <c r="H28" s="10">
        <v>1477.31</v>
      </c>
      <c r="I28" s="10">
        <f t="shared" si="0"/>
        <v>1477.31</v>
      </c>
      <c r="J28" s="32">
        <v>20</v>
      </c>
      <c r="K28" s="15" t="s">
        <v>145</v>
      </c>
      <c r="L28" s="15" t="s">
        <v>9</v>
      </c>
    </row>
    <row r="29" spans="1:12" s="2" customFormat="1" ht="56.5">
      <c r="A29" s="15">
        <v>5391</v>
      </c>
      <c r="B29" s="47" t="s">
        <v>20</v>
      </c>
      <c r="C29" s="44">
        <v>2</v>
      </c>
      <c r="D29" s="44" t="s">
        <v>14</v>
      </c>
      <c r="E29" s="19" t="s">
        <v>73</v>
      </c>
      <c r="F29" s="19" t="s">
        <v>74</v>
      </c>
      <c r="G29" s="37">
        <v>2</v>
      </c>
      <c r="H29" s="12">
        <v>1398</v>
      </c>
      <c r="I29" s="10">
        <f t="shared" si="0"/>
        <v>2796</v>
      </c>
      <c r="J29" s="34">
        <v>10</v>
      </c>
      <c r="K29" s="15" t="s">
        <v>145</v>
      </c>
      <c r="L29" s="15" t="s">
        <v>9</v>
      </c>
    </row>
    <row r="30" spans="1:12" s="2" customFormat="1" ht="28.5">
      <c r="A30" s="15">
        <v>5391</v>
      </c>
      <c r="B30" s="47" t="s">
        <v>20</v>
      </c>
      <c r="C30" s="44">
        <v>2</v>
      </c>
      <c r="D30" s="44" t="s">
        <v>14</v>
      </c>
      <c r="E30" s="18" t="s">
        <v>76</v>
      </c>
      <c r="F30" s="18" t="s">
        <v>9</v>
      </c>
      <c r="G30" s="15">
        <v>1</v>
      </c>
      <c r="H30" s="10">
        <v>10000</v>
      </c>
      <c r="I30" s="10">
        <f t="shared" si="0"/>
        <v>10000</v>
      </c>
      <c r="J30" s="32">
        <v>20</v>
      </c>
      <c r="K30" s="15" t="s">
        <v>150</v>
      </c>
      <c r="L30" s="15" t="s">
        <v>9</v>
      </c>
    </row>
    <row r="31" spans="1:12" s="2" customFormat="1">
      <c r="A31" s="15">
        <v>5391</v>
      </c>
      <c r="B31" s="47" t="s">
        <v>20</v>
      </c>
      <c r="C31" s="44">
        <v>2</v>
      </c>
      <c r="D31" s="44" t="s">
        <v>14</v>
      </c>
      <c r="E31" s="18" t="s">
        <v>78</v>
      </c>
      <c r="F31" s="39" t="s">
        <v>9</v>
      </c>
      <c r="G31" s="15">
        <v>2</v>
      </c>
      <c r="H31" s="10">
        <v>149</v>
      </c>
      <c r="I31" s="10">
        <f t="shared" si="0"/>
        <v>298</v>
      </c>
      <c r="J31" s="34">
        <v>20</v>
      </c>
      <c r="K31" s="15" t="s">
        <v>150</v>
      </c>
      <c r="L31" s="15" t="s">
        <v>9</v>
      </c>
    </row>
    <row r="32" spans="1:12" s="2" customFormat="1">
      <c r="A32" s="15">
        <v>5391</v>
      </c>
      <c r="B32" s="47" t="s">
        <v>20</v>
      </c>
      <c r="C32" s="44">
        <v>2</v>
      </c>
      <c r="D32" s="44" t="s">
        <v>14</v>
      </c>
      <c r="E32" s="18" t="s">
        <v>79</v>
      </c>
      <c r="F32" s="39" t="s">
        <v>80</v>
      </c>
      <c r="G32" s="15">
        <v>1</v>
      </c>
      <c r="H32" s="10">
        <v>798</v>
      </c>
      <c r="I32" s="10">
        <f t="shared" si="0"/>
        <v>798</v>
      </c>
      <c r="J32" s="32">
        <v>5</v>
      </c>
      <c r="K32" s="15" t="s">
        <v>151</v>
      </c>
      <c r="L32" s="15" t="s">
        <v>9</v>
      </c>
    </row>
    <row r="33" spans="1:12" s="2" customFormat="1">
      <c r="A33" s="15">
        <v>5391</v>
      </c>
      <c r="B33" s="47" t="s">
        <v>20</v>
      </c>
      <c r="C33" s="44">
        <v>2</v>
      </c>
      <c r="D33" s="44" t="s">
        <v>14</v>
      </c>
      <c r="E33" s="18" t="s">
        <v>81</v>
      </c>
      <c r="F33" s="39" t="s">
        <v>40</v>
      </c>
      <c r="G33" s="15">
        <v>1</v>
      </c>
      <c r="H33" s="12">
        <v>400</v>
      </c>
      <c r="I33" s="10">
        <f t="shared" si="0"/>
        <v>400</v>
      </c>
      <c r="J33" s="32">
        <v>15</v>
      </c>
      <c r="K33" s="15">
        <v>8.9</v>
      </c>
      <c r="L33" s="15" t="s">
        <v>9</v>
      </c>
    </row>
    <row r="34" spans="1:12" s="2" customFormat="1">
      <c r="A34" s="15">
        <v>5391</v>
      </c>
      <c r="B34" s="47" t="s">
        <v>20</v>
      </c>
      <c r="C34" s="44">
        <v>2</v>
      </c>
      <c r="D34" s="25" t="s">
        <v>14</v>
      </c>
      <c r="E34" s="18" t="s">
        <v>82</v>
      </c>
      <c r="F34" s="18" t="s">
        <v>9</v>
      </c>
      <c r="G34" s="15">
        <v>2</v>
      </c>
      <c r="H34" s="10">
        <v>200</v>
      </c>
      <c r="I34" s="10">
        <f t="shared" si="0"/>
        <v>400</v>
      </c>
      <c r="J34" s="34">
        <v>25</v>
      </c>
      <c r="K34" s="15">
        <v>3.4</v>
      </c>
      <c r="L34" s="15" t="s">
        <v>9</v>
      </c>
    </row>
    <row r="35" spans="1:12" s="2" customFormat="1">
      <c r="A35" s="15">
        <v>5391</v>
      </c>
      <c r="B35" s="47" t="s">
        <v>20</v>
      </c>
      <c r="C35" s="25">
        <v>2</v>
      </c>
      <c r="D35" s="44" t="s">
        <v>14</v>
      </c>
      <c r="E35" s="7" t="s">
        <v>85</v>
      </c>
      <c r="F35" s="46" t="s">
        <v>40</v>
      </c>
      <c r="G35" s="25">
        <v>1</v>
      </c>
      <c r="H35" s="8">
        <v>1481.48</v>
      </c>
      <c r="I35" s="10">
        <f t="shared" si="0"/>
        <v>1481.48</v>
      </c>
      <c r="J35" s="15">
        <v>10</v>
      </c>
      <c r="K35" s="15" t="s">
        <v>147</v>
      </c>
      <c r="L35" s="15" t="s">
        <v>9</v>
      </c>
    </row>
    <row r="36" spans="1:12" s="2" customFormat="1">
      <c r="A36" s="15">
        <v>5391</v>
      </c>
      <c r="B36" s="47" t="s">
        <v>20</v>
      </c>
      <c r="C36" s="44">
        <v>2</v>
      </c>
      <c r="D36" s="44" t="s">
        <v>14</v>
      </c>
      <c r="E36" s="18" t="s">
        <v>86</v>
      </c>
      <c r="F36" s="18" t="s">
        <v>87</v>
      </c>
      <c r="G36" s="15">
        <v>1</v>
      </c>
      <c r="H36" s="10">
        <v>369</v>
      </c>
      <c r="I36" s="10">
        <f t="shared" si="0"/>
        <v>369</v>
      </c>
      <c r="J36" s="32">
        <v>15</v>
      </c>
      <c r="K36" s="15" t="s">
        <v>152</v>
      </c>
      <c r="L36" s="15" t="s">
        <v>9</v>
      </c>
    </row>
    <row r="37" spans="1:12" s="2" customFormat="1">
      <c r="A37" s="15">
        <v>5391</v>
      </c>
      <c r="B37" s="47" t="s">
        <v>20</v>
      </c>
      <c r="C37" s="44">
        <v>2</v>
      </c>
      <c r="D37" s="44" t="s">
        <v>14</v>
      </c>
      <c r="E37" s="20" t="s">
        <v>89</v>
      </c>
      <c r="F37" s="18" t="s">
        <v>90</v>
      </c>
      <c r="G37" s="15">
        <v>1</v>
      </c>
      <c r="H37" s="10">
        <v>500</v>
      </c>
      <c r="I37" s="10">
        <f t="shared" ref="I37:I51" si="1">G37*H37</f>
        <v>500</v>
      </c>
      <c r="J37" s="32">
        <v>7</v>
      </c>
      <c r="K37" s="15" t="s">
        <v>153</v>
      </c>
      <c r="L37" s="15" t="s">
        <v>9</v>
      </c>
    </row>
    <row r="38" spans="1:12" s="2" customFormat="1">
      <c r="A38" s="15">
        <v>5391</v>
      </c>
      <c r="B38" s="47" t="s">
        <v>20</v>
      </c>
      <c r="C38" s="44">
        <v>2</v>
      </c>
      <c r="D38" s="44" t="s">
        <v>14</v>
      </c>
      <c r="E38" s="20" t="s">
        <v>94</v>
      </c>
      <c r="F38" s="20" t="s">
        <v>95</v>
      </c>
      <c r="G38" s="15">
        <v>2</v>
      </c>
      <c r="H38" s="10">
        <v>179</v>
      </c>
      <c r="I38" s="10">
        <f t="shared" si="1"/>
        <v>358</v>
      </c>
      <c r="J38" s="35">
        <v>10</v>
      </c>
      <c r="K38" s="15" t="s">
        <v>154</v>
      </c>
      <c r="L38" s="15" t="s">
        <v>9</v>
      </c>
    </row>
    <row r="39" spans="1:12" s="2" customFormat="1">
      <c r="A39" s="15">
        <v>5391</v>
      </c>
      <c r="B39" s="47" t="s">
        <v>20</v>
      </c>
      <c r="C39" s="44">
        <v>2</v>
      </c>
      <c r="D39" s="44" t="s">
        <v>14</v>
      </c>
      <c r="E39" s="18" t="s">
        <v>98</v>
      </c>
      <c r="F39" s="18" t="s">
        <v>99</v>
      </c>
      <c r="G39" s="15">
        <v>1</v>
      </c>
      <c r="H39" s="10">
        <v>900</v>
      </c>
      <c r="I39" s="10">
        <f t="shared" si="1"/>
        <v>900</v>
      </c>
      <c r="J39" s="32">
        <v>5</v>
      </c>
      <c r="K39" s="15" t="s">
        <v>141</v>
      </c>
      <c r="L39" s="15" t="s">
        <v>9</v>
      </c>
    </row>
    <row r="40" spans="1:12" s="2" customFormat="1">
      <c r="A40" s="15">
        <v>5391</v>
      </c>
      <c r="B40" s="47" t="s">
        <v>20</v>
      </c>
      <c r="C40" s="44">
        <v>2</v>
      </c>
      <c r="D40" s="44" t="s">
        <v>14</v>
      </c>
      <c r="E40" s="18" t="s">
        <v>100</v>
      </c>
      <c r="F40" s="18" t="s">
        <v>40</v>
      </c>
      <c r="G40" s="15">
        <v>1</v>
      </c>
      <c r="H40" s="10">
        <v>1325.27</v>
      </c>
      <c r="I40" s="10">
        <f t="shared" si="1"/>
        <v>1325.27</v>
      </c>
      <c r="J40" s="34">
        <v>10</v>
      </c>
      <c r="K40" s="15" t="s">
        <v>147</v>
      </c>
      <c r="L40" s="15" t="s">
        <v>9</v>
      </c>
    </row>
    <row r="41" spans="1:12" s="2" customFormat="1">
      <c r="A41" s="15">
        <v>5391</v>
      </c>
      <c r="B41" s="47" t="s">
        <v>20</v>
      </c>
      <c r="C41" s="44">
        <v>2</v>
      </c>
      <c r="D41" s="44" t="s">
        <v>14</v>
      </c>
      <c r="E41" s="18" t="s">
        <v>103</v>
      </c>
      <c r="F41" s="18" t="s">
        <v>40</v>
      </c>
      <c r="G41" s="15">
        <v>4</v>
      </c>
      <c r="H41" s="10">
        <v>242.77</v>
      </c>
      <c r="I41" s="10">
        <f t="shared" si="1"/>
        <v>971.08</v>
      </c>
      <c r="J41" s="32">
        <v>5</v>
      </c>
      <c r="K41" s="15" t="s">
        <v>147</v>
      </c>
      <c r="L41" s="15" t="s">
        <v>9</v>
      </c>
    </row>
    <row r="42" spans="1:12" s="2" customFormat="1">
      <c r="A42" s="15">
        <v>5391</v>
      </c>
      <c r="B42" s="47" t="s">
        <v>20</v>
      </c>
      <c r="C42" s="44">
        <v>2</v>
      </c>
      <c r="D42" s="44" t="s">
        <v>14</v>
      </c>
      <c r="E42" s="18" t="s">
        <v>109</v>
      </c>
      <c r="F42" s="18" t="s">
        <v>110</v>
      </c>
      <c r="G42" s="15">
        <v>1</v>
      </c>
      <c r="H42" s="10">
        <v>455.65</v>
      </c>
      <c r="I42" s="10">
        <f t="shared" si="1"/>
        <v>455.65</v>
      </c>
      <c r="J42" s="34">
        <v>10</v>
      </c>
      <c r="K42" s="15" t="s">
        <v>147</v>
      </c>
      <c r="L42" s="15" t="s">
        <v>9</v>
      </c>
    </row>
    <row r="43" spans="1:12" s="2" customFormat="1" ht="28.5">
      <c r="A43" s="15">
        <v>5391</v>
      </c>
      <c r="B43" s="47" t="s">
        <v>20</v>
      </c>
      <c r="C43" s="44">
        <v>2</v>
      </c>
      <c r="D43" s="44" t="s">
        <v>14</v>
      </c>
      <c r="E43" s="19" t="s">
        <v>111</v>
      </c>
      <c r="F43" s="19" t="s">
        <v>112</v>
      </c>
      <c r="G43" s="37">
        <v>1</v>
      </c>
      <c r="H43" s="12">
        <v>500</v>
      </c>
      <c r="I43" s="10">
        <f t="shared" si="1"/>
        <v>500</v>
      </c>
      <c r="J43" s="34">
        <v>10</v>
      </c>
      <c r="K43" s="15" t="s">
        <v>141</v>
      </c>
      <c r="L43" s="15" t="s">
        <v>9</v>
      </c>
    </row>
    <row r="44" spans="1:12" s="2" customFormat="1">
      <c r="A44" s="15">
        <v>5391</v>
      </c>
      <c r="B44" s="47" t="s">
        <v>20</v>
      </c>
      <c r="C44" s="44">
        <v>2</v>
      </c>
      <c r="D44" s="44" t="s">
        <v>14</v>
      </c>
      <c r="E44" s="40" t="s">
        <v>113</v>
      </c>
      <c r="F44" s="18" t="s">
        <v>114</v>
      </c>
      <c r="G44" s="15">
        <v>1</v>
      </c>
      <c r="H44" s="10">
        <v>800</v>
      </c>
      <c r="I44" s="10">
        <f t="shared" si="1"/>
        <v>800</v>
      </c>
      <c r="J44" s="32">
        <v>5</v>
      </c>
      <c r="K44" s="15" t="s">
        <v>141</v>
      </c>
      <c r="L44" s="15" t="s">
        <v>9</v>
      </c>
    </row>
    <row r="45" spans="1:12" s="2" customFormat="1">
      <c r="A45" s="15">
        <v>5391</v>
      </c>
      <c r="B45" s="47" t="s">
        <v>20</v>
      </c>
      <c r="C45" s="44">
        <v>2</v>
      </c>
      <c r="D45" s="44" t="s">
        <v>14</v>
      </c>
      <c r="E45" s="18" t="s">
        <v>115</v>
      </c>
      <c r="F45" s="18" t="s">
        <v>116</v>
      </c>
      <c r="G45" s="15">
        <v>1</v>
      </c>
      <c r="H45" s="10">
        <v>2890</v>
      </c>
      <c r="I45" s="10">
        <f t="shared" si="1"/>
        <v>2890</v>
      </c>
      <c r="J45" s="32">
        <v>10</v>
      </c>
      <c r="K45" s="15" t="s">
        <v>145</v>
      </c>
      <c r="L45" s="15" t="s">
        <v>9</v>
      </c>
    </row>
    <row r="46" spans="1:12" s="2" customFormat="1">
      <c r="A46" s="15">
        <v>5391</v>
      </c>
      <c r="B46" s="47" t="s">
        <v>20</v>
      </c>
      <c r="C46" s="44">
        <v>2</v>
      </c>
      <c r="D46" s="25" t="s">
        <v>14</v>
      </c>
      <c r="E46" s="7" t="s">
        <v>119</v>
      </c>
      <c r="F46" s="46" t="s">
        <v>40</v>
      </c>
      <c r="G46" s="36">
        <v>1</v>
      </c>
      <c r="H46" s="11">
        <v>1827.25</v>
      </c>
      <c r="I46" s="10">
        <f t="shared" si="1"/>
        <v>1827.25</v>
      </c>
      <c r="J46" s="35">
        <v>5</v>
      </c>
      <c r="K46" s="15" t="s">
        <v>147</v>
      </c>
      <c r="L46" s="15" t="s">
        <v>9</v>
      </c>
    </row>
    <row r="47" spans="1:12" s="2" customFormat="1" ht="28.5">
      <c r="A47" s="15">
        <v>5391</v>
      </c>
      <c r="B47" s="47" t="s">
        <v>20</v>
      </c>
      <c r="C47" s="44">
        <v>2</v>
      </c>
      <c r="D47" s="44" t="s">
        <v>14</v>
      </c>
      <c r="E47" s="20" t="s">
        <v>120</v>
      </c>
      <c r="F47" s="49" t="s">
        <v>121</v>
      </c>
      <c r="G47" s="15">
        <v>2</v>
      </c>
      <c r="H47" s="10">
        <v>120</v>
      </c>
      <c r="I47" s="10">
        <f t="shared" si="1"/>
        <v>240</v>
      </c>
      <c r="J47" s="32">
        <v>5</v>
      </c>
      <c r="K47" s="15">
        <v>6.8</v>
      </c>
      <c r="L47" s="15" t="s">
        <v>9</v>
      </c>
    </row>
    <row r="48" spans="1:12" s="2" customFormat="1">
      <c r="A48" s="15">
        <v>5391</v>
      </c>
      <c r="B48" s="47" t="s">
        <v>20</v>
      </c>
      <c r="C48" s="44">
        <v>2</v>
      </c>
      <c r="D48" s="44" t="s">
        <v>14</v>
      </c>
      <c r="E48" s="18" t="s">
        <v>122</v>
      </c>
      <c r="F48" s="18" t="s">
        <v>123</v>
      </c>
      <c r="G48" s="15">
        <v>16</v>
      </c>
      <c r="H48" s="10">
        <v>190</v>
      </c>
      <c r="I48" s="10">
        <f t="shared" si="1"/>
        <v>3040</v>
      </c>
      <c r="J48" s="32">
        <v>5</v>
      </c>
      <c r="K48" s="15" t="s">
        <v>155</v>
      </c>
      <c r="L48" s="15" t="s">
        <v>9</v>
      </c>
    </row>
    <row r="49" spans="1:12" s="2" customFormat="1">
      <c r="A49" s="15">
        <v>5391</v>
      </c>
      <c r="B49" s="47" t="s">
        <v>20</v>
      </c>
      <c r="C49" s="44">
        <v>2</v>
      </c>
      <c r="D49" s="44" t="s">
        <v>14</v>
      </c>
      <c r="E49" s="18" t="s">
        <v>126</v>
      </c>
      <c r="F49" s="18" t="s">
        <v>127</v>
      </c>
      <c r="G49" s="15">
        <v>16</v>
      </c>
      <c r="H49" s="10">
        <v>109.98</v>
      </c>
      <c r="I49" s="10">
        <f t="shared" si="1"/>
        <v>1759.68</v>
      </c>
      <c r="J49" s="32">
        <v>5</v>
      </c>
      <c r="K49" s="15" t="s">
        <v>145</v>
      </c>
      <c r="L49" s="15" t="s">
        <v>9</v>
      </c>
    </row>
    <row r="50" spans="1:12" s="2" customFormat="1">
      <c r="A50" s="15">
        <v>5391</v>
      </c>
      <c r="B50" s="47" t="s">
        <v>20</v>
      </c>
      <c r="C50" s="44">
        <v>2</v>
      </c>
      <c r="D50" s="44" t="s">
        <v>14</v>
      </c>
      <c r="E50" s="18" t="s">
        <v>131</v>
      </c>
      <c r="F50" s="18" t="s">
        <v>132</v>
      </c>
      <c r="G50" s="15">
        <v>16</v>
      </c>
      <c r="H50" s="10">
        <v>299.95999999999998</v>
      </c>
      <c r="I50" s="10">
        <f t="shared" si="1"/>
        <v>4799.3599999999997</v>
      </c>
      <c r="J50" s="32">
        <v>5</v>
      </c>
      <c r="K50" s="15" t="s">
        <v>145</v>
      </c>
      <c r="L50" s="15" t="s">
        <v>9</v>
      </c>
    </row>
    <row r="51" spans="1:12" s="2" customFormat="1" ht="42.5">
      <c r="A51" s="15">
        <v>5391</v>
      </c>
      <c r="B51" s="47" t="s">
        <v>20</v>
      </c>
      <c r="C51" s="44">
        <v>2</v>
      </c>
      <c r="D51" s="44" t="s">
        <v>14</v>
      </c>
      <c r="E51" s="18" t="s">
        <v>139</v>
      </c>
      <c r="F51" s="18" t="s">
        <v>140</v>
      </c>
      <c r="G51" s="15">
        <v>2</v>
      </c>
      <c r="H51" s="10">
        <v>406</v>
      </c>
      <c r="I51" s="10">
        <f t="shared" si="1"/>
        <v>812</v>
      </c>
      <c r="J51" s="32">
        <v>10</v>
      </c>
      <c r="K51" s="15" t="s">
        <v>145</v>
      </c>
      <c r="L51" s="15" t="s">
        <v>9</v>
      </c>
    </row>
    <row r="52" spans="1:12">
      <c r="A52" s="16"/>
      <c r="B52" s="16"/>
      <c r="C52" s="50"/>
      <c r="D52" s="50"/>
      <c r="E52" s="51"/>
      <c r="F52" s="51"/>
      <c r="G52" s="16"/>
      <c r="H52" s="52"/>
      <c r="I52" s="52"/>
      <c r="J52" s="53"/>
      <c r="K52" s="48"/>
      <c r="L52" s="16"/>
    </row>
  </sheetData>
  <sheetProtection selectLockedCells="1" sort="0"/>
  <mergeCells count="2">
    <mergeCell ref="D3:J3"/>
    <mergeCell ref="A4:K4"/>
  </mergeCells>
  <phoneticPr fontId="11" type="noConversion"/>
  <pageMargins left="0.25" right="0.25" top="0.75" bottom="0.75" header="0.3" footer="0.3"/>
  <pageSetup paperSize="5" scale="53"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C5FEC-7455-4596-84AC-8AFB10793FAB}">
  <sheetPr>
    <pageSetUpPr fitToPage="1"/>
  </sheetPr>
  <dimension ref="A1:L88"/>
  <sheetViews>
    <sheetView topLeftCell="B1" zoomScale="80" zoomScaleNormal="80" workbookViewId="0">
      <pane ySplit="6" topLeftCell="A16" activePane="bottomLeft" state="frozen"/>
      <selection pane="bottomLeft" activeCell="F57" sqref="F57"/>
    </sheetView>
  </sheetViews>
  <sheetFormatPr baseColWidth="10" defaultColWidth="11.53515625" defaultRowHeight="14.5"/>
  <cols>
    <col min="1" max="1" width="15.53515625" style="17" bestFit="1" customWidth="1"/>
    <col min="2" max="2" width="24.69140625" style="17" bestFit="1" customWidth="1"/>
    <col min="3" max="3" width="14.23046875" style="45" bestFit="1" customWidth="1"/>
    <col min="4" max="4" width="20.921875" style="45" bestFit="1" customWidth="1"/>
    <col min="5" max="5" width="31.61328125" style="21" bestFit="1" customWidth="1"/>
    <col min="6" max="6" width="65.07421875" style="21" customWidth="1"/>
    <col min="7" max="7" width="13.15234375" style="17" bestFit="1" customWidth="1"/>
    <col min="8" max="8" width="16.921875" style="13" bestFit="1" customWidth="1"/>
    <col min="9" max="9" width="14.23046875" style="13" bestFit="1" customWidth="1"/>
    <col min="10" max="10" width="16.23046875" style="17" bestFit="1" customWidth="1"/>
    <col min="11" max="11" width="25.69140625" style="30" bestFit="1" customWidth="1"/>
    <col min="12" max="12" width="15.69140625" style="30" bestFit="1" customWidth="1"/>
    <col min="13" max="16384" width="11.53515625" style="3"/>
  </cols>
  <sheetData>
    <row r="1" spans="1:12" s="22" customFormat="1" ht="15.5">
      <c r="A1" s="41"/>
      <c r="B1" s="41"/>
      <c r="C1" s="23"/>
      <c r="D1" s="38"/>
      <c r="E1" s="23"/>
      <c r="F1" s="42"/>
      <c r="G1" s="42"/>
      <c r="H1" s="38"/>
      <c r="I1" s="31"/>
      <c r="J1" s="31"/>
      <c r="K1" s="23"/>
      <c r="L1" s="43"/>
    </row>
    <row r="2" spans="1:12" s="22" customFormat="1" ht="15.5">
      <c r="A2" s="38"/>
      <c r="B2" s="38"/>
      <c r="C2" s="23"/>
      <c r="D2" s="38"/>
      <c r="E2" s="23"/>
      <c r="F2" s="42"/>
      <c r="G2" s="42"/>
      <c r="H2" s="38"/>
      <c r="I2" s="31"/>
      <c r="J2" s="31"/>
      <c r="K2" s="23"/>
      <c r="L2" s="43"/>
    </row>
    <row r="3" spans="1:12" s="22" customFormat="1" ht="21">
      <c r="A3" s="38"/>
      <c r="B3" s="38"/>
      <c r="C3" s="23"/>
      <c r="D3" s="54" t="str">
        <f>MAO!D3</f>
        <v>DEP 5391 - Nettoyage industriel</v>
      </c>
      <c r="E3" s="54"/>
      <c r="F3" s="54"/>
      <c r="G3" s="54"/>
      <c r="H3" s="54"/>
      <c r="I3" s="54"/>
      <c r="J3" s="54"/>
      <c r="K3" s="23"/>
      <c r="L3" s="43"/>
    </row>
    <row r="4" spans="1:12" s="22" customFormat="1" ht="17">
      <c r="A4" s="55" t="s">
        <v>17</v>
      </c>
      <c r="B4" s="55"/>
      <c r="C4" s="55"/>
      <c r="D4" s="55"/>
      <c r="E4" s="55"/>
      <c r="F4" s="55"/>
      <c r="G4" s="55"/>
      <c r="H4" s="55"/>
      <c r="I4" s="55"/>
      <c r="J4" s="55"/>
      <c r="K4" s="55"/>
      <c r="L4" s="43"/>
    </row>
    <row r="5" spans="1:12" s="22" customFormat="1" ht="15.5">
      <c r="A5" s="38"/>
      <c r="B5" s="38"/>
      <c r="C5" s="23"/>
      <c r="D5" s="38"/>
      <c r="E5" s="23"/>
      <c r="F5" s="42"/>
      <c r="G5" s="42"/>
      <c r="H5" s="38"/>
      <c r="I5" s="31"/>
      <c r="J5" s="31"/>
      <c r="K5" s="23"/>
      <c r="L5" s="43"/>
    </row>
    <row r="6" spans="1:12" s="1" customFormat="1" ht="28">
      <c r="A6" s="14" t="s">
        <v>0</v>
      </c>
      <c r="B6" s="14" t="s">
        <v>15</v>
      </c>
      <c r="C6" s="4" t="s">
        <v>1</v>
      </c>
      <c r="D6" s="4" t="s">
        <v>10</v>
      </c>
      <c r="E6" s="4" t="s">
        <v>2</v>
      </c>
      <c r="F6" s="4" t="s">
        <v>3</v>
      </c>
      <c r="G6" s="4" t="s">
        <v>4</v>
      </c>
      <c r="H6" s="5" t="s">
        <v>5</v>
      </c>
      <c r="I6" s="5" t="s">
        <v>11</v>
      </c>
      <c r="J6" s="6" t="s">
        <v>16</v>
      </c>
      <c r="K6" s="4" t="s">
        <v>7</v>
      </c>
      <c r="L6" s="14" t="s">
        <v>8</v>
      </c>
    </row>
    <row r="7" spans="1:12" s="2" customFormat="1">
      <c r="A7" s="15">
        <v>5391</v>
      </c>
      <c r="B7" s="47" t="s">
        <v>21</v>
      </c>
      <c r="C7" s="25">
        <v>3</v>
      </c>
      <c r="D7" s="25" t="s">
        <v>18</v>
      </c>
      <c r="E7" s="7" t="s">
        <v>28</v>
      </c>
      <c r="F7" s="39" t="s">
        <v>203</v>
      </c>
      <c r="G7" s="25">
        <v>1</v>
      </c>
      <c r="H7" s="8">
        <v>49.9</v>
      </c>
      <c r="I7" s="10">
        <f t="shared" ref="I7:I38" si="0">G7*H7</f>
        <v>49.9</v>
      </c>
      <c r="J7" s="33">
        <v>20</v>
      </c>
      <c r="K7" s="32" t="s">
        <v>146</v>
      </c>
      <c r="L7" s="15" t="s">
        <v>9</v>
      </c>
    </row>
    <row r="8" spans="1:12" s="2" customFormat="1">
      <c r="A8" s="15">
        <v>5391</v>
      </c>
      <c r="B8" s="47" t="s">
        <v>21</v>
      </c>
      <c r="C8" s="25">
        <v>3</v>
      </c>
      <c r="D8" s="25" t="s">
        <v>18</v>
      </c>
      <c r="E8" s="7" t="s">
        <v>29</v>
      </c>
      <c r="F8" s="39" t="s">
        <v>204</v>
      </c>
      <c r="G8" s="25">
        <v>1</v>
      </c>
      <c r="H8" s="8">
        <v>96</v>
      </c>
      <c r="I8" s="10">
        <f t="shared" si="0"/>
        <v>96</v>
      </c>
      <c r="J8" s="32">
        <v>20</v>
      </c>
      <c r="K8" s="32" t="s">
        <v>146</v>
      </c>
      <c r="L8" s="15" t="s">
        <v>9</v>
      </c>
    </row>
    <row r="9" spans="1:12" s="2" customFormat="1">
      <c r="A9" s="15">
        <v>5391</v>
      </c>
      <c r="B9" s="47" t="s">
        <v>21</v>
      </c>
      <c r="C9" s="25">
        <v>3</v>
      </c>
      <c r="D9" s="25" t="s">
        <v>18</v>
      </c>
      <c r="E9" s="7" t="s">
        <v>30</v>
      </c>
      <c r="F9" s="39" t="s">
        <v>205</v>
      </c>
      <c r="G9" s="25">
        <v>1</v>
      </c>
      <c r="H9" s="8">
        <v>196</v>
      </c>
      <c r="I9" s="10">
        <f t="shared" si="0"/>
        <v>196</v>
      </c>
      <c r="J9" s="32">
        <v>20</v>
      </c>
      <c r="K9" s="32" t="s">
        <v>146</v>
      </c>
      <c r="L9" s="15" t="s">
        <v>9</v>
      </c>
    </row>
    <row r="10" spans="1:12" s="2" customFormat="1">
      <c r="A10" s="15">
        <v>5391</v>
      </c>
      <c r="B10" s="47" t="s">
        <v>21</v>
      </c>
      <c r="C10" s="25">
        <v>3</v>
      </c>
      <c r="D10" s="25" t="s">
        <v>18</v>
      </c>
      <c r="E10" s="18" t="s">
        <v>31</v>
      </c>
      <c r="F10" s="18" t="s">
        <v>32</v>
      </c>
      <c r="G10" s="15">
        <v>4</v>
      </c>
      <c r="H10" s="10">
        <v>12.1</v>
      </c>
      <c r="I10" s="10">
        <f t="shared" si="0"/>
        <v>48.4</v>
      </c>
      <c r="J10" s="34">
        <v>10</v>
      </c>
      <c r="K10" s="32" t="s">
        <v>147</v>
      </c>
      <c r="L10" s="15" t="s">
        <v>9</v>
      </c>
    </row>
    <row r="11" spans="1:12" s="2" customFormat="1">
      <c r="A11" s="15">
        <v>5391</v>
      </c>
      <c r="B11" s="47" t="s">
        <v>21</v>
      </c>
      <c r="C11" s="25">
        <v>3</v>
      </c>
      <c r="D11" s="25" t="s">
        <v>18</v>
      </c>
      <c r="E11" s="18" t="s">
        <v>33</v>
      </c>
      <c r="F11" s="18" t="s">
        <v>34</v>
      </c>
      <c r="G11" s="15">
        <v>4</v>
      </c>
      <c r="H11" s="10">
        <v>130.19999999999999</v>
      </c>
      <c r="I11" s="10">
        <f t="shared" si="0"/>
        <v>520.79999999999995</v>
      </c>
      <c r="J11" s="34">
        <v>20</v>
      </c>
      <c r="K11" s="32" t="s">
        <v>145</v>
      </c>
      <c r="L11" s="15" t="s">
        <v>9</v>
      </c>
    </row>
    <row r="12" spans="1:12" s="2" customFormat="1">
      <c r="A12" s="15">
        <v>5391</v>
      </c>
      <c r="B12" s="47" t="s">
        <v>21</v>
      </c>
      <c r="C12" s="25">
        <v>3</v>
      </c>
      <c r="D12" s="25" t="s">
        <v>18</v>
      </c>
      <c r="E12" s="18" t="s">
        <v>35</v>
      </c>
      <c r="F12" s="40" t="s">
        <v>36</v>
      </c>
      <c r="G12" s="15">
        <v>2</v>
      </c>
      <c r="H12" s="10">
        <v>36.99</v>
      </c>
      <c r="I12" s="10">
        <f t="shared" si="0"/>
        <v>73.98</v>
      </c>
      <c r="J12" s="34">
        <v>20</v>
      </c>
      <c r="K12" s="32" t="s">
        <v>145</v>
      </c>
      <c r="L12" s="15" t="s">
        <v>9</v>
      </c>
    </row>
    <row r="13" spans="1:12" s="2" customFormat="1">
      <c r="A13" s="15">
        <v>5391</v>
      </c>
      <c r="B13" s="47" t="s">
        <v>21</v>
      </c>
      <c r="C13" s="25">
        <v>3</v>
      </c>
      <c r="D13" s="25" t="s">
        <v>18</v>
      </c>
      <c r="E13" s="7" t="s">
        <v>51</v>
      </c>
      <c r="F13" s="46" t="s">
        <v>9</v>
      </c>
      <c r="G13" s="36">
        <v>4</v>
      </c>
      <c r="H13" s="11">
        <v>39.99</v>
      </c>
      <c r="I13" s="10">
        <f t="shared" si="0"/>
        <v>159.96</v>
      </c>
      <c r="J13" s="35">
        <v>20</v>
      </c>
      <c r="K13" s="32" t="s">
        <v>145</v>
      </c>
      <c r="L13" s="15" t="s">
        <v>9</v>
      </c>
    </row>
    <row r="14" spans="1:12" s="2" customFormat="1">
      <c r="A14" s="15">
        <v>5391</v>
      </c>
      <c r="B14" s="47" t="s">
        <v>21</v>
      </c>
      <c r="C14" s="25">
        <v>3</v>
      </c>
      <c r="D14" s="25" t="s">
        <v>18</v>
      </c>
      <c r="E14" s="20" t="s">
        <v>52</v>
      </c>
      <c r="F14" s="18" t="s">
        <v>9</v>
      </c>
      <c r="G14" s="15">
        <v>2</v>
      </c>
      <c r="H14" s="10">
        <v>19.989999999999998</v>
      </c>
      <c r="I14" s="10">
        <f t="shared" si="0"/>
        <v>39.979999999999997</v>
      </c>
      <c r="J14" s="32">
        <v>20</v>
      </c>
      <c r="K14" s="32" t="s">
        <v>145</v>
      </c>
      <c r="L14" s="15" t="s">
        <v>9</v>
      </c>
    </row>
    <row r="15" spans="1:12" s="2" customFormat="1">
      <c r="A15" s="15">
        <v>5391</v>
      </c>
      <c r="B15" s="47" t="s">
        <v>21</v>
      </c>
      <c r="C15" s="25">
        <v>3</v>
      </c>
      <c r="D15" s="25" t="s">
        <v>18</v>
      </c>
      <c r="E15" s="7" t="s">
        <v>53</v>
      </c>
      <c r="F15" s="39" t="s">
        <v>54</v>
      </c>
      <c r="G15" s="25">
        <v>5</v>
      </c>
      <c r="H15" s="8">
        <v>94.26</v>
      </c>
      <c r="I15" s="10">
        <f t="shared" si="0"/>
        <v>471.3</v>
      </c>
      <c r="J15" s="35">
        <v>20</v>
      </c>
      <c r="K15" s="32" t="s">
        <v>147</v>
      </c>
      <c r="L15" s="15" t="s">
        <v>9</v>
      </c>
    </row>
    <row r="16" spans="1:12" s="2" customFormat="1">
      <c r="A16" s="15">
        <v>5391</v>
      </c>
      <c r="B16" s="47" t="s">
        <v>21</v>
      </c>
      <c r="C16" s="25">
        <v>3</v>
      </c>
      <c r="D16" s="25" t="s">
        <v>18</v>
      </c>
      <c r="E16" s="20" t="s">
        <v>55</v>
      </c>
      <c r="F16" s="18" t="s">
        <v>56</v>
      </c>
      <c r="G16" s="15">
        <v>8</v>
      </c>
      <c r="H16" s="10">
        <v>44.1</v>
      </c>
      <c r="I16" s="10">
        <f t="shared" si="0"/>
        <v>352.8</v>
      </c>
      <c r="J16" s="32">
        <v>33</v>
      </c>
      <c r="K16" s="32" t="s">
        <v>147</v>
      </c>
      <c r="L16" s="15" t="s">
        <v>9</v>
      </c>
    </row>
    <row r="17" spans="1:12" s="2" customFormat="1">
      <c r="A17" s="15">
        <v>5391</v>
      </c>
      <c r="B17" s="47" t="s">
        <v>21</v>
      </c>
      <c r="C17" s="25">
        <v>3</v>
      </c>
      <c r="D17" s="25" t="s">
        <v>18</v>
      </c>
      <c r="E17" s="39" t="s">
        <v>57</v>
      </c>
      <c r="F17" s="39" t="s">
        <v>9</v>
      </c>
      <c r="G17" s="25">
        <v>2</v>
      </c>
      <c r="H17" s="8">
        <v>31.98</v>
      </c>
      <c r="I17" s="10">
        <f t="shared" si="0"/>
        <v>63.96</v>
      </c>
      <c r="J17" s="32">
        <v>10</v>
      </c>
      <c r="K17" s="32" t="s">
        <v>145</v>
      </c>
      <c r="L17" s="15" t="s">
        <v>9</v>
      </c>
    </row>
    <row r="18" spans="1:12" s="2" customFormat="1">
      <c r="A18" s="15">
        <v>5391</v>
      </c>
      <c r="B18" s="47" t="s">
        <v>21</v>
      </c>
      <c r="C18" s="25">
        <v>3</v>
      </c>
      <c r="D18" s="25" t="s">
        <v>18</v>
      </c>
      <c r="E18" s="7" t="s">
        <v>58</v>
      </c>
      <c r="F18" s="39" t="s">
        <v>9</v>
      </c>
      <c r="G18" s="36">
        <v>2</v>
      </c>
      <c r="H18" s="11">
        <v>85</v>
      </c>
      <c r="I18" s="10">
        <f t="shared" si="0"/>
        <v>170</v>
      </c>
      <c r="J18" s="35">
        <v>10</v>
      </c>
      <c r="K18" s="32" t="s">
        <v>145</v>
      </c>
      <c r="L18" s="15" t="s">
        <v>9</v>
      </c>
    </row>
    <row r="19" spans="1:12" s="2" customFormat="1">
      <c r="A19" s="15">
        <v>5391</v>
      </c>
      <c r="B19" s="47" t="s">
        <v>21</v>
      </c>
      <c r="C19" s="25">
        <v>3</v>
      </c>
      <c r="D19" s="25" t="s">
        <v>18</v>
      </c>
      <c r="E19" s="18" t="s">
        <v>59</v>
      </c>
      <c r="F19" s="18" t="s">
        <v>60</v>
      </c>
      <c r="G19" s="15">
        <v>6</v>
      </c>
      <c r="H19" s="10">
        <v>19.98</v>
      </c>
      <c r="I19" s="10">
        <f t="shared" si="0"/>
        <v>119.88</v>
      </c>
      <c r="J19" s="32">
        <v>10</v>
      </c>
      <c r="K19" s="32" t="s">
        <v>145</v>
      </c>
      <c r="L19" s="15" t="s">
        <v>9</v>
      </c>
    </row>
    <row r="20" spans="1:12" s="2" customFormat="1">
      <c r="A20" s="15">
        <v>5391</v>
      </c>
      <c r="B20" s="47" t="s">
        <v>21</v>
      </c>
      <c r="C20" s="25">
        <v>3</v>
      </c>
      <c r="D20" s="25" t="s">
        <v>18</v>
      </c>
      <c r="E20" s="18" t="s">
        <v>61</v>
      </c>
      <c r="F20" s="18" t="s">
        <v>38</v>
      </c>
      <c r="G20" s="15">
        <v>6</v>
      </c>
      <c r="H20" s="10">
        <v>19.98</v>
      </c>
      <c r="I20" s="10">
        <f t="shared" si="0"/>
        <v>119.88</v>
      </c>
      <c r="J20" s="32">
        <v>10</v>
      </c>
      <c r="K20" s="32" t="s">
        <v>145</v>
      </c>
      <c r="L20" s="15" t="s">
        <v>9</v>
      </c>
    </row>
    <row r="21" spans="1:12" s="2" customFormat="1">
      <c r="A21" s="15">
        <v>5391</v>
      </c>
      <c r="B21" s="47" t="s">
        <v>21</v>
      </c>
      <c r="C21" s="25">
        <v>3</v>
      </c>
      <c r="D21" s="25" t="s">
        <v>18</v>
      </c>
      <c r="E21" s="18" t="s">
        <v>62</v>
      </c>
      <c r="F21" s="18" t="s">
        <v>9</v>
      </c>
      <c r="G21" s="15">
        <v>2</v>
      </c>
      <c r="H21" s="10">
        <v>26</v>
      </c>
      <c r="I21" s="10">
        <f t="shared" si="0"/>
        <v>52</v>
      </c>
      <c r="J21" s="32">
        <v>10</v>
      </c>
      <c r="K21" s="32" t="s">
        <v>145</v>
      </c>
      <c r="L21" s="15" t="s">
        <v>9</v>
      </c>
    </row>
    <row r="22" spans="1:12" s="2" customFormat="1">
      <c r="A22" s="15">
        <v>5391</v>
      </c>
      <c r="B22" s="47" t="s">
        <v>21</v>
      </c>
      <c r="C22" s="25">
        <v>3</v>
      </c>
      <c r="D22" s="25" t="s">
        <v>18</v>
      </c>
      <c r="E22" s="18" t="s">
        <v>69</v>
      </c>
      <c r="F22" s="18" t="s">
        <v>9</v>
      </c>
      <c r="G22" s="15">
        <v>8</v>
      </c>
      <c r="H22" s="10">
        <v>18.989999999999998</v>
      </c>
      <c r="I22" s="10">
        <f t="shared" si="0"/>
        <v>151.91999999999999</v>
      </c>
      <c r="J22" s="32">
        <v>10</v>
      </c>
      <c r="K22" s="32" t="s">
        <v>145</v>
      </c>
      <c r="L22" s="15" t="s">
        <v>9</v>
      </c>
    </row>
    <row r="23" spans="1:12" s="2" customFormat="1">
      <c r="A23" s="15">
        <v>5391</v>
      </c>
      <c r="B23" s="47" t="s">
        <v>21</v>
      </c>
      <c r="C23" s="25">
        <v>3</v>
      </c>
      <c r="D23" s="25" t="s">
        <v>18</v>
      </c>
      <c r="E23" s="19" t="s">
        <v>70</v>
      </c>
      <c r="F23" s="39" t="s">
        <v>9</v>
      </c>
      <c r="G23" s="37">
        <v>8</v>
      </c>
      <c r="H23" s="12">
        <v>9.99</v>
      </c>
      <c r="I23" s="10">
        <f t="shared" si="0"/>
        <v>79.92</v>
      </c>
      <c r="J23" s="34">
        <v>10</v>
      </c>
      <c r="K23" s="32" t="s">
        <v>145</v>
      </c>
      <c r="L23" s="15" t="s">
        <v>9</v>
      </c>
    </row>
    <row r="24" spans="1:12" s="2" customFormat="1">
      <c r="A24" s="15">
        <v>5391</v>
      </c>
      <c r="B24" s="47" t="s">
        <v>21</v>
      </c>
      <c r="C24" s="25">
        <v>3</v>
      </c>
      <c r="D24" s="25" t="s">
        <v>18</v>
      </c>
      <c r="E24" s="19" t="s">
        <v>75</v>
      </c>
      <c r="F24" s="39" t="s">
        <v>9</v>
      </c>
      <c r="G24" s="37">
        <v>14</v>
      </c>
      <c r="H24" s="12">
        <v>22</v>
      </c>
      <c r="I24" s="10">
        <f t="shared" si="0"/>
        <v>308</v>
      </c>
      <c r="J24" s="34">
        <v>20</v>
      </c>
      <c r="K24" s="32" t="s">
        <v>145</v>
      </c>
      <c r="L24" s="15" t="s">
        <v>9</v>
      </c>
    </row>
    <row r="25" spans="1:12" s="2" customFormat="1">
      <c r="A25" s="15">
        <v>5391</v>
      </c>
      <c r="B25" s="47" t="s">
        <v>21</v>
      </c>
      <c r="C25" s="25">
        <v>3</v>
      </c>
      <c r="D25" s="25" t="s">
        <v>18</v>
      </c>
      <c r="E25" s="7" t="s">
        <v>77</v>
      </c>
      <c r="F25" s="39" t="s">
        <v>9</v>
      </c>
      <c r="G25" s="36">
        <v>4</v>
      </c>
      <c r="H25" s="11">
        <v>50</v>
      </c>
      <c r="I25" s="10">
        <f t="shared" si="0"/>
        <v>200</v>
      </c>
      <c r="J25" s="32">
        <v>10</v>
      </c>
      <c r="K25" s="32" t="s">
        <v>145</v>
      </c>
      <c r="L25" s="15" t="s">
        <v>9</v>
      </c>
    </row>
    <row r="26" spans="1:12" s="2" customFormat="1">
      <c r="A26" s="15">
        <v>5391</v>
      </c>
      <c r="B26" s="47" t="s">
        <v>21</v>
      </c>
      <c r="C26" s="25">
        <v>3</v>
      </c>
      <c r="D26" s="25" t="s">
        <v>18</v>
      </c>
      <c r="E26" s="19" t="s">
        <v>83</v>
      </c>
      <c r="F26" s="39" t="s">
        <v>9</v>
      </c>
      <c r="G26" s="37">
        <v>2</v>
      </c>
      <c r="H26" s="12">
        <v>6</v>
      </c>
      <c r="I26" s="10">
        <f t="shared" si="0"/>
        <v>12</v>
      </c>
      <c r="J26" s="34">
        <v>5</v>
      </c>
      <c r="K26" s="32" t="s">
        <v>145</v>
      </c>
      <c r="L26" s="15" t="s">
        <v>9</v>
      </c>
    </row>
    <row r="27" spans="1:12" s="2" customFormat="1">
      <c r="A27" s="15">
        <v>5391</v>
      </c>
      <c r="B27" s="47" t="s">
        <v>21</v>
      </c>
      <c r="C27" s="25">
        <v>3</v>
      </c>
      <c r="D27" s="25" t="s">
        <v>18</v>
      </c>
      <c r="E27" s="19" t="s">
        <v>84</v>
      </c>
      <c r="F27" s="39" t="s">
        <v>9</v>
      </c>
      <c r="G27" s="37">
        <v>4</v>
      </c>
      <c r="H27" s="12">
        <v>59.99</v>
      </c>
      <c r="I27" s="10">
        <f t="shared" si="0"/>
        <v>239.96</v>
      </c>
      <c r="J27" s="34">
        <v>5</v>
      </c>
      <c r="K27" s="32" t="s">
        <v>145</v>
      </c>
      <c r="L27" s="15" t="s">
        <v>9</v>
      </c>
    </row>
    <row r="28" spans="1:12" s="2" customFormat="1">
      <c r="A28" s="15">
        <v>5391</v>
      </c>
      <c r="B28" s="47" t="s">
        <v>21</v>
      </c>
      <c r="C28" s="25">
        <v>3</v>
      </c>
      <c r="D28" s="25" t="s">
        <v>18</v>
      </c>
      <c r="E28" s="18" t="s">
        <v>88</v>
      </c>
      <c r="F28" s="39" t="s">
        <v>9</v>
      </c>
      <c r="G28" s="15">
        <v>4</v>
      </c>
      <c r="H28" s="10">
        <v>65</v>
      </c>
      <c r="I28" s="10">
        <f t="shared" si="0"/>
        <v>260</v>
      </c>
      <c r="J28" s="32">
        <v>10</v>
      </c>
      <c r="K28" s="32" t="s">
        <v>151</v>
      </c>
      <c r="L28" s="15" t="s">
        <v>9</v>
      </c>
    </row>
    <row r="29" spans="1:12" s="2" customFormat="1">
      <c r="A29" s="15">
        <v>5391</v>
      </c>
      <c r="B29" s="47" t="s">
        <v>21</v>
      </c>
      <c r="C29" s="25">
        <v>3</v>
      </c>
      <c r="D29" s="25" t="s">
        <v>18</v>
      </c>
      <c r="E29" s="19" t="s">
        <v>91</v>
      </c>
      <c r="F29" s="39" t="s">
        <v>9</v>
      </c>
      <c r="G29" s="37">
        <v>2</v>
      </c>
      <c r="H29" s="12">
        <v>30</v>
      </c>
      <c r="I29" s="10">
        <f t="shared" si="0"/>
        <v>60</v>
      </c>
      <c r="J29" s="34">
        <v>10</v>
      </c>
      <c r="K29" s="32" t="s">
        <v>145</v>
      </c>
      <c r="L29" s="15" t="s">
        <v>9</v>
      </c>
    </row>
    <row r="30" spans="1:12" s="2" customFormat="1">
      <c r="A30" s="15">
        <v>5391</v>
      </c>
      <c r="B30" s="47" t="s">
        <v>21</v>
      </c>
      <c r="C30" s="25">
        <v>3</v>
      </c>
      <c r="D30" s="25" t="s">
        <v>18</v>
      </c>
      <c r="E30" s="18" t="s">
        <v>92</v>
      </c>
      <c r="F30" s="39" t="s">
        <v>9</v>
      </c>
      <c r="G30" s="15">
        <v>8</v>
      </c>
      <c r="H30" s="10">
        <v>17.989999999999998</v>
      </c>
      <c r="I30" s="10">
        <f t="shared" si="0"/>
        <v>143.91999999999999</v>
      </c>
      <c r="J30" s="32">
        <v>10</v>
      </c>
      <c r="K30" s="32" t="s">
        <v>145</v>
      </c>
      <c r="L30" s="15" t="s">
        <v>9</v>
      </c>
    </row>
    <row r="31" spans="1:12" s="2" customFormat="1">
      <c r="A31" s="15">
        <v>5391</v>
      </c>
      <c r="B31" s="47" t="s">
        <v>21</v>
      </c>
      <c r="C31" s="25">
        <v>3</v>
      </c>
      <c r="D31" s="25" t="s">
        <v>18</v>
      </c>
      <c r="E31" s="7" t="s">
        <v>93</v>
      </c>
      <c r="F31" s="39" t="s">
        <v>9</v>
      </c>
      <c r="G31" s="25">
        <v>2</v>
      </c>
      <c r="H31" s="8">
        <v>24.99</v>
      </c>
      <c r="I31" s="10">
        <f t="shared" si="0"/>
        <v>49.98</v>
      </c>
      <c r="J31" s="32">
        <v>10</v>
      </c>
      <c r="K31" s="32" t="s">
        <v>145</v>
      </c>
      <c r="L31" s="15" t="s">
        <v>9</v>
      </c>
    </row>
    <row r="32" spans="1:12" s="2" customFormat="1">
      <c r="A32" s="15">
        <v>5391</v>
      </c>
      <c r="B32" s="47" t="s">
        <v>21</v>
      </c>
      <c r="C32" s="25">
        <v>3</v>
      </c>
      <c r="D32" s="25" t="s">
        <v>18</v>
      </c>
      <c r="E32" s="18" t="s">
        <v>96</v>
      </c>
      <c r="F32" s="39" t="s">
        <v>97</v>
      </c>
      <c r="G32" s="15">
        <v>6</v>
      </c>
      <c r="H32" s="10">
        <v>9.2799999999999994</v>
      </c>
      <c r="I32" s="10">
        <f t="shared" si="0"/>
        <v>55.679999999999993</v>
      </c>
      <c r="J32" s="32">
        <v>10</v>
      </c>
      <c r="K32" s="32" t="s">
        <v>154</v>
      </c>
      <c r="L32" s="15" t="s">
        <v>9</v>
      </c>
    </row>
    <row r="33" spans="1:12" s="2" customFormat="1">
      <c r="A33" s="15">
        <v>5391</v>
      </c>
      <c r="B33" s="47" t="s">
        <v>21</v>
      </c>
      <c r="C33" s="25">
        <v>3</v>
      </c>
      <c r="D33" s="25" t="s">
        <v>18</v>
      </c>
      <c r="E33" s="18" t="s">
        <v>101</v>
      </c>
      <c r="F33" s="39" t="s">
        <v>9</v>
      </c>
      <c r="G33" s="15">
        <v>2</v>
      </c>
      <c r="H33" s="10">
        <v>13.98</v>
      </c>
      <c r="I33" s="10">
        <f t="shared" si="0"/>
        <v>27.96</v>
      </c>
      <c r="J33" s="32">
        <v>5</v>
      </c>
      <c r="K33" s="32" t="s">
        <v>154</v>
      </c>
      <c r="L33" s="15" t="s">
        <v>9</v>
      </c>
    </row>
    <row r="34" spans="1:12" s="2" customFormat="1">
      <c r="A34" s="15">
        <v>5391</v>
      </c>
      <c r="B34" s="47" t="s">
        <v>21</v>
      </c>
      <c r="C34" s="25">
        <v>3</v>
      </c>
      <c r="D34" s="25" t="s">
        <v>18</v>
      </c>
      <c r="E34" s="18" t="s">
        <v>102</v>
      </c>
      <c r="F34" s="39" t="s">
        <v>9</v>
      </c>
      <c r="G34" s="15">
        <v>2</v>
      </c>
      <c r="H34" s="10">
        <v>55</v>
      </c>
      <c r="I34" s="10">
        <f t="shared" si="0"/>
        <v>110</v>
      </c>
      <c r="J34" s="32">
        <v>10</v>
      </c>
      <c r="K34" s="32" t="s">
        <v>154</v>
      </c>
      <c r="L34" s="15" t="s">
        <v>9</v>
      </c>
    </row>
    <row r="35" spans="1:12" s="2" customFormat="1">
      <c r="A35" s="15">
        <v>5391</v>
      </c>
      <c r="B35" s="47" t="s">
        <v>21</v>
      </c>
      <c r="C35" s="25">
        <v>3</v>
      </c>
      <c r="D35" s="25" t="s">
        <v>18</v>
      </c>
      <c r="E35" s="18" t="s">
        <v>104</v>
      </c>
      <c r="F35" s="39" t="s">
        <v>206</v>
      </c>
      <c r="G35" s="15">
        <v>5</v>
      </c>
      <c r="H35" s="10">
        <v>122.85</v>
      </c>
      <c r="I35" s="10">
        <f t="shared" si="0"/>
        <v>614.25</v>
      </c>
      <c r="J35" s="32">
        <v>20</v>
      </c>
      <c r="K35" s="32" t="s">
        <v>147</v>
      </c>
      <c r="L35" s="15" t="s">
        <v>9</v>
      </c>
    </row>
    <row r="36" spans="1:12" s="2" customFormat="1">
      <c r="A36" s="15">
        <v>5391</v>
      </c>
      <c r="B36" s="47" t="s">
        <v>21</v>
      </c>
      <c r="C36" s="25">
        <v>3</v>
      </c>
      <c r="D36" s="25" t="s">
        <v>18</v>
      </c>
      <c r="E36" s="18" t="s">
        <v>105</v>
      </c>
      <c r="F36" s="18" t="s">
        <v>207</v>
      </c>
      <c r="G36" s="15">
        <v>5</v>
      </c>
      <c r="H36" s="10">
        <v>78.56</v>
      </c>
      <c r="I36" s="10">
        <f t="shared" si="0"/>
        <v>392.8</v>
      </c>
      <c r="J36" s="32">
        <v>20</v>
      </c>
      <c r="K36" s="32" t="s">
        <v>147</v>
      </c>
      <c r="L36" s="15" t="s">
        <v>9</v>
      </c>
    </row>
    <row r="37" spans="1:12" s="2" customFormat="1">
      <c r="A37" s="15">
        <v>5391</v>
      </c>
      <c r="B37" s="47" t="s">
        <v>21</v>
      </c>
      <c r="C37" s="25">
        <v>3</v>
      </c>
      <c r="D37" s="25" t="s">
        <v>18</v>
      </c>
      <c r="E37" s="7" t="s">
        <v>106</v>
      </c>
      <c r="F37" s="7" t="s">
        <v>107</v>
      </c>
      <c r="G37" s="36">
        <v>4</v>
      </c>
      <c r="H37" s="11">
        <v>16.989999999999998</v>
      </c>
      <c r="I37" s="10">
        <f t="shared" si="0"/>
        <v>67.959999999999994</v>
      </c>
      <c r="J37" s="35">
        <v>10</v>
      </c>
      <c r="K37" s="32" t="s">
        <v>154</v>
      </c>
      <c r="L37" s="15" t="s">
        <v>9</v>
      </c>
    </row>
    <row r="38" spans="1:12" s="2" customFormat="1">
      <c r="A38" s="15">
        <v>5391</v>
      </c>
      <c r="B38" s="47" t="s">
        <v>21</v>
      </c>
      <c r="C38" s="25">
        <v>3</v>
      </c>
      <c r="D38" s="25" t="s">
        <v>18</v>
      </c>
      <c r="E38" s="7" t="s">
        <v>108</v>
      </c>
      <c r="F38" s="7" t="s">
        <v>40</v>
      </c>
      <c r="G38" s="36">
        <v>8</v>
      </c>
      <c r="H38" s="11">
        <v>47.21</v>
      </c>
      <c r="I38" s="10">
        <f t="shared" si="0"/>
        <v>377.68</v>
      </c>
      <c r="J38" s="35">
        <v>20</v>
      </c>
      <c r="K38" s="32" t="s">
        <v>147</v>
      </c>
      <c r="L38" s="15" t="s">
        <v>9</v>
      </c>
    </row>
    <row r="39" spans="1:12" s="2" customFormat="1">
      <c r="A39" s="15">
        <v>5391</v>
      </c>
      <c r="B39" s="47" t="s">
        <v>21</v>
      </c>
      <c r="C39" s="25">
        <v>3</v>
      </c>
      <c r="D39" s="25" t="s">
        <v>18</v>
      </c>
      <c r="E39" s="18" t="s">
        <v>117</v>
      </c>
      <c r="F39" s="18" t="s">
        <v>9</v>
      </c>
      <c r="G39" s="15">
        <v>2</v>
      </c>
      <c r="H39" s="10">
        <v>50</v>
      </c>
      <c r="I39" s="10">
        <f t="shared" ref="I39:I40" si="1">G39*H39</f>
        <v>100</v>
      </c>
      <c r="J39" s="32">
        <v>10</v>
      </c>
      <c r="K39" s="32" t="s">
        <v>154</v>
      </c>
      <c r="L39" s="15" t="s">
        <v>9</v>
      </c>
    </row>
    <row r="40" spans="1:12" s="2" customFormat="1">
      <c r="A40" s="15">
        <v>5391</v>
      </c>
      <c r="B40" s="47" t="s">
        <v>21</v>
      </c>
      <c r="C40" s="25">
        <v>3</v>
      </c>
      <c r="D40" s="25" t="s">
        <v>18</v>
      </c>
      <c r="E40" s="19" t="s">
        <v>118</v>
      </c>
      <c r="F40" s="19" t="s">
        <v>40</v>
      </c>
      <c r="G40" s="37">
        <v>6</v>
      </c>
      <c r="H40" s="12">
        <v>80</v>
      </c>
      <c r="I40" s="10">
        <f t="shared" si="1"/>
        <v>480</v>
      </c>
      <c r="J40" s="34">
        <v>20</v>
      </c>
      <c r="K40" s="32" t="s">
        <v>147</v>
      </c>
      <c r="L40" s="15" t="s">
        <v>9</v>
      </c>
    </row>
    <row r="41" spans="1:12">
      <c r="A41" s="15">
        <v>5391</v>
      </c>
      <c r="B41" s="47" t="s">
        <v>21</v>
      </c>
      <c r="C41" s="25">
        <v>3</v>
      </c>
      <c r="D41" s="25" t="s">
        <v>18</v>
      </c>
      <c r="E41" s="18" t="s">
        <v>208</v>
      </c>
      <c r="F41" s="18" t="s">
        <v>209</v>
      </c>
      <c r="G41" s="15">
        <v>6</v>
      </c>
      <c r="H41" s="10">
        <v>106.46</v>
      </c>
      <c r="I41" s="10">
        <f t="shared" ref="I41:I84" si="2">G41*H41</f>
        <v>638.76</v>
      </c>
      <c r="J41" s="32">
        <v>10</v>
      </c>
      <c r="K41" s="32" t="s">
        <v>145</v>
      </c>
      <c r="L41" s="15"/>
    </row>
    <row r="42" spans="1:12">
      <c r="A42" s="15">
        <v>5391</v>
      </c>
      <c r="B42" s="47" t="s">
        <v>21</v>
      </c>
      <c r="C42" s="25">
        <v>3</v>
      </c>
      <c r="D42" s="25" t="s">
        <v>18</v>
      </c>
      <c r="E42" s="18" t="s">
        <v>124</v>
      </c>
      <c r="F42" s="18" t="s">
        <v>9</v>
      </c>
      <c r="G42" s="15">
        <v>14</v>
      </c>
      <c r="H42" s="10">
        <v>3.42</v>
      </c>
      <c r="I42" s="10">
        <f t="shared" si="2"/>
        <v>47.879999999999995</v>
      </c>
      <c r="J42" s="32">
        <v>20</v>
      </c>
      <c r="K42" s="32" t="s">
        <v>145</v>
      </c>
      <c r="L42" s="15"/>
    </row>
    <row r="43" spans="1:12">
      <c r="A43" s="15">
        <v>5391</v>
      </c>
      <c r="B43" s="47" t="s">
        <v>21</v>
      </c>
      <c r="C43" s="25">
        <v>3</v>
      </c>
      <c r="D43" s="25" t="s">
        <v>18</v>
      </c>
      <c r="E43" s="18" t="s">
        <v>125</v>
      </c>
      <c r="F43" s="18" t="s">
        <v>210</v>
      </c>
      <c r="G43" s="15">
        <v>16</v>
      </c>
      <c r="H43" s="10">
        <v>14.98</v>
      </c>
      <c r="I43" s="10">
        <f t="shared" si="2"/>
        <v>239.68</v>
      </c>
      <c r="J43" s="32">
        <v>20</v>
      </c>
      <c r="K43" s="32" t="s">
        <v>145</v>
      </c>
      <c r="L43" s="15"/>
    </row>
    <row r="44" spans="1:12">
      <c r="A44" s="15">
        <v>5391</v>
      </c>
      <c r="B44" s="47" t="s">
        <v>21</v>
      </c>
      <c r="C44" s="25">
        <v>3</v>
      </c>
      <c r="D44" s="25" t="s">
        <v>18</v>
      </c>
      <c r="E44" s="18" t="s">
        <v>128</v>
      </c>
      <c r="F44" s="18" t="s">
        <v>129</v>
      </c>
      <c r="G44" s="15">
        <v>16</v>
      </c>
      <c r="H44" s="10">
        <v>41.98</v>
      </c>
      <c r="I44" s="10">
        <f t="shared" si="2"/>
        <v>671.68</v>
      </c>
      <c r="J44" s="32">
        <v>20</v>
      </c>
      <c r="K44" s="32" t="s">
        <v>145</v>
      </c>
      <c r="L44" s="15"/>
    </row>
    <row r="45" spans="1:12">
      <c r="A45" s="15">
        <v>5391</v>
      </c>
      <c r="B45" s="47" t="s">
        <v>21</v>
      </c>
      <c r="C45" s="25">
        <v>3</v>
      </c>
      <c r="D45" s="25" t="s">
        <v>18</v>
      </c>
      <c r="E45" s="18" t="s">
        <v>130</v>
      </c>
      <c r="F45" s="18" t="s">
        <v>40</v>
      </c>
      <c r="G45" s="15">
        <v>8</v>
      </c>
      <c r="H45" s="10">
        <v>48.98</v>
      </c>
      <c r="I45" s="10">
        <f t="shared" si="2"/>
        <v>391.84</v>
      </c>
      <c r="J45" s="32">
        <v>20</v>
      </c>
      <c r="K45" s="32" t="s">
        <v>147</v>
      </c>
      <c r="L45" s="15"/>
    </row>
    <row r="46" spans="1:12">
      <c r="A46" s="15">
        <v>5391</v>
      </c>
      <c r="B46" s="47" t="s">
        <v>21</v>
      </c>
      <c r="C46" s="25">
        <v>3</v>
      </c>
      <c r="D46" s="25" t="s">
        <v>18</v>
      </c>
      <c r="E46" s="18" t="s">
        <v>133</v>
      </c>
      <c r="F46" s="18" t="s">
        <v>134</v>
      </c>
      <c r="G46" s="15">
        <v>4</v>
      </c>
      <c r="H46" s="10">
        <v>140</v>
      </c>
      <c r="I46" s="10">
        <f t="shared" si="2"/>
        <v>560</v>
      </c>
      <c r="J46" s="32">
        <v>20</v>
      </c>
      <c r="K46" s="32" t="s">
        <v>151</v>
      </c>
      <c r="L46" s="15" t="s">
        <v>9</v>
      </c>
    </row>
    <row r="47" spans="1:12">
      <c r="A47" s="15">
        <v>5391</v>
      </c>
      <c r="B47" s="47" t="s">
        <v>21</v>
      </c>
      <c r="C47" s="25">
        <v>3</v>
      </c>
      <c r="D47" s="25" t="s">
        <v>18</v>
      </c>
      <c r="E47" s="18" t="s">
        <v>135</v>
      </c>
      <c r="F47" s="18" t="s">
        <v>9</v>
      </c>
      <c r="G47" s="15">
        <v>16</v>
      </c>
      <c r="H47" s="10">
        <v>19.98</v>
      </c>
      <c r="I47" s="10">
        <f t="shared" si="2"/>
        <v>319.68</v>
      </c>
      <c r="J47" s="32">
        <v>20</v>
      </c>
      <c r="K47" s="32" t="s">
        <v>145</v>
      </c>
      <c r="L47" s="15" t="s">
        <v>9</v>
      </c>
    </row>
    <row r="48" spans="1:12">
      <c r="A48" s="15">
        <v>5391</v>
      </c>
      <c r="B48" s="47" t="s">
        <v>21</v>
      </c>
      <c r="C48" s="25">
        <v>3</v>
      </c>
      <c r="D48" s="25" t="s">
        <v>18</v>
      </c>
      <c r="E48" s="18" t="s">
        <v>136</v>
      </c>
      <c r="F48" s="18" t="s">
        <v>9</v>
      </c>
      <c r="G48" s="15">
        <v>16</v>
      </c>
      <c r="H48" s="10">
        <v>38</v>
      </c>
      <c r="I48" s="10">
        <f t="shared" si="2"/>
        <v>608</v>
      </c>
      <c r="J48" s="32">
        <v>20</v>
      </c>
      <c r="K48" s="32" t="s">
        <v>145</v>
      </c>
      <c r="L48" s="15" t="s">
        <v>9</v>
      </c>
    </row>
    <row r="49" spans="1:12">
      <c r="A49" s="15">
        <v>5391</v>
      </c>
      <c r="B49" s="47" t="s">
        <v>21</v>
      </c>
      <c r="C49" s="25">
        <v>3</v>
      </c>
      <c r="D49" s="25" t="s">
        <v>18</v>
      </c>
      <c r="E49" s="18" t="s">
        <v>137</v>
      </c>
      <c r="F49" s="18" t="s">
        <v>40</v>
      </c>
      <c r="G49" s="15">
        <v>8</v>
      </c>
      <c r="H49" s="10">
        <v>15.98</v>
      </c>
      <c r="I49" s="10">
        <f t="shared" si="2"/>
        <v>127.84</v>
      </c>
      <c r="J49" s="32">
        <v>20</v>
      </c>
      <c r="K49" s="32" t="s">
        <v>147</v>
      </c>
      <c r="L49" s="15" t="s">
        <v>9</v>
      </c>
    </row>
    <row r="50" spans="1:12">
      <c r="A50" s="15">
        <v>5391</v>
      </c>
      <c r="B50" s="47" t="s">
        <v>21</v>
      </c>
      <c r="C50" s="25">
        <v>3</v>
      </c>
      <c r="D50" s="25" t="s">
        <v>18</v>
      </c>
      <c r="E50" s="18" t="s">
        <v>138</v>
      </c>
      <c r="F50" s="18" t="s">
        <v>9</v>
      </c>
      <c r="G50" s="15">
        <v>2</v>
      </c>
      <c r="H50" s="10">
        <v>135.97999999999999</v>
      </c>
      <c r="I50" s="10">
        <f t="shared" si="2"/>
        <v>271.95999999999998</v>
      </c>
      <c r="J50" s="32">
        <v>20</v>
      </c>
      <c r="K50" s="32" t="s">
        <v>141</v>
      </c>
      <c r="L50" s="15" t="s">
        <v>9</v>
      </c>
    </row>
    <row r="51" spans="1:12">
      <c r="A51" s="15">
        <v>5391</v>
      </c>
      <c r="B51" s="47" t="s">
        <v>21</v>
      </c>
      <c r="C51" s="25">
        <v>3</v>
      </c>
      <c r="D51" s="25" t="s">
        <v>18</v>
      </c>
      <c r="E51" s="18" t="s">
        <v>159</v>
      </c>
      <c r="F51" s="18" t="s">
        <v>160</v>
      </c>
      <c r="G51" s="15">
        <v>170</v>
      </c>
      <c r="H51" s="10">
        <v>175</v>
      </c>
      <c r="I51" s="10">
        <f t="shared" si="2"/>
        <v>29750</v>
      </c>
      <c r="J51" s="32">
        <v>100</v>
      </c>
      <c r="K51" s="32" t="s">
        <v>152</v>
      </c>
      <c r="L51" s="15" t="s">
        <v>9</v>
      </c>
    </row>
    <row r="52" spans="1:12">
      <c r="A52" s="15">
        <v>5391</v>
      </c>
      <c r="B52" s="47" t="s">
        <v>21</v>
      </c>
      <c r="C52" s="25">
        <v>3</v>
      </c>
      <c r="D52" s="25" t="s">
        <v>18</v>
      </c>
      <c r="E52" s="18" t="s">
        <v>161</v>
      </c>
      <c r="F52" s="18" t="s">
        <v>160</v>
      </c>
      <c r="G52" s="15">
        <v>230</v>
      </c>
      <c r="H52" s="10">
        <v>200</v>
      </c>
      <c r="I52" s="10">
        <f t="shared" si="2"/>
        <v>46000</v>
      </c>
      <c r="J52" s="32">
        <v>100</v>
      </c>
      <c r="K52" s="32" t="s">
        <v>147</v>
      </c>
      <c r="L52" s="15" t="s">
        <v>9</v>
      </c>
    </row>
    <row r="53" spans="1:12">
      <c r="A53" s="15">
        <v>5391</v>
      </c>
      <c r="B53" s="47" t="s">
        <v>21</v>
      </c>
      <c r="C53" s="25">
        <v>3</v>
      </c>
      <c r="D53" s="25" t="s">
        <v>18</v>
      </c>
      <c r="E53" s="18" t="s">
        <v>162</v>
      </c>
      <c r="F53" s="18" t="s">
        <v>160</v>
      </c>
      <c r="G53" s="15">
        <v>200</v>
      </c>
      <c r="H53" s="10">
        <v>175</v>
      </c>
      <c r="I53" s="10">
        <f t="shared" si="2"/>
        <v>35000</v>
      </c>
      <c r="J53" s="32">
        <v>100</v>
      </c>
      <c r="K53" s="32" t="s">
        <v>149</v>
      </c>
      <c r="L53" s="15" t="s">
        <v>9</v>
      </c>
    </row>
    <row r="54" spans="1:12">
      <c r="A54" s="15">
        <v>5391</v>
      </c>
      <c r="B54" s="47" t="s">
        <v>21</v>
      </c>
      <c r="C54" s="25">
        <v>3</v>
      </c>
      <c r="D54" s="25" t="s">
        <v>18</v>
      </c>
      <c r="E54" s="18" t="s">
        <v>163</v>
      </c>
      <c r="F54" s="18" t="s">
        <v>9</v>
      </c>
      <c r="G54" s="15">
        <v>10</v>
      </c>
      <c r="H54" s="10">
        <v>8.9499999999999993</v>
      </c>
      <c r="I54" s="10">
        <f t="shared" si="2"/>
        <v>89.5</v>
      </c>
      <c r="J54" s="32">
        <v>50</v>
      </c>
      <c r="K54" s="32" t="s">
        <v>154</v>
      </c>
      <c r="L54" s="15" t="s">
        <v>9</v>
      </c>
    </row>
    <row r="55" spans="1:12">
      <c r="A55" s="15">
        <v>5391</v>
      </c>
      <c r="B55" s="47" t="s">
        <v>21</v>
      </c>
      <c r="C55" s="25">
        <v>3</v>
      </c>
      <c r="D55" s="25" t="s">
        <v>18</v>
      </c>
      <c r="E55" s="18" t="s">
        <v>164</v>
      </c>
      <c r="F55" s="18" t="s">
        <v>9</v>
      </c>
      <c r="G55" s="15">
        <v>16</v>
      </c>
      <c r="H55" s="10">
        <v>7.29</v>
      </c>
      <c r="I55" s="10">
        <f t="shared" si="2"/>
        <v>116.64</v>
      </c>
      <c r="J55" s="32">
        <v>100</v>
      </c>
      <c r="K55" s="32" t="s">
        <v>156</v>
      </c>
      <c r="L55" s="15" t="s">
        <v>9</v>
      </c>
    </row>
    <row r="56" spans="1:12">
      <c r="A56" s="15">
        <v>5391</v>
      </c>
      <c r="B56" s="47" t="s">
        <v>21</v>
      </c>
      <c r="C56" s="25">
        <v>3</v>
      </c>
      <c r="D56" s="25" t="s">
        <v>18</v>
      </c>
      <c r="E56" s="18" t="s">
        <v>165</v>
      </c>
      <c r="F56" s="18" t="s">
        <v>9</v>
      </c>
      <c r="G56" s="15">
        <v>6</v>
      </c>
      <c r="H56" s="10">
        <v>1.75</v>
      </c>
      <c r="I56" s="10">
        <f t="shared" si="2"/>
        <v>10.5</v>
      </c>
      <c r="J56" s="32">
        <v>100</v>
      </c>
      <c r="K56" s="32" t="s">
        <v>145</v>
      </c>
      <c r="L56" s="15" t="s">
        <v>9</v>
      </c>
    </row>
    <row r="57" spans="1:12">
      <c r="A57" s="15">
        <v>5391</v>
      </c>
      <c r="B57" s="47" t="s">
        <v>21</v>
      </c>
      <c r="C57" s="25">
        <v>3</v>
      </c>
      <c r="D57" s="25" t="s">
        <v>18</v>
      </c>
      <c r="E57" s="18" t="s">
        <v>166</v>
      </c>
      <c r="F57" s="18" t="s">
        <v>167</v>
      </c>
      <c r="G57" s="15">
        <v>2</v>
      </c>
      <c r="H57" s="10">
        <v>41.98</v>
      </c>
      <c r="I57" s="10">
        <f t="shared" si="2"/>
        <v>83.96</v>
      </c>
      <c r="J57" s="32">
        <v>100</v>
      </c>
      <c r="K57" s="32" t="s">
        <v>144</v>
      </c>
      <c r="L57" s="15" t="s">
        <v>9</v>
      </c>
    </row>
    <row r="58" spans="1:12">
      <c r="A58" s="15">
        <v>5391</v>
      </c>
      <c r="B58" s="47" t="s">
        <v>21</v>
      </c>
      <c r="C58" s="25">
        <v>3</v>
      </c>
      <c r="D58" s="25" t="s">
        <v>18</v>
      </c>
      <c r="E58" s="18" t="s">
        <v>168</v>
      </c>
      <c r="F58" s="18" t="s">
        <v>9</v>
      </c>
      <c r="G58" s="15">
        <v>4</v>
      </c>
      <c r="H58" s="10">
        <v>1.77</v>
      </c>
      <c r="I58" s="10">
        <f t="shared" si="2"/>
        <v>7.08</v>
      </c>
      <c r="J58" s="32">
        <v>100</v>
      </c>
      <c r="K58" s="32" t="s">
        <v>145</v>
      </c>
      <c r="L58" s="15" t="s">
        <v>9</v>
      </c>
    </row>
    <row r="59" spans="1:12">
      <c r="A59" s="15">
        <v>5391</v>
      </c>
      <c r="B59" s="47" t="s">
        <v>21</v>
      </c>
      <c r="C59" s="25">
        <v>3</v>
      </c>
      <c r="D59" s="25" t="s">
        <v>18</v>
      </c>
      <c r="E59" s="18" t="s">
        <v>169</v>
      </c>
      <c r="F59" s="18" t="s">
        <v>9</v>
      </c>
      <c r="G59" s="15">
        <v>16</v>
      </c>
      <c r="H59" s="10">
        <v>0.84</v>
      </c>
      <c r="I59" s="10">
        <f t="shared" si="2"/>
        <v>13.44</v>
      </c>
      <c r="J59" s="32">
        <v>100</v>
      </c>
      <c r="K59" s="32" t="s">
        <v>151</v>
      </c>
      <c r="L59" s="15" t="s">
        <v>9</v>
      </c>
    </row>
    <row r="60" spans="1:12">
      <c r="A60" s="15">
        <v>5391</v>
      </c>
      <c r="B60" s="47" t="s">
        <v>21</v>
      </c>
      <c r="C60" s="25">
        <v>3</v>
      </c>
      <c r="D60" s="25" t="s">
        <v>18</v>
      </c>
      <c r="E60" s="18" t="s">
        <v>170</v>
      </c>
      <c r="F60" s="18" t="s">
        <v>9</v>
      </c>
      <c r="G60" s="15">
        <v>14</v>
      </c>
      <c r="H60" s="10">
        <v>34</v>
      </c>
      <c r="I60" s="10">
        <f t="shared" si="2"/>
        <v>476</v>
      </c>
      <c r="J60" s="32">
        <v>100</v>
      </c>
      <c r="K60" s="32" t="s">
        <v>151</v>
      </c>
      <c r="L60" s="15" t="s">
        <v>9</v>
      </c>
    </row>
    <row r="61" spans="1:12">
      <c r="A61" s="15">
        <v>5391</v>
      </c>
      <c r="B61" s="47" t="s">
        <v>21</v>
      </c>
      <c r="C61" s="25">
        <v>3</v>
      </c>
      <c r="D61" s="25" t="s">
        <v>18</v>
      </c>
      <c r="E61" s="18" t="s">
        <v>171</v>
      </c>
      <c r="F61" s="18" t="s">
        <v>172</v>
      </c>
      <c r="G61" s="15">
        <v>32</v>
      </c>
      <c r="H61" s="10">
        <v>7.38</v>
      </c>
      <c r="I61" s="10">
        <f t="shared" si="2"/>
        <v>236.16</v>
      </c>
      <c r="J61" s="32">
        <v>100</v>
      </c>
      <c r="K61" s="32" t="s">
        <v>157</v>
      </c>
      <c r="L61" s="15" t="s">
        <v>9</v>
      </c>
    </row>
    <row r="62" spans="1:12">
      <c r="A62" s="15">
        <v>5391</v>
      </c>
      <c r="B62" s="47" t="s">
        <v>21</v>
      </c>
      <c r="C62" s="25">
        <v>3</v>
      </c>
      <c r="D62" s="25" t="s">
        <v>18</v>
      </c>
      <c r="E62" s="18" t="s">
        <v>173</v>
      </c>
      <c r="F62" s="18" t="s">
        <v>174</v>
      </c>
      <c r="G62" s="15">
        <v>1</v>
      </c>
      <c r="H62" s="10">
        <v>250</v>
      </c>
      <c r="I62" s="10">
        <f t="shared" si="2"/>
        <v>250</v>
      </c>
      <c r="J62" s="32">
        <v>100</v>
      </c>
      <c r="K62" s="32" t="s">
        <v>145</v>
      </c>
      <c r="L62" s="15" t="s">
        <v>9</v>
      </c>
    </row>
    <row r="63" spans="1:12">
      <c r="A63" s="15">
        <v>5391</v>
      </c>
      <c r="B63" s="47" t="s">
        <v>21</v>
      </c>
      <c r="C63" s="25">
        <v>3</v>
      </c>
      <c r="D63" s="25" t="s">
        <v>18</v>
      </c>
      <c r="E63" s="18" t="s">
        <v>175</v>
      </c>
      <c r="F63" s="18" t="s">
        <v>9</v>
      </c>
      <c r="G63" s="15">
        <v>10</v>
      </c>
      <c r="H63" s="10">
        <v>2.76</v>
      </c>
      <c r="I63" s="10">
        <f t="shared" si="2"/>
        <v>27.599999999999998</v>
      </c>
      <c r="J63" s="32">
        <v>100</v>
      </c>
      <c r="K63" s="32" t="s">
        <v>145</v>
      </c>
      <c r="L63" s="15" t="s">
        <v>9</v>
      </c>
    </row>
    <row r="64" spans="1:12">
      <c r="A64" s="15">
        <v>5391</v>
      </c>
      <c r="B64" s="47" t="s">
        <v>21</v>
      </c>
      <c r="C64" s="25">
        <v>3</v>
      </c>
      <c r="D64" s="25" t="s">
        <v>18</v>
      </c>
      <c r="E64" s="18" t="s">
        <v>176</v>
      </c>
      <c r="F64" s="18" t="s">
        <v>177</v>
      </c>
      <c r="G64" s="15">
        <v>2</v>
      </c>
      <c r="H64" s="10">
        <v>75</v>
      </c>
      <c r="I64" s="10">
        <f t="shared" si="2"/>
        <v>150</v>
      </c>
      <c r="J64" s="32">
        <v>100</v>
      </c>
      <c r="K64" s="32" t="s">
        <v>148</v>
      </c>
      <c r="L64" s="15" t="s">
        <v>9</v>
      </c>
    </row>
    <row r="65" spans="1:12">
      <c r="A65" s="15">
        <v>5391</v>
      </c>
      <c r="B65" s="47" t="s">
        <v>21</v>
      </c>
      <c r="C65" s="25">
        <v>3</v>
      </c>
      <c r="D65" s="25" t="s">
        <v>18</v>
      </c>
      <c r="E65" s="18" t="s">
        <v>178</v>
      </c>
      <c r="F65" s="18" t="s">
        <v>9</v>
      </c>
      <c r="G65" s="15">
        <v>2</v>
      </c>
      <c r="H65" s="10">
        <v>110.17</v>
      </c>
      <c r="I65" s="10">
        <f t="shared" si="2"/>
        <v>220.34</v>
      </c>
      <c r="J65" s="32">
        <v>50</v>
      </c>
      <c r="K65" s="32" t="s">
        <v>151</v>
      </c>
      <c r="L65" s="15" t="s">
        <v>9</v>
      </c>
    </row>
    <row r="66" spans="1:12">
      <c r="A66" s="15">
        <v>5391</v>
      </c>
      <c r="B66" s="47" t="s">
        <v>21</v>
      </c>
      <c r="C66" s="25">
        <v>3</v>
      </c>
      <c r="D66" s="25" t="s">
        <v>18</v>
      </c>
      <c r="E66" s="18" t="s">
        <v>179</v>
      </c>
      <c r="F66" s="18" t="s">
        <v>9</v>
      </c>
      <c r="G66" s="15">
        <v>16</v>
      </c>
      <c r="H66" s="10">
        <v>15.98</v>
      </c>
      <c r="I66" s="10">
        <f t="shared" si="2"/>
        <v>255.68</v>
      </c>
      <c r="J66" s="32">
        <v>100</v>
      </c>
      <c r="K66" s="32" t="s">
        <v>145</v>
      </c>
      <c r="L66" s="15" t="s">
        <v>9</v>
      </c>
    </row>
    <row r="67" spans="1:12">
      <c r="A67" s="15">
        <v>5391</v>
      </c>
      <c r="B67" s="47" t="s">
        <v>21</v>
      </c>
      <c r="C67" s="25">
        <v>3</v>
      </c>
      <c r="D67" s="25" t="s">
        <v>18</v>
      </c>
      <c r="E67" s="18" t="s">
        <v>180</v>
      </c>
      <c r="F67" s="18" t="s">
        <v>9</v>
      </c>
      <c r="G67" s="15">
        <v>16</v>
      </c>
      <c r="H67" s="10">
        <v>11.98</v>
      </c>
      <c r="I67" s="10">
        <f t="shared" si="2"/>
        <v>191.68</v>
      </c>
      <c r="J67" s="32">
        <v>100</v>
      </c>
      <c r="K67" s="32" t="s">
        <v>157</v>
      </c>
      <c r="L67" s="15" t="s">
        <v>9</v>
      </c>
    </row>
    <row r="68" spans="1:12">
      <c r="A68" s="15">
        <v>5391</v>
      </c>
      <c r="B68" s="47" t="s">
        <v>21</v>
      </c>
      <c r="C68" s="25">
        <v>3</v>
      </c>
      <c r="D68" s="25" t="s">
        <v>18</v>
      </c>
      <c r="E68" s="18" t="s">
        <v>181</v>
      </c>
      <c r="F68" s="18" t="s">
        <v>182</v>
      </c>
      <c r="G68" s="15">
        <v>16</v>
      </c>
      <c r="H68" s="10">
        <v>0.5</v>
      </c>
      <c r="I68" s="10">
        <f t="shared" si="2"/>
        <v>8</v>
      </c>
      <c r="J68" s="32">
        <v>100</v>
      </c>
      <c r="K68" s="32" t="s">
        <v>153</v>
      </c>
      <c r="L68" s="15" t="s">
        <v>9</v>
      </c>
    </row>
    <row r="69" spans="1:12">
      <c r="A69" s="15">
        <v>5391</v>
      </c>
      <c r="B69" s="47" t="s">
        <v>21</v>
      </c>
      <c r="C69" s="25">
        <v>3</v>
      </c>
      <c r="D69" s="25" t="s">
        <v>18</v>
      </c>
      <c r="E69" s="18" t="s">
        <v>183</v>
      </c>
      <c r="F69" s="18" t="s">
        <v>43</v>
      </c>
      <c r="G69" s="15">
        <v>10</v>
      </c>
      <c r="H69" s="10">
        <v>0.47</v>
      </c>
      <c r="I69" s="10">
        <f t="shared" si="2"/>
        <v>4.6999999999999993</v>
      </c>
      <c r="J69" s="32">
        <v>100</v>
      </c>
      <c r="K69" s="32" t="s">
        <v>147</v>
      </c>
      <c r="L69" s="15" t="s">
        <v>9</v>
      </c>
    </row>
    <row r="70" spans="1:12">
      <c r="A70" s="15">
        <v>5391</v>
      </c>
      <c r="B70" s="47" t="s">
        <v>21</v>
      </c>
      <c r="C70" s="25">
        <v>3</v>
      </c>
      <c r="D70" s="25" t="s">
        <v>18</v>
      </c>
      <c r="E70" s="18" t="s">
        <v>184</v>
      </c>
      <c r="F70" s="18" t="s">
        <v>43</v>
      </c>
      <c r="G70" s="15">
        <v>10</v>
      </c>
      <c r="H70" s="10">
        <v>0.61</v>
      </c>
      <c r="I70" s="10">
        <f t="shared" si="2"/>
        <v>6.1</v>
      </c>
      <c r="J70" s="32">
        <v>100</v>
      </c>
      <c r="K70" s="32" t="s">
        <v>147</v>
      </c>
      <c r="L70" s="15" t="s">
        <v>9</v>
      </c>
    </row>
    <row r="71" spans="1:12">
      <c r="A71" s="15">
        <v>5391</v>
      </c>
      <c r="B71" s="47" t="s">
        <v>21</v>
      </c>
      <c r="C71" s="25">
        <v>3</v>
      </c>
      <c r="D71" s="25" t="s">
        <v>18</v>
      </c>
      <c r="E71" s="18" t="s">
        <v>185</v>
      </c>
      <c r="F71" s="18" t="s">
        <v>43</v>
      </c>
      <c r="G71" s="15">
        <v>10</v>
      </c>
      <c r="H71" s="10">
        <v>0.81</v>
      </c>
      <c r="I71" s="10">
        <f t="shared" si="2"/>
        <v>8.1000000000000014</v>
      </c>
      <c r="J71" s="32">
        <v>100</v>
      </c>
      <c r="K71" s="32" t="s">
        <v>147</v>
      </c>
      <c r="L71" s="15" t="s">
        <v>9</v>
      </c>
    </row>
    <row r="72" spans="1:12">
      <c r="A72" s="15">
        <v>5391</v>
      </c>
      <c r="B72" s="47" t="s">
        <v>21</v>
      </c>
      <c r="C72" s="25">
        <v>3</v>
      </c>
      <c r="D72" s="25" t="s">
        <v>18</v>
      </c>
      <c r="E72" s="18" t="s">
        <v>186</v>
      </c>
      <c r="F72" s="18" t="s">
        <v>43</v>
      </c>
      <c r="G72" s="15">
        <v>10</v>
      </c>
      <c r="H72" s="10">
        <v>2.35</v>
      </c>
      <c r="I72" s="10">
        <f t="shared" si="2"/>
        <v>23.5</v>
      </c>
      <c r="J72" s="32">
        <v>100</v>
      </c>
      <c r="K72" s="32" t="s">
        <v>147</v>
      </c>
      <c r="L72" s="15" t="s">
        <v>9</v>
      </c>
    </row>
    <row r="73" spans="1:12" ht="28.5">
      <c r="A73" s="15">
        <v>5391</v>
      </c>
      <c r="B73" s="47" t="s">
        <v>21</v>
      </c>
      <c r="C73" s="25">
        <v>3</v>
      </c>
      <c r="D73" s="25" t="s">
        <v>18</v>
      </c>
      <c r="E73" s="18" t="s">
        <v>187</v>
      </c>
      <c r="F73" s="18" t="s">
        <v>140</v>
      </c>
      <c r="G73" s="15">
        <v>1</v>
      </c>
      <c r="H73" s="10">
        <v>1109</v>
      </c>
      <c r="I73" s="10">
        <f t="shared" si="2"/>
        <v>1109</v>
      </c>
      <c r="J73" s="32">
        <v>100</v>
      </c>
      <c r="K73" s="32" t="s">
        <v>145</v>
      </c>
      <c r="L73" s="15" t="s">
        <v>9</v>
      </c>
    </row>
    <row r="74" spans="1:12" ht="28.5">
      <c r="A74" s="15">
        <v>5391</v>
      </c>
      <c r="B74" s="47" t="s">
        <v>21</v>
      </c>
      <c r="C74" s="25">
        <v>3</v>
      </c>
      <c r="D74" s="25" t="s">
        <v>18</v>
      </c>
      <c r="E74" s="18" t="s">
        <v>188</v>
      </c>
      <c r="F74" s="18" t="s">
        <v>189</v>
      </c>
      <c r="G74" s="15">
        <v>1</v>
      </c>
      <c r="H74" s="10">
        <v>250</v>
      </c>
      <c r="I74" s="10">
        <f t="shared" si="2"/>
        <v>250</v>
      </c>
      <c r="J74" s="32">
        <v>100</v>
      </c>
      <c r="K74" s="32" t="s">
        <v>145</v>
      </c>
      <c r="L74" s="15" t="s">
        <v>9</v>
      </c>
    </row>
    <row r="75" spans="1:12">
      <c r="A75" s="15">
        <v>5391</v>
      </c>
      <c r="B75" s="47" t="s">
        <v>21</v>
      </c>
      <c r="C75" s="25">
        <v>3</v>
      </c>
      <c r="D75" s="25" t="s">
        <v>18</v>
      </c>
      <c r="E75" s="18" t="s">
        <v>190</v>
      </c>
      <c r="F75" s="18" t="s">
        <v>9</v>
      </c>
      <c r="G75" s="15">
        <v>16</v>
      </c>
      <c r="H75" s="10">
        <v>1.74</v>
      </c>
      <c r="I75" s="10">
        <f t="shared" si="2"/>
        <v>27.84</v>
      </c>
      <c r="J75" s="32">
        <v>100</v>
      </c>
      <c r="K75" s="32" t="s">
        <v>145</v>
      </c>
      <c r="L75" s="15" t="s">
        <v>9</v>
      </c>
    </row>
    <row r="76" spans="1:12">
      <c r="A76" s="15">
        <v>5391</v>
      </c>
      <c r="B76" s="47" t="s">
        <v>21</v>
      </c>
      <c r="C76" s="25">
        <v>3</v>
      </c>
      <c r="D76" s="25" t="s">
        <v>18</v>
      </c>
      <c r="E76" s="18" t="s">
        <v>191</v>
      </c>
      <c r="F76" s="18" t="s">
        <v>192</v>
      </c>
      <c r="G76" s="15">
        <v>2</v>
      </c>
      <c r="H76" s="10">
        <v>31.86</v>
      </c>
      <c r="I76" s="10">
        <f t="shared" si="2"/>
        <v>63.72</v>
      </c>
      <c r="J76" s="32">
        <v>100</v>
      </c>
      <c r="K76" s="32" t="s">
        <v>154</v>
      </c>
      <c r="L76" s="15" t="s">
        <v>9</v>
      </c>
    </row>
    <row r="77" spans="1:12">
      <c r="A77" s="15">
        <v>5391</v>
      </c>
      <c r="B77" s="47" t="s">
        <v>21</v>
      </c>
      <c r="C77" s="25">
        <v>3</v>
      </c>
      <c r="D77" s="25" t="s">
        <v>18</v>
      </c>
      <c r="E77" s="18" t="s">
        <v>193</v>
      </c>
      <c r="F77" s="18" t="s">
        <v>9</v>
      </c>
      <c r="G77" s="15">
        <v>6</v>
      </c>
      <c r="H77" s="10">
        <v>12</v>
      </c>
      <c r="I77" s="10">
        <f t="shared" si="2"/>
        <v>72</v>
      </c>
      <c r="J77" s="32">
        <v>100</v>
      </c>
      <c r="K77" s="32" t="s">
        <v>154</v>
      </c>
      <c r="L77" s="15" t="s">
        <v>9</v>
      </c>
    </row>
    <row r="78" spans="1:12">
      <c r="A78" s="15">
        <v>5391</v>
      </c>
      <c r="B78" s="47" t="s">
        <v>21</v>
      </c>
      <c r="C78" s="25">
        <v>3</v>
      </c>
      <c r="D78" s="25" t="s">
        <v>18</v>
      </c>
      <c r="E78" s="18" t="s">
        <v>194</v>
      </c>
      <c r="F78" s="18" t="s">
        <v>195</v>
      </c>
      <c r="G78" s="15">
        <v>1</v>
      </c>
      <c r="H78" s="10">
        <v>200</v>
      </c>
      <c r="I78" s="10">
        <f t="shared" si="2"/>
        <v>200</v>
      </c>
      <c r="J78" s="32">
        <v>100</v>
      </c>
      <c r="K78" s="32" t="s">
        <v>154</v>
      </c>
      <c r="L78" s="15" t="s">
        <v>9</v>
      </c>
    </row>
    <row r="79" spans="1:12">
      <c r="A79" s="15">
        <v>5391</v>
      </c>
      <c r="B79" s="47" t="s">
        <v>21</v>
      </c>
      <c r="C79" s="25">
        <v>3</v>
      </c>
      <c r="D79" s="25" t="s">
        <v>18</v>
      </c>
      <c r="E79" s="18" t="s">
        <v>196</v>
      </c>
      <c r="F79" s="18" t="s">
        <v>9</v>
      </c>
      <c r="G79" s="15">
        <v>4</v>
      </c>
      <c r="H79" s="10">
        <v>21</v>
      </c>
      <c r="I79" s="10">
        <f t="shared" si="2"/>
        <v>84</v>
      </c>
      <c r="J79" s="32">
        <v>100</v>
      </c>
      <c r="K79" s="32" t="s">
        <v>158</v>
      </c>
      <c r="L79" s="15" t="s">
        <v>9</v>
      </c>
    </row>
    <row r="80" spans="1:12">
      <c r="A80" s="15">
        <v>5391</v>
      </c>
      <c r="B80" s="47" t="s">
        <v>21</v>
      </c>
      <c r="C80" s="25">
        <v>3</v>
      </c>
      <c r="D80" s="25" t="s">
        <v>18</v>
      </c>
      <c r="E80" s="18" t="s">
        <v>197</v>
      </c>
      <c r="F80" s="18" t="s">
        <v>9</v>
      </c>
      <c r="G80" s="15">
        <v>10</v>
      </c>
      <c r="H80" s="10">
        <v>7.99</v>
      </c>
      <c r="I80" s="10">
        <f t="shared" si="2"/>
        <v>79.900000000000006</v>
      </c>
      <c r="J80" s="32">
        <v>100</v>
      </c>
      <c r="K80" s="32" t="s">
        <v>146</v>
      </c>
      <c r="L80" s="15" t="s">
        <v>9</v>
      </c>
    </row>
    <row r="81" spans="1:12">
      <c r="A81" s="15">
        <v>5391</v>
      </c>
      <c r="B81" s="47" t="s">
        <v>21</v>
      </c>
      <c r="C81" s="25">
        <v>3</v>
      </c>
      <c r="D81" s="25" t="s">
        <v>18</v>
      </c>
      <c r="E81" s="18" t="s">
        <v>198</v>
      </c>
      <c r="F81" s="18" t="s">
        <v>9</v>
      </c>
      <c r="G81" s="15">
        <v>2</v>
      </c>
      <c r="H81" s="10">
        <v>10</v>
      </c>
      <c r="I81" s="10">
        <f t="shared" si="2"/>
        <v>20</v>
      </c>
      <c r="J81" s="32">
        <v>100</v>
      </c>
      <c r="K81" s="32" t="s">
        <v>154</v>
      </c>
      <c r="L81" s="15" t="s">
        <v>9</v>
      </c>
    </row>
    <row r="82" spans="1:12">
      <c r="A82" s="15">
        <v>5391</v>
      </c>
      <c r="B82" s="47" t="s">
        <v>21</v>
      </c>
      <c r="C82" s="25">
        <v>3</v>
      </c>
      <c r="D82" s="25" t="s">
        <v>18</v>
      </c>
      <c r="E82" s="18" t="s">
        <v>199</v>
      </c>
      <c r="F82" s="18" t="s">
        <v>9</v>
      </c>
      <c r="G82" s="15">
        <v>16</v>
      </c>
      <c r="H82" s="10">
        <v>12.01</v>
      </c>
      <c r="I82" s="10">
        <f t="shared" si="2"/>
        <v>192.16</v>
      </c>
      <c r="J82" s="32">
        <v>100</v>
      </c>
      <c r="K82" s="32" t="s">
        <v>154</v>
      </c>
      <c r="L82" s="15" t="s">
        <v>9</v>
      </c>
    </row>
    <row r="83" spans="1:12">
      <c r="A83" s="15">
        <v>5391</v>
      </c>
      <c r="B83" s="47" t="s">
        <v>21</v>
      </c>
      <c r="C83" s="25">
        <v>3</v>
      </c>
      <c r="D83" s="25" t="s">
        <v>18</v>
      </c>
      <c r="E83" s="18" t="s">
        <v>200</v>
      </c>
      <c r="F83" s="18" t="s">
        <v>9</v>
      </c>
      <c r="G83" s="15">
        <v>16</v>
      </c>
      <c r="H83" s="10">
        <v>6.68</v>
      </c>
      <c r="I83" s="10">
        <f t="shared" si="2"/>
        <v>106.88</v>
      </c>
      <c r="J83" s="32">
        <v>100</v>
      </c>
      <c r="K83" s="32" t="s">
        <v>145</v>
      </c>
      <c r="L83" s="15" t="s">
        <v>9</v>
      </c>
    </row>
    <row r="84" spans="1:12">
      <c r="A84" s="15">
        <v>5391</v>
      </c>
      <c r="B84" s="47" t="s">
        <v>21</v>
      </c>
      <c r="C84" s="25">
        <v>3</v>
      </c>
      <c r="D84" s="25" t="s">
        <v>18</v>
      </c>
      <c r="E84" s="18" t="s">
        <v>201</v>
      </c>
      <c r="F84" s="18" t="s">
        <v>202</v>
      </c>
      <c r="G84" s="15">
        <v>1</v>
      </c>
      <c r="H84" s="10">
        <v>500</v>
      </c>
      <c r="I84" s="10">
        <f t="shared" si="2"/>
        <v>500</v>
      </c>
      <c r="J84" s="32">
        <v>100</v>
      </c>
      <c r="K84" s="32">
        <v>10</v>
      </c>
      <c r="L84" s="15" t="s">
        <v>9</v>
      </c>
    </row>
    <row r="85" spans="1:12">
      <c r="A85" s="16"/>
      <c r="B85" s="16"/>
      <c r="C85" s="50"/>
      <c r="D85" s="50"/>
      <c r="E85" s="51"/>
      <c r="F85" s="51"/>
      <c r="G85" s="16"/>
      <c r="H85" s="52"/>
      <c r="I85" s="52"/>
      <c r="J85" s="53"/>
      <c r="K85" s="48"/>
      <c r="L85" s="16"/>
    </row>
    <row r="88" spans="1:12">
      <c r="I88" s="13">
        <f>SUM(I7:I87)</f>
        <v>125778.67000000001</v>
      </c>
    </row>
  </sheetData>
  <sheetProtection selectLockedCells="1" sort="0"/>
  <mergeCells count="2">
    <mergeCell ref="D3:J3"/>
    <mergeCell ref="A4:K4"/>
  </mergeCells>
  <phoneticPr fontId="11" type="noConversion"/>
  <pageMargins left="0.25" right="0.25" top="0.75" bottom="0.75" header="0.3" footer="0.3"/>
  <pageSetup paperSize="5" scale="52" fitToHeight="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MAO</vt:lpstr>
      <vt:lpstr>RM</vt:lpstr>
      <vt:lpstr>MAO!Zone_d_impression</vt:lpstr>
      <vt:lpstr>RM!Zone_d_impression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Cloutier (externe)</dc:creator>
  <cp:lastModifiedBy>Henry-Daniel Bouchard</cp:lastModifiedBy>
  <cp:lastPrinted>2022-08-29T15:06:19Z</cp:lastPrinted>
  <dcterms:created xsi:type="dcterms:W3CDTF">2022-03-01T19:27:03Z</dcterms:created>
  <dcterms:modified xsi:type="dcterms:W3CDTF">2022-10-26T19:58:28Z</dcterms:modified>
</cp:coreProperties>
</file>