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28_Conduite_procedes_traitement_eau\5328_Conduite_procedes_traitement_eau\Base_donnee\"/>
    </mc:Choice>
  </mc:AlternateContent>
  <xr:revisionPtr revIDLastSave="0" documentId="13_ncr:1_{2A5BD6BA-2834-4234-AE03-D2E825D7FC9D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8" i="1"/>
  <c r="D3" i="2" l="1"/>
</calcChain>
</file>

<file path=xl/sharedStrings.xml><?xml version="1.0" encoding="utf-8"?>
<sst xmlns="http://schemas.openxmlformats.org/spreadsheetml/2006/main" count="2712" uniqueCount="702">
  <si>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</si>
  <si>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</si>
  <si>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</si>
  <si>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</si>
  <si>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</si>
  <si>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</si>
  <si>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</si>
  <si>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</si>
  <si>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</si>
  <si>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</si>
  <si>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</si>
  <si>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</si>
  <si>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</si>
  <si>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</si>
  <si>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</si>
  <si>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</si>
  <si>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</si>
  <si>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Mobilier</t>
  </si>
  <si>
    <t xml:space="preserve">Cabinet </t>
  </si>
  <si>
    <t>De base, en bois, 34" x 21"</t>
  </si>
  <si>
    <t>De base, en métal, 36" x 21"</t>
  </si>
  <si>
    <t>Chaise</t>
  </si>
  <si>
    <t>Droite</t>
  </si>
  <si>
    <t>Ajustable</t>
  </si>
  <si>
    <t/>
  </si>
  <si>
    <t>Classeur</t>
  </si>
  <si>
    <t>Établi</t>
  </si>
  <si>
    <t>30" x 60", acier peint</t>
  </si>
  <si>
    <t>Hotte</t>
  </si>
  <si>
    <t>D'évacuation, avec ventilation, 1m x 0,75m x 1,4m</t>
  </si>
  <si>
    <t>Suspendue, 2' x 2'</t>
  </si>
  <si>
    <t>Pupitre</t>
  </si>
  <si>
    <t>Pour élève</t>
  </si>
  <si>
    <t>Rayons de bibliothèque</t>
  </si>
  <si>
    <t>Table</t>
  </si>
  <si>
    <t>Pour lecture de plans</t>
  </si>
  <si>
    <t>Pour balance, 30" X 20"</t>
  </si>
  <si>
    <t>Pour balance, 48" x 20"</t>
  </si>
  <si>
    <t>Pour oxycoupure, 4' x 8'</t>
  </si>
  <si>
    <t>Pour soudage à l'arc électrique, en fonte 3' x 4'</t>
  </si>
  <si>
    <t>Absorption</t>
  </si>
  <si>
    <t>Atomique</t>
  </si>
  <si>
    <t>Aérateur</t>
  </si>
  <si>
    <t>Atara</t>
  </si>
  <si>
    <t xml:space="preserve">Aérateur </t>
  </si>
  <si>
    <t>À diaphragme</t>
  </si>
  <si>
    <t xml:space="preserve">Analyseur </t>
  </si>
  <si>
    <t>Ampérométrique</t>
  </si>
  <si>
    <t>Appareil de déshydratation</t>
  </si>
  <si>
    <t>CEM</t>
  </si>
  <si>
    <t>Auto-sauveteur</t>
  </si>
  <si>
    <t xml:space="preserve">Balance </t>
  </si>
  <si>
    <t>0,01 g</t>
  </si>
  <si>
    <t>Bio-Trace</t>
  </si>
  <si>
    <t>ATP analyse HACH</t>
  </si>
  <si>
    <t xml:space="preserve">Caméra </t>
  </si>
  <si>
    <t>Pour microscope, ultra haute résolution</t>
  </si>
  <si>
    <t>Centrifugeuse</t>
  </si>
  <si>
    <t xml:space="preserve">Chlorateur </t>
  </si>
  <si>
    <t xml:space="preserve">Chromatographe </t>
  </si>
  <si>
    <t>Phase gazeuse</t>
  </si>
  <si>
    <t>Cisaille</t>
  </si>
  <si>
    <t>Acier mince, longueur 10"</t>
  </si>
  <si>
    <t>Coagulomètre</t>
  </si>
  <si>
    <t>De laboratoire</t>
  </si>
  <si>
    <t>Colorimètre</t>
  </si>
  <si>
    <t>Hellige</t>
  </si>
  <si>
    <t xml:space="preserve">Conductimètre </t>
  </si>
  <si>
    <t>YSI</t>
  </si>
  <si>
    <t xml:space="preserve">Contrôleur </t>
  </si>
  <si>
    <t>Honeywell 9000</t>
  </si>
  <si>
    <t>Accoustique</t>
  </si>
  <si>
    <t>Avec contrôleur</t>
  </si>
  <si>
    <t>Portatif</t>
  </si>
  <si>
    <t>Décanteur</t>
  </si>
  <si>
    <t>Floculateur, à tubes</t>
  </si>
  <si>
    <t>Floculateur, actifio</t>
  </si>
  <si>
    <t>Floculateur, combiné</t>
  </si>
  <si>
    <t>Floculateur, densadeg</t>
  </si>
  <si>
    <t>Floculateur, pulsation</t>
  </si>
  <si>
    <t>Laminaire</t>
  </si>
  <si>
    <t>Physico-chimique</t>
  </si>
  <si>
    <t>Primaire</t>
  </si>
  <si>
    <t>Secondaire</t>
  </si>
  <si>
    <t>Désinfection</t>
  </si>
  <si>
    <t>UV Triton-4000</t>
  </si>
  <si>
    <t xml:space="preserve">Détecteur </t>
  </si>
  <si>
    <t>Multigaz</t>
  </si>
  <si>
    <t>Distillateur</t>
  </si>
  <si>
    <t>Dosage</t>
  </si>
  <si>
    <t>De Na Ocl, réservoir, pompe doseuse, mélangeur, débitmètre, tuyau de transfert, bac de dosage</t>
  </si>
  <si>
    <t xml:space="preserve">Dosage </t>
  </si>
  <si>
    <t>De Ca (OCl) 2, réservoir, mélangeur, pompe doseuse, débitmètere</t>
  </si>
  <si>
    <t>Doseur</t>
  </si>
  <si>
    <t>À sec à contrôleur gravimétrique, pour procédés industriels</t>
  </si>
  <si>
    <t>Échangeur</t>
  </si>
  <si>
    <t>Au sable verre, avec tête de contrôle électronique</t>
  </si>
  <si>
    <t xml:space="preserve">Échantillonneur </t>
  </si>
  <si>
    <t>Automatique</t>
  </si>
  <si>
    <t>Électrodes</t>
  </si>
  <si>
    <t>Épaississeur</t>
  </si>
  <si>
    <t>Gravitaire</t>
  </si>
  <si>
    <t>Flottation, air dissout, mini-pilote</t>
  </si>
  <si>
    <t>Étau</t>
  </si>
  <si>
    <t>De perçeuse, à main avec mâchoires de 4"</t>
  </si>
  <si>
    <t>De fonte, base fixe, mâchoire 150 mm</t>
  </si>
  <si>
    <t>Étuve</t>
  </si>
  <si>
    <t>À ventilation forcée</t>
  </si>
  <si>
    <t>Filtre</t>
  </si>
  <si>
    <t>Biologique de O.S.M.Q, Biofor</t>
  </si>
  <si>
    <t>À bandes presseuses</t>
  </si>
  <si>
    <t>Presse à plateau</t>
  </si>
  <si>
    <t>Sous pression</t>
  </si>
  <si>
    <t>Four</t>
  </si>
  <si>
    <t xml:space="preserve">Génératrice </t>
  </si>
  <si>
    <t>Grille</t>
  </si>
  <si>
    <t>Harnais</t>
  </si>
  <si>
    <t>Respirateur, pour espace clos et détecteurs multigaz</t>
  </si>
  <si>
    <t>Imprimante</t>
  </si>
  <si>
    <t>Incubateur</t>
  </si>
  <si>
    <t>Lave-vaisselle</t>
  </si>
  <si>
    <t>Ligne</t>
  </si>
  <si>
    <t>D'alimentation, tuyauterie, bonbonnes de chlore (travail effectué par les élèves)</t>
  </si>
  <si>
    <t>Logiciel</t>
  </si>
  <si>
    <t>Application bureautique, licence</t>
  </si>
  <si>
    <t xml:space="preserve">Logiciel </t>
  </si>
  <si>
    <t>De chimie, de mur, 4", 4 pièce de zinc</t>
  </si>
  <si>
    <t>De contrôle et de programmation, pour l'ordinateur de l'usine</t>
  </si>
  <si>
    <t>Mathématique, sec. IV et V</t>
  </si>
  <si>
    <t>Magnétoscope</t>
  </si>
  <si>
    <t>Pour caméra, de mur, 4", 7 pièces de zinc, slantfin 3400-14</t>
  </si>
  <si>
    <t>Micro-ordinateur</t>
  </si>
  <si>
    <t>Complet avec logiciel d'exploitation, version en français si disponible. Pour les élèves et le bureau des enseignants</t>
  </si>
  <si>
    <t>Microtamis</t>
  </si>
  <si>
    <t>De mur, 4", 1 pièce de zinc, slantfin 30-14</t>
  </si>
  <si>
    <t>pH-mètre</t>
  </si>
  <si>
    <t>De mur, 4", 4 pièces de zinc, slantfin 34000-14</t>
  </si>
  <si>
    <t>De mur, 4", 2 pièces de zinc, slantfin 36000-14</t>
  </si>
  <si>
    <t>Pluviomètre</t>
  </si>
  <si>
    <t>Traitement</t>
  </si>
  <si>
    <t>Polisseuse</t>
  </si>
  <si>
    <t>2 vitesses, de mur, 4", 5 pièces de zinc, slantfin 31200-14</t>
  </si>
  <si>
    <t>Pyromètre</t>
  </si>
  <si>
    <t>De mur, 4", 9 pièces de zinc, slantfin 3550-14</t>
  </si>
  <si>
    <t>Réfrigérateur</t>
  </si>
  <si>
    <t>De mur, 4", 7 pièces de zinc, slantfin 35250-14</t>
  </si>
  <si>
    <t>Serveur</t>
  </si>
  <si>
    <t>PS/2 IBM modèle 85, de mur, 4", 6 pièces de zinc, slantfin 34400-14</t>
  </si>
  <si>
    <t>Sonomètre</t>
  </si>
  <si>
    <t>Avec bande de fréquence</t>
  </si>
  <si>
    <t>Spectrophotomètre</t>
  </si>
  <si>
    <t>DR</t>
  </si>
  <si>
    <t>Turbidimètre</t>
  </si>
  <si>
    <t>HACH 2100N</t>
  </si>
  <si>
    <t>Ultrafiltre</t>
  </si>
  <si>
    <t>Zeta mètre</t>
  </si>
  <si>
    <t>Mètretraitement</t>
  </si>
  <si>
    <t>Conduite de procédés de traitement de l'eau</t>
  </si>
  <si>
    <t>6 à 27</t>
  </si>
  <si>
    <t>5</t>
  </si>
  <si>
    <t>27</t>
  </si>
  <si>
    <t>4, 8, 10, 11, 15, 16, 18 à 21, 24, 25, 26</t>
  </si>
  <si>
    <t>18</t>
  </si>
  <si>
    <t>4, 8, 10, 11, 14, 15, 16, 18 à 21, 24 à 26</t>
  </si>
  <si>
    <t>18 à 21, 25, 26 + potable</t>
  </si>
  <si>
    <t>18 à 21, 25, 26</t>
  </si>
  <si>
    <t>11, 15</t>
  </si>
  <si>
    <t>23, 25</t>
  </si>
  <si>
    <t>16, 18 à 21, 24 à 26</t>
  </si>
  <si>
    <t>22</t>
  </si>
  <si>
    <t>10, 21, 26,</t>
  </si>
  <si>
    <t>2 à 11, 13 à 26</t>
  </si>
  <si>
    <t>17</t>
  </si>
  <si>
    <t>4, 8, 10, 11, 15, 16, 18 à 21, 24 à 26</t>
  </si>
  <si>
    <t>7, 8, 10, 11, 15, 16, 18 à 21, 24 à 26</t>
  </si>
  <si>
    <t>24 à 26</t>
  </si>
  <si>
    <t>10, 11, 15</t>
  </si>
  <si>
    <t>9, 10, 11, 15, 18 à 21, 23, 25, 26</t>
  </si>
  <si>
    <t>20</t>
  </si>
  <si>
    <t>8, 10, 11, 15, 24, 25</t>
  </si>
  <si>
    <t>13</t>
  </si>
  <si>
    <t>5, 10, 11, 14, 15</t>
  </si>
  <si>
    <t>15</t>
  </si>
  <si>
    <t>21</t>
  </si>
  <si>
    <t>10, 21, 25</t>
  </si>
  <si>
    <t>4, 8, 10, 11, 15, 16, 18 à 21, 23 à 25</t>
  </si>
  <si>
    <t>2, 11, 17</t>
  </si>
  <si>
    <t>4, 8, 10, 11, 15, 16, 18 à 21</t>
  </si>
  <si>
    <t>25, 26</t>
  </si>
  <si>
    <t>17, 18, 20, 21, 25, 26</t>
  </si>
  <si>
    <t>16, 18, 22, 26</t>
  </si>
  <si>
    <t>6 à 26</t>
  </si>
  <si>
    <t>16, 18 à 21, 23 à 25</t>
  </si>
  <si>
    <t>7, 8, 10, 11, 15, 16, 18 à 21, 23 à 25</t>
  </si>
  <si>
    <t>8, 16, 24</t>
  </si>
  <si>
    <t>4</t>
  </si>
  <si>
    <t>9, 10, 11, 15, 18 à 21, 23, 24, 25</t>
  </si>
  <si>
    <t>3</t>
  </si>
  <si>
    <t>2, 5 10, 11, 15, 21, 25, 26</t>
  </si>
  <si>
    <t>5, 9, 10, 11, 13 à 15, 17 à 25</t>
  </si>
  <si>
    <t>26</t>
  </si>
  <si>
    <t>5, 13</t>
  </si>
  <si>
    <t>7, 8, 10, 16, 23</t>
  </si>
  <si>
    <t>23 à 25</t>
  </si>
  <si>
    <t>5, 14</t>
  </si>
  <si>
    <t>2, 5, 10, 11, 13, 14, 15, 17 à 22, 24, 25</t>
  </si>
  <si>
    <t>9, 10, 11, 15, 18 à 22, 24, 25</t>
  </si>
  <si>
    <t>21, 23 à 25</t>
  </si>
  <si>
    <t>7, 8, 10, 16, 23, 26</t>
  </si>
  <si>
    <t>14</t>
  </si>
  <si>
    <t>10, 11, 15, 21, 22, 24, 25</t>
  </si>
  <si>
    <t>2 à 11, 13 à 25</t>
  </si>
  <si>
    <t>18 à 21, 24, 25</t>
  </si>
  <si>
    <t>2</t>
  </si>
  <si>
    <t>9, 17, 18, 19, 20, 21</t>
  </si>
  <si>
    <t>2 à 25</t>
  </si>
  <si>
    <t>9, 10, 11, 15 , 18 à 22, 24, 25</t>
  </si>
  <si>
    <t>2, 4, 8, 10, 11, 14 à 25</t>
  </si>
  <si>
    <t xml:space="preserve"> Inf</t>
  </si>
  <si>
    <t xml:space="preserve"> Cl</t>
  </si>
  <si>
    <t xml:space="preserve"> Lab</t>
  </si>
  <si>
    <t xml:space="preserve"> At</t>
  </si>
  <si>
    <t>doc</t>
  </si>
  <si>
    <t>At*</t>
  </si>
  <si>
    <t xml:space="preserve"> St</t>
  </si>
  <si>
    <t>Cc</t>
  </si>
  <si>
    <t xml:space="preserve"> Com</t>
  </si>
  <si>
    <t>St</t>
  </si>
  <si>
    <t xml:space="preserve"> Sc</t>
  </si>
  <si>
    <t>Ressources matérielles</t>
  </si>
  <si>
    <t>Air comprimé</t>
  </si>
  <si>
    <t xml:space="preserve">Anaerobic sludge Digestion </t>
  </si>
  <si>
    <t>MOP No 6, WEF</t>
  </si>
  <si>
    <t xml:space="preserve">Baguette </t>
  </si>
  <si>
    <t>Barre</t>
  </si>
  <si>
    <t>D'acier</t>
  </si>
  <si>
    <t>Barreau</t>
  </si>
  <si>
    <t>Magnétique</t>
  </si>
  <si>
    <t>Magnétique, 2"</t>
  </si>
  <si>
    <t>Magnétique, 3"</t>
  </si>
  <si>
    <t>Livre</t>
  </si>
  <si>
    <t>Basic Activated sludge Process control - Probe</t>
  </si>
  <si>
    <t>Bécher</t>
  </si>
  <si>
    <t>250 ml</t>
  </si>
  <si>
    <t>50 ml</t>
  </si>
  <si>
    <t>Boue</t>
  </si>
  <si>
    <t>Activée</t>
  </si>
  <si>
    <t>Capsule</t>
  </si>
  <si>
    <t>De porcelaine, de 150 ml</t>
  </si>
  <si>
    <t>Captage</t>
  </si>
  <si>
    <t>Prétraitement pompage</t>
  </si>
  <si>
    <t>Chemistry for sanitary Engineering , Sawyer &amp; McCarthy, 2e Ed., McGraw-Hill</t>
  </si>
  <si>
    <t>Chimie des eaux, Monique Tardat-Henry, Ed. Le Griffon d'argile</t>
  </si>
  <si>
    <t>Chimie des solutions - Problèmes de chimie 2, Beaudoin Julien, Ed. Griffon d'Argile</t>
  </si>
  <si>
    <t>Chimie I</t>
  </si>
  <si>
    <t>Chimie II</t>
  </si>
  <si>
    <t>Chimie organique - Exercices résolus, Huot R. et Roy G.Y., Ed. Carcajou</t>
  </si>
  <si>
    <t>Chimie organique - Notions fondamentales, Huot R. et Roy G.Y., Editions Carcajou</t>
  </si>
  <si>
    <t>Chronomètre</t>
  </si>
  <si>
    <t>Coagulation, floculation, sédimentation</t>
  </si>
  <si>
    <t>Matériel didactique</t>
  </si>
  <si>
    <t>Collection systems digest, WEF</t>
  </si>
  <si>
    <t>Compte-gouttes</t>
  </si>
  <si>
    <t>Coupe-ongles</t>
  </si>
  <si>
    <t>Électricité</t>
  </si>
  <si>
    <t>Pour l'opération des procédés de la station, calculé pour un fonctionnement de 270 jours</t>
  </si>
  <si>
    <t>Réactif</t>
  </si>
  <si>
    <t>Pour le travail de laboratoire</t>
  </si>
  <si>
    <t>Design of Anaerobic Processes for the Treatment of Industrial and Municipal Wates, vol. 7</t>
  </si>
  <si>
    <t>Design of municipal wastewater Treatment Plant</t>
  </si>
  <si>
    <t>Design of Pilot-Plan Studies - Seminar Proceeding</t>
  </si>
  <si>
    <t>Design of Wastewater and Stormwater Pumping stations MOP-FD-4</t>
  </si>
  <si>
    <t>Désinfection de l'eau</t>
  </si>
  <si>
    <t>Désinfection des eaux usées</t>
  </si>
  <si>
    <t>Desinfection Digest</t>
  </si>
  <si>
    <t>Dynamics and control of the Activated Sludge Process, vol. 6</t>
  </si>
  <si>
    <t>Élément d'hydrologie, Champoux C. &amp; Toutant C.</t>
  </si>
  <si>
    <t>Encadrement de stage</t>
  </si>
  <si>
    <t>Energy conservation in Wastewater Treatment Facilities MOP-FD-2</t>
  </si>
  <si>
    <t>Enlèvement des goûts et odeurs, ozonation</t>
  </si>
  <si>
    <t>Entonnoir</t>
  </si>
  <si>
    <t>Erlenmeyer</t>
  </si>
  <si>
    <t>À vide</t>
  </si>
  <si>
    <t>125 ml</t>
  </si>
  <si>
    <t>Étangs et biodisques</t>
  </si>
  <si>
    <t>Extracteur</t>
  </si>
  <si>
    <t>À barreau</t>
  </si>
  <si>
    <t>Filtration de l'eau</t>
  </si>
  <si>
    <t>Fibre de verre, 934 AH</t>
  </si>
  <si>
    <t>À succion capillaire</t>
  </si>
  <si>
    <t>Milipore</t>
  </si>
  <si>
    <t>Fluoration, pouvoir incrustant et corrosif distribution</t>
  </si>
  <si>
    <t>Fondements théoriques du traitement chimique des eaux, vol I et vol II, Roques H.</t>
  </si>
  <si>
    <t>Fundamentals of biological monitoring Video</t>
  </si>
  <si>
    <t>Gestion des eaux usées urbaines et industrielles, Eckenfelder W.W.</t>
  </si>
  <si>
    <t>Groundwater Remediation, Charbeneau, Bedient &amp; Loehr Technomic</t>
  </si>
  <si>
    <t>Groupes-secours</t>
  </si>
  <si>
    <t>Guidance Manual for Polymer Selection in Wastewater Treatment Plant</t>
  </si>
  <si>
    <t>Handbook of Chorination, White R.</t>
  </si>
  <si>
    <t>Health, Safety and Risk Management Digest</t>
  </si>
  <si>
    <t>Identification and Treatment of Tastes and odors in Drinking water</t>
  </si>
  <si>
    <t>Industrial Waste Treatment, Kerri K.D., Volume 1</t>
  </si>
  <si>
    <t>Industrial Waste Treatment, Kerri K.D., volume 2</t>
  </si>
  <si>
    <t>Industrial Water Pollution control Eckenfelder, McGraw-Hill</t>
  </si>
  <si>
    <t>Initiation au laboratoire</t>
  </si>
  <si>
    <t>Instrumentation contrôle II (Bsata)</t>
  </si>
  <si>
    <t>Instrumentation et automation dans le contrôle des procédés (2e éd), Abdalla Bsata Ed. de Guffon d'Argile, 1994</t>
  </si>
  <si>
    <t>Instrumentation et automation, Griffon d'argile, Bsata</t>
  </si>
  <si>
    <t>La loi sur la qualité de l'environnement et sa réglementation annotées, Ed. Yvon Blais Inc.</t>
  </si>
  <si>
    <t>Le conditionnement des eaux industrielles, Betz</t>
  </si>
  <si>
    <t>Le Forage d'eau, réalisation, entretien, réhabilitation, Detoy M. Masson</t>
  </si>
  <si>
    <t>Le micro ordinateur, Armand St-Pierre</t>
  </si>
  <si>
    <t>Le traitement des eaux, Desjardins R.</t>
  </si>
  <si>
    <t>Lead Control Stratagies - Resarch Foundation</t>
  </si>
  <si>
    <t>Lecture de plans</t>
  </si>
  <si>
    <t>Les pompes centrifuges, Chiche M.</t>
  </si>
  <si>
    <t>Les Stations de Pompage d'eau par A.G.H.T.M, Tec Doc.</t>
  </si>
  <si>
    <t>AWWA Journal</t>
  </si>
  <si>
    <t>Bacteriological Regrow in Distribution system</t>
  </si>
  <si>
    <t>Caractéristiques des eaux usées</t>
  </si>
  <si>
    <t>Activated Sludge Microbiology</t>
  </si>
  <si>
    <t>Activated sludge MOP OM-8</t>
  </si>
  <si>
    <t>Activated Sludge Process Design and Control, Vol. I Theory and Practice</t>
  </si>
  <si>
    <t>Advanced Waste Teatment, Kerri K.D.</t>
  </si>
  <si>
    <t>Wastewater &amp; sludge Treatment Process, WEF</t>
  </si>
  <si>
    <t>Wastewater Biology: The life processes</t>
  </si>
  <si>
    <t>Wastewater Biology: The Microlife</t>
  </si>
  <si>
    <t>Wastewater Engineering - Design for Unsewered Aeras, Laak, R.  An Arbor Science</t>
  </si>
  <si>
    <t>Wastewater Engineering Treatment - Disposal - Reuse, Metcalf &amp; Eddy, McGraw-Hill</t>
  </si>
  <si>
    <t>Wastewater Engineering: Collection and Pumping of Wastewater, Metcalf &amp; Eddy, Mc Graw-Hill</t>
  </si>
  <si>
    <t>Wastwater Design fiction, MOP-FD-10</t>
  </si>
  <si>
    <t>Water and Wastemater Technology, Wiley</t>
  </si>
  <si>
    <t>Water and Wastewater laboratory Techniques</t>
  </si>
  <si>
    <t>Water and Water Pollution Handbook, Vol. I-II-III-IV, Ciaccio L.L.</t>
  </si>
  <si>
    <t>Water Clarification Processes, Practical Design and Evoluation, Hudson H.E. Jr, Van Nostsrand Reinhold</t>
  </si>
  <si>
    <t>Water Distribution Operator, Training Book, AWWA</t>
  </si>
  <si>
    <t>Water Distribution System Operation and Maintenance, Kerri K.D.</t>
  </si>
  <si>
    <t>Water Treatment Plan Design, Shanks Ann Arbor Science</t>
  </si>
  <si>
    <t>Water Treatment Plant operation, volume 1, Kerri K.D.</t>
  </si>
  <si>
    <t>Water Treatment Plant operation, volume 2, Kerri K.D.</t>
  </si>
  <si>
    <t>Maintenance Management, Jordon J.K.</t>
  </si>
  <si>
    <t>Mathématiques</t>
  </si>
  <si>
    <t>Mécanique d'entretien d'usine</t>
  </si>
  <si>
    <t>Memento Technique de l'eau, vol. 1 &amp; 2</t>
  </si>
  <si>
    <t>Microbiologie des eaux d'alimentation, Haslay et Lecler, Tec Doc</t>
  </si>
  <si>
    <t>Municipal Sewage Sludge Management, Processing, Utilisation and Dispacol, vol. 4</t>
  </si>
  <si>
    <t>Normes internationales pour l'eau de boisson OMS</t>
  </si>
  <si>
    <t>Odor control in Wastewater Treatment MOP-22</t>
  </si>
  <si>
    <t>Operation and Maintenance of sludge dewatering systems  MOP-OM-8, WEF</t>
  </si>
  <si>
    <t>Operation and maintenance of Wastewater, Collection systems, Volume 1, Kerri K.D.</t>
  </si>
  <si>
    <t>Operation and maintenance of Wastewater, Collection systems, volume 2, Kerri K.D.</t>
  </si>
  <si>
    <t>Operation of municipal Wastewater Treatment Plants, 5th Edition</t>
  </si>
  <si>
    <t>Operation of Wastewater Treatment Plants, Kerri K. D., volume 2</t>
  </si>
  <si>
    <t>Operation of Wastewater Treatment Plants, Kerri K.D., volume 1</t>
  </si>
  <si>
    <t>Ozone et ozonation des eaux, Masschelein TEC DOC</t>
  </si>
  <si>
    <t>Paramètres de la qualité des eaux, Bremont et Vuichard, Ministère de la protection de la nature</t>
  </si>
  <si>
    <t>Périodique:  Water Environment &amp; Technology, WEF</t>
  </si>
  <si>
    <t>Périodique: Water Environment Research, WEF</t>
  </si>
  <si>
    <t>Périodique: WEF Industrial Wastewater</t>
  </si>
  <si>
    <t>Physico chemical Processes for Water quality control, Weber W.J. Wiley Interscience</t>
  </si>
  <si>
    <t>Pince</t>
  </si>
  <si>
    <t>À filtres</t>
  </si>
  <si>
    <t>Pipette</t>
  </si>
  <si>
    <t>Graduée, 1 ml</t>
  </si>
  <si>
    <t>Graduée, 10 ml</t>
  </si>
  <si>
    <t>Graduée, 5 ml</t>
  </si>
  <si>
    <t>Volumétrique, 10 ml</t>
  </si>
  <si>
    <t>Volumétrique, 2 ml</t>
  </si>
  <si>
    <t>Plant Maintenance Program  MOP-OM-3</t>
  </si>
  <si>
    <t>Plat</t>
  </si>
  <si>
    <t>Petri, boîte de 500</t>
  </si>
  <si>
    <t>Point sur l'épuration et le traitement des effluents- 3 Phosphore, Martin G., Tec. Doc.</t>
  </si>
  <si>
    <t>Poire</t>
  </si>
  <si>
    <t>De remplissage</t>
  </si>
  <si>
    <t>Policeman</t>
  </si>
  <si>
    <t>Preliminary Treatment for Wastewater Facilities MOP-OM-2</t>
  </si>
  <si>
    <t>Pretreatment Facility Inspection, Kerri K.D.</t>
  </si>
  <si>
    <t>Prime Movers, engines, Motors, turbines, Pumps, Blowers &amp; Generators, MOP OM-5</t>
  </si>
  <si>
    <t>Procédés de séparation par membranes, Brun J.P. Masson</t>
  </si>
  <si>
    <t>Réseau et station, prétraitement, traitement primaire</t>
  </si>
  <si>
    <t>Biological and chemical system for Nutrient Removal</t>
  </si>
  <si>
    <t>Biological Hazards of Wastewater Treatment Facilities</t>
  </si>
  <si>
    <t>Design and Retrofit of Wastewater Treatment Plant for Biological Nutrient Removal, vol. 5</t>
  </si>
  <si>
    <t>Revenue Requirements - Manual of water, Supply Practices</t>
  </si>
  <si>
    <t>Santé et sécurité (APSAM) eau potable</t>
  </si>
  <si>
    <t>Santé et sécurité (APSAM) eau usée</t>
  </si>
  <si>
    <t>Sludge conditionning MOP-FD 14, WEF</t>
  </si>
  <si>
    <t>Sludge Dewatering  MOP 20, WEF</t>
  </si>
  <si>
    <t>Sludge Thockening  MOP FD1, WEF</t>
  </si>
  <si>
    <t>Small Water System Operation and Maintenance, Kerri K.D.</t>
  </si>
  <si>
    <t>Spatule</t>
  </si>
  <si>
    <t>Verseuse</t>
  </si>
  <si>
    <t>Standard Methods for the Examination of water and Wastewater</t>
  </si>
  <si>
    <t>Stratégies d'échantillonnage pour analyse microbiologique sur réseau de distribution, Tec Doc</t>
  </si>
  <si>
    <t>Support</t>
  </si>
  <si>
    <t>Surveillance de la qualité de l'eau de boisson OMS</t>
  </si>
  <si>
    <t>Système international</t>
  </si>
  <si>
    <t>Technique de traitement des eaux</t>
  </si>
  <si>
    <t>Technique et contrôle du traitement des eaux COX C.R., OMS</t>
  </si>
  <si>
    <t>The Treatment of Industrial Waste, Besselienre &amp; Schwartz, McGraw-Hill</t>
  </si>
  <si>
    <t>Thermomètre</t>
  </si>
  <si>
    <t>Toxicity Reduction - Evoluation and Control, vol. 3</t>
  </si>
  <si>
    <t>Traitement des boues</t>
  </si>
  <si>
    <t>Traitement des eaux, Beaudry J.P., Ed. Griffon d'Argile</t>
  </si>
  <si>
    <t>Traitement physico-chimique</t>
  </si>
  <si>
    <t>Treatment of Metal Wastestorm, Kerri K.D.</t>
  </si>
  <si>
    <t>Treatment Techniques for controlling triholométholnes in Drinking Water</t>
  </si>
  <si>
    <t>À DCO</t>
  </si>
  <si>
    <t>Upgrading Wastewater Treatment Plants, volume 2</t>
  </si>
  <si>
    <t>Vidéocassette</t>
  </si>
  <si>
    <t>1 à 27</t>
  </si>
  <si>
    <t>4, 8, 10, 11, 14 à 16, 18 à 21, 24 à 26</t>
  </si>
  <si>
    <t>1 à 11, 13 à 26</t>
  </si>
  <si>
    <t>4, 7, 8, 10, 1, 14, 15, 16, 18 à 21, 24 à 26</t>
  </si>
  <si>
    <t>4, 7, 8, 10, 11, 14, 15, 16, 18 à 21, 24 à 26</t>
  </si>
  <si>
    <t>1</t>
  </si>
  <si>
    <t>4, 8, 10, 11, 15, 116, 18 à 21, 24 à 26</t>
  </si>
  <si>
    <t>8, 10, 11, 15, 16, 18 à 21, 24 à 26</t>
  </si>
  <si>
    <t>1 à a27</t>
  </si>
  <si>
    <t>tous</t>
  </si>
  <si>
    <t>CONDUITE DE PROCÉDÉS DE TRAITEMENT DE L'EAU - DEP 5328</t>
  </si>
  <si>
    <t>À domes poreux, endurex</t>
  </si>
  <si>
    <t>WT modèle V-75,avec contrôleur modèle 40-325 et système de transfert automatique</t>
  </si>
  <si>
    <t>D'ions avec egénération au NaCl</t>
  </si>
  <si>
    <t>À ions spécifiques 03</t>
  </si>
  <si>
    <t>À ions spécifiques F-</t>
  </si>
  <si>
    <t>À ions spécifiques N-03</t>
  </si>
  <si>
    <t>À ions spécifiques NH3</t>
  </si>
  <si>
    <t>Anaérobie, à plateau, mini-pilote</t>
  </si>
  <si>
    <t>Dynasand, système muni d'un détecteur des pertes de charge, d'un turbidimètre et d'un système de contrôle automatique relié à un ordinateur de contrôle</t>
  </si>
  <si>
    <t>D'urgence, de mur, 4", 1 pièce de zinc, slantfin 316000-14</t>
  </si>
  <si>
    <t>Fixe, de mur, 4", 1 pièce de zinc, slantfin 30-14</t>
  </si>
  <si>
    <t>De mur, 4", 6 pièces de zinc, slantfin 31600-14</t>
  </si>
  <si>
    <t>De mur, 4", 9 pièces de zinc, slantfin 312000-14</t>
  </si>
  <si>
    <t xml:space="preserve">À DBO. de mur, 4", 1 pièce de zinc, slantfin </t>
  </si>
  <si>
    <t xml:space="preserve">Pour plats, Petri, de mur, 4", 7 pièces de zinc, slantfin </t>
  </si>
  <si>
    <t>De mur, 4", 8 pièces de zinc</t>
  </si>
  <si>
    <t>Deterioration of Water Quality in Distribution Systems - Research Report</t>
  </si>
  <si>
    <t>La chimie des oxydants, Doré</t>
  </si>
  <si>
    <t>Process Control Digesst</t>
  </si>
  <si>
    <t>Appareillage et outillage</t>
  </si>
  <si>
    <t>Analyseur</t>
  </si>
  <si>
    <t>Contrôleur, NH3</t>
  </si>
  <si>
    <t>Contrôleur, PH résiduel</t>
  </si>
  <si>
    <t>D'ozone, résiduel</t>
  </si>
  <si>
    <t>PH/ORP, avec sonde, transmetteur</t>
  </si>
  <si>
    <t>PH/ORP, portatif</t>
  </si>
  <si>
    <t>Contrôleur, COT en continu</t>
  </si>
  <si>
    <t>Contrôleur, De O-PO4</t>
  </si>
  <si>
    <t>Contrôleur, NO3</t>
  </si>
  <si>
    <t>De chlore résiduel</t>
  </si>
  <si>
    <t>De toxicité microtox, enregistreur portatif</t>
  </si>
  <si>
    <t>Détecteur de chlore gazeux</t>
  </si>
  <si>
    <t>D'ozone, basse concentration</t>
  </si>
  <si>
    <t>D'ozone, haute concentration</t>
  </si>
  <si>
    <t>OD</t>
  </si>
  <si>
    <t>OPR, en ligne</t>
  </si>
  <si>
    <t>Oxygène dissout, avec transmetteur et sonde à oxygène dissous</t>
  </si>
  <si>
    <t>PH/ORP</t>
  </si>
  <si>
    <t>Appareil de gestion</t>
  </si>
  <si>
    <t>Appareil de mesure de la siccité limite</t>
  </si>
  <si>
    <t>Appareil de mesure du point de rosé</t>
  </si>
  <si>
    <t>Appareil de mesure du temps de succion capilaire</t>
  </si>
  <si>
    <t>Multi-cellule</t>
  </si>
  <si>
    <t>Appareil Jar test</t>
  </si>
  <si>
    <t>Jar Test</t>
  </si>
  <si>
    <t xml:space="preserve">Bac </t>
  </si>
  <si>
    <t>D'alimentation, avec déservoir et pompes</t>
  </si>
  <si>
    <t>Baignoire</t>
  </si>
  <si>
    <t>Thermoregulé</t>
  </si>
  <si>
    <t>Balance</t>
  </si>
  <si>
    <t>À fléaux</t>
  </si>
  <si>
    <t>Analytique, 0,0001 g</t>
  </si>
  <si>
    <t>Bassin</t>
  </si>
  <si>
    <t>De contact, pour chloration</t>
  </si>
  <si>
    <t xml:space="preserve">Bassin </t>
  </si>
  <si>
    <t>D'aération</t>
  </si>
  <si>
    <t>D'aération, équipement</t>
  </si>
  <si>
    <t>De contact, pour hypochloration</t>
  </si>
  <si>
    <t>de dégazage pour ozonation</t>
  </si>
  <si>
    <t>De déversoir</t>
  </si>
  <si>
    <t>De mélange, Équipement: mélangeurs, pompes et conduits pour procédés industriels</t>
  </si>
  <si>
    <t>De mélange, pour procédés industriels</t>
  </si>
  <si>
    <t>De mélange, rapide avec mélangeur lent</t>
  </si>
  <si>
    <t xml:space="preserve">Boucle </t>
  </si>
  <si>
    <t>De contrôle, programmable du lavage d'un filtre, automate + vannes</t>
  </si>
  <si>
    <t>De régulation, de niveau d'un filtre, multiranger + vannes</t>
  </si>
  <si>
    <t>De régulation, du niveau d'un décanteur, débitmètre + vannes - contrôleur</t>
  </si>
  <si>
    <t xml:space="preserve">Bureau </t>
  </si>
  <si>
    <t>D'ordinateur</t>
  </si>
  <si>
    <t>Pour enseignant</t>
  </si>
  <si>
    <t>Cellule</t>
  </si>
  <si>
    <t>Colorimétriques, détermination analytique</t>
  </si>
  <si>
    <t xml:space="preserve">Cellule </t>
  </si>
  <si>
    <t>Différentielle de pression</t>
  </si>
  <si>
    <t xml:space="preserve">Chaise </t>
  </si>
  <si>
    <t>À alimentation, modèle V-2000 WI, avec contrôleur automatique et système de transfert automatique</t>
  </si>
  <si>
    <t>En phase liquide à haute performance</t>
  </si>
  <si>
    <t xml:space="preserve">Compresseur </t>
  </si>
  <si>
    <t>Et assécheur</t>
  </si>
  <si>
    <t xml:space="preserve">Compteur </t>
  </si>
  <si>
    <t>De particules</t>
  </si>
  <si>
    <t xml:space="preserve">Contrôle </t>
  </si>
  <si>
    <t>De système basse pression</t>
  </si>
  <si>
    <t>Proportionnel au débit</t>
  </si>
  <si>
    <t>De pompe de lavage</t>
  </si>
  <si>
    <t xml:space="preserve">Corrélateur </t>
  </si>
  <si>
    <t xml:space="preserve">Dalot </t>
  </si>
  <si>
    <t>Récepteur, pour bassin de contact</t>
  </si>
  <si>
    <t>Débitmètre</t>
  </si>
  <si>
    <t xml:space="preserve">Déshuileur </t>
  </si>
  <si>
    <t>À coalescence</t>
  </si>
  <si>
    <t>Dessiccateur</t>
  </si>
  <si>
    <t xml:space="preserve">Dessus </t>
  </si>
  <si>
    <t>De comptoir, en coloruron, 440 p.c.</t>
  </si>
  <si>
    <t>De comptoir, en laminé plastifié, 60 p.c.</t>
  </si>
  <si>
    <t xml:space="preserve">Destructeur </t>
  </si>
  <si>
    <t>D'ozone</t>
  </si>
  <si>
    <t>Digesteur</t>
  </si>
  <si>
    <t>Anaérobie à deux stages, mini-pilote</t>
  </si>
  <si>
    <t xml:space="preserve">Digesteur </t>
  </si>
  <si>
    <t>Aérobie ATAD</t>
  </si>
  <si>
    <t>Aérobie ATD</t>
  </si>
  <si>
    <t>D'établi, en fonte, base fixe, mâchoire 150 mm</t>
  </si>
  <si>
    <t>À charbon actif biologique</t>
  </si>
  <si>
    <t>À moufle, contrôlé par minuterie</t>
  </si>
  <si>
    <t>À moufle, contrôle thermostatique</t>
  </si>
  <si>
    <t xml:space="preserve">Matériel </t>
  </si>
  <si>
    <t>De manutention, de mur, 4", 2 pièces de zinc, slantfin 317,50-14</t>
  </si>
  <si>
    <t xml:space="preserve">Meuleuse </t>
  </si>
  <si>
    <t>D'atelier, 15,2 cm, 1/3 HP, 120 V</t>
  </si>
  <si>
    <t>D'établi, Norton 57A60- KVBE</t>
  </si>
  <si>
    <t xml:space="preserve">Microscope </t>
  </si>
  <si>
    <t>Binoculaire, série 600, de mur, 4", 7 pièces de zinc, slantfin 31080-14</t>
  </si>
  <si>
    <t>Trinoculaire, série 600, de mur, 4", 7 pièces de zinc, slantfin 31250-14</t>
  </si>
  <si>
    <t xml:space="preserve">Ordinateur </t>
  </si>
  <si>
    <t>De contrôle pour usine, avec moniteur</t>
  </si>
  <si>
    <t xml:space="preserve">Osmose </t>
  </si>
  <si>
    <t>Inverse, de mur, 4", 1 pièce de zinc, slantfin 36250-14</t>
  </si>
  <si>
    <t>Ozonateur</t>
  </si>
  <si>
    <t>Ozonia, basse fréquence, de mur, 4", 1 pièce de zinc, slantfin 315000-14</t>
  </si>
  <si>
    <t>PCI, de mur, 4", 1 pièce de zinc, slantfin 310000-14</t>
  </si>
  <si>
    <t xml:space="preserve">Perceuse </t>
  </si>
  <si>
    <t>Sensitive, 120 V, cap. 13 mm, 1725 t/min</t>
  </si>
  <si>
    <t xml:space="preserve">Permanganate </t>
  </si>
  <si>
    <t>Et charbon (filtre), de mur, 4", 2 pièces de zinc, slantfin 37500-14</t>
  </si>
  <si>
    <t xml:space="preserve">pH-mètre </t>
  </si>
  <si>
    <t>(ionimètre), de mur, 4", 4 pièces de zinc, slantfin 34000-14</t>
  </si>
  <si>
    <t xml:space="preserve">Pilote </t>
  </si>
  <si>
    <t>D'essai, générateur d'hypochlorite en continu</t>
  </si>
  <si>
    <t>D'essai, mini-pilotes différents pour le traitement biologique</t>
  </si>
  <si>
    <t>D'essai, pour l'ultrafiltration sous vide</t>
  </si>
  <si>
    <t>Plan</t>
  </si>
  <si>
    <t>D'installation de traitement eau potable, de mur, 4", 2 pièces de zinc, slantfin 36000-14</t>
  </si>
  <si>
    <t>D'installation de traitement eau usée, de mur, 4", 2 pièces de zinc, slantfin 36000-14</t>
  </si>
  <si>
    <t xml:space="preserve">Plan </t>
  </si>
  <si>
    <t>D'assemblage, pompes, surpresseurs, etc.</t>
  </si>
  <si>
    <t xml:space="preserve">Plaque </t>
  </si>
  <si>
    <t>Chauffante de mur, 4", 1 pièce de zinc, slantfin 32500-14</t>
  </si>
  <si>
    <t>Pompe</t>
  </si>
  <si>
    <t>À boue, type piston, de mur, 4", 2 pièces de zinc, slantfin 3333,33333330-14</t>
  </si>
  <si>
    <t>À vide, de mur, 4", 7 pièces de zinc, slantfin 31600-14</t>
  </si>
  <si>
    <t xml:space="preserve">Pompe </t>
  </si>
  <si>
    <t>À boue, type à disques, de mur, 4", 2 pièces de zinc, slantfin 32000-14</t>
  </si>
  <si>
    <t>À boue, type lobes, de mur, 4", 2 pièces de zinc, slantfin 35000-14</t>
  </si>
  <si>
    <t>À boue, type Moyno, de mur, 4", 2 pièces de zinc, slantfin 3233,33333330-14</t>
  </si>
  <si>
    <t>À diaphragme, boue, de mur, 4", 2 pièces de zinc, slantfin 310000-14</t>
  </si>
  <si>
    <t>À diaphragme, Polymère, de mur, 4", 2 pièces de zinc, slantfin 31500-14</t>
  </si>
  <si>
    <t>Basse pression, de mur, 4", 5 pièces de zinc, slantfin 34000-14</t>
  </si>
  <si>
    <t>D'alimentation, basse pression (Flyght)</t>
  </si>
  <si>
    <t>De mélange, de mur, 4", 1 pièce de zinc, slantfin 32500-14</t>
  </si>
  <si>
    <t>De recyclage, avec débimètre et vanne modulante, de mur, 4", 1 pièce de zinc,  slantfin 38000-14</t>
  </si>
  <si>
    <t>De transfert, de mur, 4", 2 pièce de zinc, slantfin 38000-14</t>
  </si>
  <si>
    <t>D'extraction, avec contrôle par chronomètre, de mur, 4", 1 pièce de zinc, slantfin 33000-14</t>
  </si>
  <si>
    <t>Doseuse avec colonne de calibration, de mur, 4", 1 pièce de zinc, slantfin 31333,3333330-14</t>
  </si>
  <si>
    <t>Doseuse avec colonne de calibration, tuyauterie et contrôleur automatique</t>
  </si>
  <si>
    <t>Doseuse avec contrôle proportionnel au débit, de mur, 4", 1 pièce de zinc, slantfin 34000-14</t>
  </si>
  <si>
    <t>Doseuse avec signal de contrôle 4-20 mA, de mur, 4", 2 pièces de zinc, slantfin 37000-14</t>
  </si>
  <si>
    <t>Doseuse pour polymère, avec contrôle automatique et colonne de calibration</t>
  </si>
  <si>
    <t>En coupe, de mur, 4", 5 pièces de zinc, slantfin 3600-14</t>
  </si>
  <si>
    <t>Haute pression, de mur, 4", 5 pièces de zinc, slantfin 36400-14</t>
  </si>
  <si>
    <t>Submersible, basse pression, de mur, 4", 5 pièces de zinc, slantfin 31750-14</t>
  </si>
  <si>
    <t xml:space="preserve">Poste </t>
  </si>
  <si>
    <t>De cadenassage, de mur, 4", 2 pièces de zinc, slantfin 3400-14</t>
  </si>
  <si>
    <t xml:space="preserve">De soudage électrique à l'arc, l'arc </t>
  </si>
  <si>
    <t xml:space="preserve">De soudage oxyacétylénique, oxyacétylénique </t>
  </si>
  <si>
    <t xml:space="preserve">Presse </t>
  </si>
  <si>
    <t>À mandrin, de mur, 4", 5 pièces de zinc, slantfin 386,666666670-14</t>
  </si>
  <si>
    <t xml:space="preserve">Pressoir </t>
  </si>
  <si>
    <t>Rotatif à sabot, de mur, 4", 2 pièces de zinc, slantfin 312500-14</t>
  </si>
  <si>
    <t xml:space="preserve">Programmation du système de contrôle </t>
  </si>
  <si>
    <t>Réacteur</t>
  </si>
  <si>
    <t>Biologique séquentiel, équipement</t>
  </si>
  <si>
    <t>DCO, de mur, 4", 1 pièce de zinc, slantfin 32000-14</t>
  </si>
  <si>
    <t>Physicochimique avec équipement de contrôle, de mur, 4", 2 pièces de zinc, slantfin 312500-14</t>
  </si>
  <si>
    <t xml:space="preserve">Réacteur </t>
  </si>
  <si>
    <t>Biologique séquentiel, de mur, 4", 1 pièce de zinc, slantfin 30-14</t>
  </si>
  <si>
    <t>UV, traitement</t>
  </si>
  <si>
    <t xml:space="preserve">Règle </t>
  </si>
  <si>
    <t>Triangulaire de mur, 4", 2 pièces de zinc, slantfin 312,50-14</t>
  </si>
  <si>
    <t>Réseau</t>
  </si>
  <si>
    <t>D'égout avec canal Palmer-Bowlus, de mur, 4", 1 pièce de zinc, slantfin 30-14</t>
  </si>
  <si>
    <t xml:space="preserve">Réseau </t>
  </si>
  <si>
    <t>De distribution, tuyau, vanne, purgeur d'air, borne fontaine, etc. (sur le toit)</t>
  </si>
  <si>
    <t>Réservoir</t>
  </si>
  <si>
    <t>D'alun de mur, 4", 1 pièce de zinc, slantfin 310000-14</t>
  </si>
  <si>
    <t>De chlorure ferrique de mur, 4", 2 pièces de zinc, slantfin 30-14</t>
  </si>
  <si>
    <t>D'emmagainsement, cuves à traiter pour les procédés industriels, cap. 4 m3</t>
  </si>
  <si>
    <t>D'entroposage de l'acide fluorositicique de mur, 4", 1 pièce de zinc, slantfin 30-14</t>
  </si>
  <si>
    <t xml:space="preserve">Respirateur </t>
  </si>
  <si>
    <t>Autonome de mur, 4", 2 pièces de zinc, slantfin 3967,50-14</t>
  </si>
  <si>
    <t xml:space="preserve">Respiromètre </t>
  </si>
  <si>
    <t>En continu, DBO, équipement</t>
  </si>
  <si>
    <t>Ruban</t>
  </si>
  <si>
    <t xml:space="preserve">À mesurer, mesurer </t>
  </si>
  <si>
    <t>Scie</t>
  </si>
  <si>
    <t>À métal, type à ruban (2 modèles différents: pour couper et découper)</t>
  </si>
  <si>
    <t>Circulaire à disque abrasif, électrique, 120V</t>
  </si>
  <si>
    <t xml:space="preserve">Simulateur </t>
  </si>
  <si>
    <t xml:space="preserve">De réseau de mur, 4", 1 pièce de zinc, slantfin </t>
  </si>
  <si>
    <t xml:space="preserve">Sonde </t>
  </si>
  <si>
    <t>ORP, de mur, 4", 4 pièces de zinc, slantfin 31800-14</t>
  </si>
  <si>
    <t>Soudeuse</t>
  </si>
  <si>
    <t>Pour lame de scie à fer, de mur, 4", 5 pièces de zinc, slantfin 32800-14</t>
  </si>
  <si>
    <t>Station</t>
  </si>
  <si>
    <t>De pompage, (Flygt)</t>
  </si>
  <si>
    <t xml:space="preserve">Stérilisateur </t>
  </si>
  <si>
    <t>U.V., de mur, 4", 4 pièces de zinc, slantfin 36000-14</t>
  </si>
  <si>
    <t>Surpresseur</t>
  </si>
  <si>
    <t>À déplacement positif, de mur, 4", 5 pièces de zinc, slantfin 3166,66666670-14</t>
  </si>
  <si>
    <t>À lobes, de mur, 4", 1 pièce de zinc, slantfin 315000-14</t>
  </si>
  <si>
    <t>Centrifuge, de mur, 4", 5 pièce de zinc,  slantfin 31600-14</t>
  </si>
  <si>
    <t>Système</t>
  </si>
  <si>
    <t>Aquadaf, Aquadaftraitement</t>
  </si>
  <si>
    <t>Au bioxyde de chlore, bac d'entreposage, pompes de tranfert, pompes de dosage, réacteur</t>
  </si>
  <si>
    <t>D'alimentation, eau brute</t>
  </si>
  <si>
    <t>De contrôle automatisé distribué, de mur, 4", 2 pièce de zinc,  slantfin 325000-14</t>
  </si>
  <si>
    <t>De déminéralisation, fer, manganèse</t>
  </si>
  <si>
    <t>De dosage à sec, de mur, 4", 1 pièce de zinc, slantfin 35000-14</t>
  </si>
  <si>
    <t xml:space="preserve">De filtration gravitaire multicouche, multicouche </t>
  </si>
  <si>
    <t>De filtration sous vide, de mur, 4", 4 pièces de zinc, slantfin 33000-14</t>
  </si>
  <si>
    <t>De pompe "hydropac", de mur, 4", 5 pièces de zinc, slantfin 34000-14</t>
  </si>
  <si>
    <t>De préparation de silice activée</t>
  </si>
  <si>
    <t xml:space="preserve">De préparation du polymère solide </t>
  </si>
  <si>
    <t>De purification d'eau, Mili-EQ Pure (Millipore), de mur, 4", 1 pièce de zinc, slantfin 3133,33333330-14</t>
  </si>
  <si>
    <t>Pour imprimante</t>
  </si>
  <si>
    <t>À bi-lame et tube bourdon, de mur, 4", 9 pièces de zinc, slantfin 3900-14</t>
  </si>
  <si>
    <t>À remplissage, de mur, 4", 9 pièces de zinc, slantfin 3750-14</t>
  </si>
  <si>
    <t>RTD thermistance, de mur, 4", 9 pièces de zinc, slantfin 31450-14</t>
  </si>
  <si>
    <t xml:space="preserve">Titrateur </t>
  </si>
  <si>
    <t>Automatique, de mur, 4", 4 pièces de zinc, slantfin 3428,57142860-14</t>
  </si>
  <si>
    <t>Tour</t>
  </si>
  <si>
    <t>De contact d'ozone, de mur, 4", 1 pièce de zinc, slantfin 30-14</t>
  </si>
  <si>
    <t>Transmetteur</t>
  </si>
  <si>
    <t>De débit, plaque orifice avec extracteur de racine carrée et transmetteur de pression différentielle, tube Pitat, débitmètre à Vortex, débitmètre à Turbine</t>
  </si>
  <si>
    <t>De niveau, pour système bulle à bulle, pour capacitance, pour ultrason, pour pression différentielle</t>
  </si>
  <si>
    <t>De pression, pneumatique, électronique, pression différentielle, jauge de contrainte</t>
  </si>
  <si>
    <t>Tuyauterie</t>
  </si>
  <si>
    <t>Reliant les systèmes, de mur, 4", 1 pièce de zinc, slantfin 31000-14</t>
  </si>
  <si>
    <t xml:space="preserve">Ultrafiltre </t>
  </si>
  <si>
    <t>Vanne</t>
  </si>
  <si>
    <t>De contrôle d'alimentation, de mur, 4", 1 pièce de zinc, slantfin 3266,66666670-14</t>
  </si>
  <si>
    <t>De contrôle d'extraction, de mur, 4", 1 pièce de zinc, slantfin 31250-14</t>
  </si>
  <si>
    <t>De contrôle pour l'aération</t>
  </si>
  <si>
    <t>De contrôle vidange, de mur, 4", 1 pièce de zinc, slantfin 3166,66666670-14</t>
  </si>
  <si>
    <t>De contrôle, pour l'aération</t>
  </si>
  <si>
    <t>De régulation de pression, de mur, 4", 5 pièces de zinc, slantfin 35000-14</t>
  </si>
  <si>
    <t>Ventilateur</t>
  </si>
  <si>
    <t xml:space="preserve">Avec boyau </t>
  </si>
  <si>
    <t>Acétylène</t>
  </si>
  <si>
    <t>Et oxygène</t>
  </si>
  <si>
    <t xml:space="preserve">Analyse </t>
  </si>
  <si>
    <t>De l'eau</t>
  </si>
  <si>
    <t>Barboteur</t>
  </si>
  <si>
    <t>Flacon laveur, 500 ml</t>
  </si>
  <si>
    <t>Cône</t>
  </si>
  <si>
    <t>Cylindre</t>
  </si>
  <si>
    <t>Gradué, 10 ml</t>
  </si>
  <si>
    <t>Gradué, 100 ml</t>
  </si>
  <si>
    <t>Gradué, 25 ml</t>
  </si>
  <si>
    <t>Gradué, 50 ml</t>
  </si>
  <si>
    <t>Eau</t>
  </si>
  <si>
    <t>Souterraine</t>
  </si>
  <si>
    <t>Déplacements du personnel enseignant</t>
  </si>
  <si>
    <t xml:space="preserve">Entretien </t>
  </si>
  <si>
    <t>Du matériel de laboratoire, lampes, cellules, électrodes</t>
  </si>
  <si>
    <t xml:space="preserve">Frais </t>
  </si>
  <si>
    <t>D'entretien, équipement de la station</t>
  </si>
  <si>
    <t>D'exploitation, des procédés de la station</t>
  </si>
  <si>
    <t>Lunettes</t>
  </si>
  <si>
    <t>De sécurité</t>
  </si>
  <si>
    <t>Manuel</t>
  </si>
  <si>
    <t>De l'eau, Nalco</t>
  </si>
  <si>
    <t>Masque</t>
  </si>
  <si>
    <t xml:space="preserve">Photocopie </t>
  </si>
  <si>
    <t>Protecteur</t>
  </si>
  <si>
    <t>Auriculaire</t>
  </si>
  <si>
    <t>Tige</t>
  </si>
  <si>
    <t>De verre</t>
  </si>
  <si>
    <t>Trousse</t>
  </si>
  <si>
    <t>De premiers soins</t>
  </si>
  <si>
    <t>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</si>
</sst>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4" fontId="6" fillId="0" borderId="1" xfId="2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44" fontId="0" fillId="0" borderId="0" xfId="2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1328058</xdr:colOff>
      <xdr:row>5</xdr:row>
      <xdr:rowOff>149226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1325677</xdr:colOff>
      <xdr:row>5</xdr:row>
      <xdr:rowOff>158751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L269" totalsRowShown="0" headerRowDxfId="33" dataDxfId="31" headerRowBorderDxfId="32" tableBorderDxfId="30" totalsRowBorderDxfId="29">
  <autoFilter ref="A7:L269" xr:uid="{00000000-0009-0000-0100-000002000000}"/>
  <sortState ref="A8:L269">
    <sortCondition ref="C7:C269"/>
  </sortState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1" dataCellStyle="Normal 2"/>
    <tableColumn id="6" xr3:uid="{00000000-0010-0000-0000-000006000000}" name="Description " dataDxfId="24" dataCellStyle="Normal 2"/>
    <tableColumn id="7" xr3:uid="{00000000-0010-0000-0000-000007000000}" name="Quantité" dataDxfId="23" dataCellStyle="Normal 2"/>
    <tableColumn id="8" xr3:uid="{00000000-0010-0000-0000-000008000000}" name="Coût unitaire (Hors taxes)" dataDxfId="22" dataCellStyle="Monétaire"/>
    <tableColumn id="9" xr3:uid="{00000000-0010-0000-0000-000009000000}" name="Coût total" dataDxfId="21" dataCellStyle="Monétaire">
      <calculatedColumnFormula>Tableau2[[#This Row],[Coût unitaire (Hors taxes)]]*Tableau2[[#This Row],[Quantité]]</calculatedColumnFormula>
    </tableColumn>
    <tableColumn id="10" xr3:uid="{00000000-0010-0000-0000-00000A000000}" name="Durée de vie " dataDxfId="20" dataCellStyle="Normal 2"/>
    <tableColumn id="11" xr3:uid="{00000000-0010-0000-0000-00000B000000}" name="Compétence principale" dataDxfId="19" dataCellStyle="Normal 2"/>
    <tableColumn id="12" xr3:uid="{00000000-0010-0000-0000-00000C000000}" name="Local" dataDxfId="1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7:L195" totalsRowShown="0" headerRowDxfId="17" dataDxfId="15" headerRowBorderDxfId="16" tableBorderDxfId="14" totalsRowBorderDxfId="13">
  <autoFilter ref="A7:L195" xr:uid="{00000000-0009-0000-0100-000001000000}"/>
  <sortState ref="A8:L195">
    <sortCondition ref="E7:E195"/>
  </sortState>
  <tableColumns count="12">
    <tableColumn id="1" xr3:uid="{00000000-0010-0000-0100-000001000000}" name="Programme" dataDxfId="12" dataCellStyle="Normal 2"/>
    <tableColumn id="2" xr3:uid="{00000000-0010-0000-0100-000002000000}" name="Nom du programme" dataDxfId="11" dataCellStyle="Normal 2"/>
    <tableColumn id="3" xr3:uid="{00000000-0010-0000-0100-000003000000}" name="Catégorie" dataDxfId="10" dataCellStyle="Normal 2"/>
    <tableColumn id="4" xr3:uid="{00000000-0010-0000-0100-000004000000}" name="Nom de catégorie" dataDxfId="9" dataCellStyle="Normal 2"/>
    <tableColumn id="5" xr3:uid="{00000000-0010-0000-0100-000005000000}" name="Article " dataDxfId="0" dataCellStyle="Normal 2"/>
    <tableColumn id="6" xr3:uid="{00000000-0010-0000-0100-000006000000}" name="Description " dataDxfId="8" dataCellStyle="Normal 2"/>
    <tableColumn id="7" xr3:uid="{00000000-0010-0000-0100-000007000000}" name="Quantité" dataDxfId="7" dataCellStyle="Normal 2"/>
    <tableColumn id="8" xr3:uid="{00000000-0010-0000-0100-000008000000}" name="Coût unitaire (hors taxes)" dataDxfId="6" dataCellStyle="Monétaire"/>
    <tableColumn id="9" xr3:uid="{00000000-0010-0000-0100-000009000000}" name="Coût total" dataDxfId="5" dataCellStyle="Monétaire">
      <calculatedColumnFormula>Tableau1[[#This Row],[Coût unitaire (hors taxes)]]*Tableau1[[#This Row],[Quantité]]</calculatedColumnFormula>
    </tableColumn>
    <tableColumn id="10" xr3:uid="{00000000-0010-0000-0100-00000A000000}" name="Taux de remplacement annuel (%)" dataDxfId="4" dataCellStyle="Normal 2"/>
    <tableColumn id="11" xr3:uid="{00000000-0010-0000-0100-00000B000000}" name="Compétence principale" dataDxfId="3" dataCellStyle="Normal 2"/>
    <tableColumn id="12" xr3:uid="{00000000-0010-0000-0100-00000C000000}" name="Local" dataDxfId="2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69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9" customWidth="1"/>
    <col min="2" max="2" width="21.28515625" style="1" customWidth="1"/>
    <col min="3" max="3" width="18.7109375" style="9" customWidth="1"/>
    <col min="4" max="4" width="31.7109375" style="9" customWidth="1"/>
    <col min="5" max="5" width="27.7109375" style="7" customWidth="1"/>
    <col min="6" max="6" width="40.7109375" style="8" customWidth="1"/>
    <col min="7" max="7" width="13" style="9" customWidth="1"/>
    <col min="8" max="8" width="30.7109375" style="8" customWidth="1"/>
    <col min="9" max="9" width="17.140625" style="8" bestFit="1" customWidth="1"/>
    <col min="10" max="10" width="19.7109375" style="9" customWidth="1"/>
    <col min="11" max="11" width="27.7109375" style="1" customWidth="1"/>
    <col min="12" max="12" width="12.28515625" style="9" customWidth="1"/>
    <col min="13" max="16384" width="11.42578125" style="8"/>
  </cols>
  <sheetData>
    <row r="3" spans="1:12" ht="21">
      <c r="C3" s="17" t="s">
        <v>420</v>
      </c>
      <c r="D3" s="17"/>
      <c r="E3" s="17"/>
      <c r="F3" s="17"/>
      <c r="G3" s="17"/>
      <c r="H3" s="17"/>
      <c r="I3" s="17"/>
      <c r="J3" s="17"/>
    </row>
    <row r="4" spans="1:12" ht="17.25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7" spans="1:12" s="1" customFormat="1">
      <c r="A7" s="4" t="s">
        <v>0</v>
      </c>
      <c r="B7" s="5" t="s">
        <v>10</v>
      </c>
      <c r="C7" s="2" t="s">
        <v>12</v>
      </c>
      <c r="D7" s="2" t="s">
        <v>11</v>
      </c>
      <c r="E7" s="2" t="s">
        <v>2</v>
      </c>
      <c r="F7" s="2" t="s">
        <v>3</v>
      </c>
      <c r="G7" s="2" t="s">
        <v>4</v>
      </c>
      <c r="H7" s="3" t="s">
        <v>5</v>
      </c>
      <c r="I7" s="3" t="s">
        <v>9</v>
      </c>
      <c r="J7" s="2" t="s">
        <v>6</v>
      </c>
      <c r="K7" s="2" t="s">
        <v>7</v>
      </c>
      <c r="L7" s="6" t="s">
        <v>8</v>
      </c>
    </row>
    <row r="8" spans="1:12" s="7" customFormat="1" ht="42.75">
      <c r="A8" s="12">
        <v>5328</v>
      </c>
      <c r="B8" s="13" t="s">
        <v>157</v>
      </c>
      <c r="C8" s="12">
        <v>2</v>
      </c>
      <c r="D8" s="12" t="s">
        <v>440</v>
      </c>
      <c r="E8" s="10" t="s">
        <v>40</v>
      </c>
      <c r="F8" s="10" t="s">
        <v>41</v>
      </c>
      <c r="G8" s="12">
        <v>1</v>
      </c>
      <c r="H8" s="11">
        <v>50000</v>
      </c>
      <c r="I8" s="11">
        <f>Tableau2[[#This Row],[Coût unitaire (Hors taxes)]]*Tableau2[[#This Row],[Quantité]]</f>
        <v>50000</v>
      </c>
      <c r="J8" s="12">
        <v>15</v>
      </c>
      <c r="K8" s="13" t="s">
        <v>161</v>
      </c>
      <c r="L8" s="12">
        <v>1</v>
      </c>
    </row>
    <row r="9" spans="1:12" s="7" customFormat="1" ht="42.75">
      <c r="A9" s="12">
        <v>5328</v>
      </c>
      <c r="B9" s="13" t="s">
        <v>157</v>
      </c>
      <c r="C9" s="12">
        <v>2</v>
      </c>
      <c r="D9" s="12" t="s">
        <v>440</v>
      </c>
      <c r="E9" s="10" t="s">
        <v>42</v>
      </c>
      <c r="F9" s="10" t="s">
        <v>421</v>
      </c>
      <c r="G9" s="12">
        <v>4</v>
      </c>
      <c r="H9" s="11">
        <v>250</v>
      </c>
      <c r="I9" s="11">
        <f>Tableau2[[#This Row],[Coût unitaire (Hors taxes)]]*Tableau2[[#This Row],[Quantité]]</f>
        <v>1000</v>
      </c>
      <c r="J9" s="12">
        <v>20</v>
      </c>
      <c r="K9" s="13" t="s">
        <v>162</v>
      </c>
      <c r="L9" s="12" t="s">
        <v>224</v>
      </c>
    </row>
    <row r="10" spans="1:12" s="7" customFormat="1" ht="42.75">
      <c r="A10" s="12">
        <v>5328</v>
      </c>
      <c r="B10" s="13" t="s">
        <v>157</v>
      </c>
      <c r="C10" s="12">
        <v>2</v>
      </c>
      <c r="D10" s="12" t="s">
        <v>440</v>
      </c>
      <c r="E10" s="10" t="s">
        <v>42</v>
      </c>
      <c r="F10" s="10" t="s">
        <v>43</v>
      </c>
      <c r="G10" s="12">
        <v>2</v>
      </c>
      <c r="H10" s="11">
        <v>500</v>
      </c>
      <c r="I10" s="11">
        <f>Tableau2[[#This Row],[Coût unitaire (Hors taxes)]]*Tableau2[[#This Row],[Quantité]]</f>
        <v>1000</v>
      </c>
      <c r="J10" s="12">
        <v>20</v>
      </c>
      <c r="K10" s="13" t="s">
        <v>162</v>
      </c>
      <c r="L10" s="12" t="s">
        <v>224</v>
      </c>
    </row>
    <row r="11" spans="1:12" s="7" customFormat="1" ht="42.75">
      <c r="A11" s="12">
        <v>5328</v>
      </c>
      <c r="B11" s="13" t="s">
        <v>157</v>
      </c>
      <c r="C11" s="12">
        <v>2</v>
      </c>
      <c r="D11" s="12" t="s">
        <v>440</v>
      </c>
      <c r="E11" s="10" t="s">
        <v>44</v>
      </c>
      <c r="F11" s="10" t="s">
        <v>45</v>
      </c>
      <c r="G11" s="12">
        <v>4</v>
      </c>
      <c r="H11" s="11">
        <v>250</v>
      </c>
      <c r="I11" s="11">
        <f>Tableau2[[#This Row],[Coût unitaire (Hors taxes)]]*Tableau2[[#This Row],[Quantité]]</f>
        <v>1000</v>
      </c>
      <c r="J11" s="12">
        <v>20</v>
      </c>
      <c r="K11" s="13" t="s">
        <v>162</v>
      </c>
      <c r="L11" s="12" t="s">
        <v>224</v>
      </c>
    </row>
    <row r="12" spans="1:12" s="7" customFormat="1" ht="42.75">
      <c r="A12" s="12">
        <v>5328</v>
      </c>
      <c r="B12" s="13" t="s">
        <v>157</v>
      </c>
      <c r="C12" s="12">
        <v>2</v>
      </c>
      <c r="D12" s="12" t="s">
        <v>440</v>
      </c>
      <c r="E12" s="10" t="s">
        <v>441</v>
      </c>
      <c r="F12" s="10" t="s">
        <v>442</v>
      </c>
      <c r="G12" s="12">
        <v>1</v>
      </c>
      <c r="H12" s="11">
        <v>10000</v>
      </c>
      <c r="I12" s="11">
        <f>Tableau2[[#This Row],[Coût unitaire (Hors taxes)]]*Tableau2[[#This Row],[Quantité]]</f>
        <v>10000</v>
      </c>
      <c r="J12" s="12">
        <v>10</v>
      </c>
      <c r="K12" s="13" t="s">
        <v>165</v>
      </c>
      <c r="L12" s="12" t="s">
        <v>224</v>
      </c>
    </row>
    <row r="13" spans="1:12" s="7" customFormat="1" ht="42.75">
      <c r="A13" s="12">
        <v>5328</v>
      </c>
      <c r="B13" s="13" t="s">
        <v>157</v>
      </c>
      <c r="C13" s="12">
        <v>2</v>
      </c>
      <c r="D13" s="12" t="s">
        <v>440</v>
      </c>
      <c r="E13" s="10" t="s">
        <v>441</v>
      </c>
      <c r="F13" s="10" t="s">
        <v>443</v>
      </c>
      <c r="G13" s="12">
        <v>6</v>
      </c>
      <c r="H13" s="11">
        <v>2000</v>
      </c>
      <c r="I13" s="11">
        <f>Tableau2[[#This Row],[Coût unitaire (Hors taxes)]]*Tableau2[[#This Row],[Quantité]]</f>
        <v>12000</v>
      </c>
      <c r="J13" s="12">
        <v>10</v>
      </c>
      <c r="K13" s="13" t="s">
        <v>162</v>
      </c>
      <c r="L13" s="12" t="s">
        <v>224</v>
      </c>
    </row>
    <row r="14" spans="1:12" s="7" customFormat="1" ht="42.75">
      <c r="A14" s="12">
        <v>5328</v>
      </c>
      <c r="B14" s="13" t="s">
        <v>157</v>
      </c>
      <c r="C14" s="12">
        <v>2</v>
      </c>
      <c r="D14" s="12" t="s">
        <v>440</v>
      </c>
      <c r="E14" s="10" t="s">
        <v>441</v>
      </c>
      <c r="F14" s="10" t="s">
        <v>444</v>
      </c>
      <c r="G14" s="12">
        <v>1</v>
      </c>
      <c r="H14" s="11">
        <v>6000</v>
      </c>
      <c r="I14" s="11">
        <f>Tableau2[[#This Row],[Coût unitaire (Hors taxes)]]*Tableau2[[#This Row],[Quantité]]</f>
        <v>6000</v>
      </c>
      <c r="J14" s="12">
        <v>10</v>
      </c>
      <c r="K14" s="13" t="s">
        <v>166</v>
      </c>
      <c r="L14" s="12" t="s">
        <v>224</v>
      </c>
    </row>
    <row r="15" spans="1:12" s="7" customFormat="1" ht="42.75">
      <c r="A15" s="12">
        <v>5328</v>
      </c>
      <c r="B15" s="13" t="s">
        <v>157</v>
      </c>
      <c r="C15" s="12">
        <v>2</v>
      </c>
      <c r="D15" s="12" t="s">
        <v>440</v>
      </c>
      <c r="E15" s="10" t="s">
        <v>441</v>
      </c>
      <c r="F15" s="10" t="s">
        <v>445</v>
      </c>
      <c r="G15" s="12">
        <v>1</v>
      </c>
      <c r="H15" s="11">
        <v>4000</v>
      </c>
      <c r="I15" s="11">
        <f>Tableau2[[#This Row],[Coût unitaire (Hors taxes)]]*Tableau2[[#This Row],[Quantité]]</f>
        <v>4000</v>
      </c>
      <c r="J15" s="12">
        <v>5</v>
      </c>
      <c r="K15" s="13" t="s">
        <v>162</v>
      </c>
      <c r="L15" s="12" t="s">
        <v>224</v>
      </c>
    </row>
    <row r="16" spans="1:12" s="7" customFormat="1" ht="42.75">
      <c r="A16" s="12">
        <v>5328</v>
      </c>
      <c r="B16" s="13" t="s">
        <v>157</v>
      </c>
      <c r="C16" s="12">
        <v>2</v>
      </c>
      <c r="D16" s="12" t="s">
        <v>440</v>
      </c>
      <c r="E16" s="10" t="s">
        <v>441</v>
      </c>
      <c r="F16" s="10" t="s">
        <v>446</v>
      </c>
      <c r="G16" s="12">
        <v>1</v>
      </c>
      <c r="H16" s="11">
        <v>4000</v>
      </c>
      <c r="I16" s="11">
        <f>Tableau2[[#This Row],[Coût unitaire (Hors taxes)]]*Tableau2[[#This Row],[Quantité]]</f>
        <v>4000</v>
      </c>
      <c r="J16" s="12">
        <v>10</v>
      </c>
      <c r="K16" s="13" t="s">
        <v>162</v>
      </c>
      <c r="L16" s="12" t="s">
        <v>224</v>
      </c>
    </row>
    <row r="17" spans="1:12" s="7" customFormat="1" ht="42.75">
      <c r="A17" s="12">
        <v>5328</v>
      </c>
      <c r="B17" s="13" t="s">
        <v>157</v>
      </c>
      <c r="C17" s="12">
        <v>2</v>
      </c>
      <c r="D17" s="12" t="s">
        <v>440</v>
      </c>
      <c r="E17" s="10" t="s">
        <v>46</v>
      </c>
      <c r="F17" s="10" t="s">
        <v>47</v>
      </c>
      <c r="G17" s="12">
        <v>4</v>
      </c>
      <c r="H17" s="11">
        <v>3500</v>
      </c>
      <c r="I17" s="11">
        <f>Tableau2[[#This Row],[Coût unitaire (Hors taxes)]]*Tableau2[[#This Row],[Quantité]]</f>
        <v>14000</v>
      </c>
      <c r="J17" s="12">
        <v>10</v>
      </c>
      <c r="K17" s="13" t="s">
        <v>163</v>
      </c>
      <c r="L17" s="12" t="s">
        <v>220</v>
      </c>
    </row>
    <row r="18" spans="1:12" s="7" customFormat="1" ht="42.75">
      <c r="A18" s="12">
        <v>5328</v>
      </c>
      <c r="B18" s="13" t="s">
        <v>157</v>
      </c>
      <c r="C18" s="12">
        <v>2</v>
      </c>
      <c r="D18" s="12" t="s">
        <v>440</v>
      </c>
      <c r="E18" s="10" t="s">
        <v>46</v>
      </c>
      <c r="F18" s="10" t="s">
        <v>447</v>
      </c>
      <c r="G18" s="12">
        <v>1</v>
      </c>
      <c r="H18" s="11">
        <v>20000</v>
      </c>
      <c r="I18" s="11">
        <f>Tableau2[[#This Row],[Coût unitaire (Hors taxes)]]*Tableau2[[#This Row],[Quantité]]</f>
        <v>20000</v>
      </c>
      <c r="J18" s="12">
        <v>10</v>
      </c>
      <c r="K18" s="13" t="s">
        <v>164</v>
      </c>
      <c r="L18" s="12" t="s">
        <v>224</v>
      </c>
    </row>
    <row r="19" spans="1:12" s="7" customFormat="1" ht="42.75">
      <c r="A19" s="12">
        <v>5328</v>
      </c>
      <c r="B19" s="13" t="s">
        <v>157</v>
      </c>
      <c r="C19" s="12">
        <v>2</v>
      </c>
      <c r="D19" s="12" t="s">
        <v>440</v>
      </c>
      <c r="E19" s="10" t="s">
        <v>46</v>
      </c>
      <c r="F19" s="10" t="s">
        <v>448</v>
      </c>
      <c r="G19" s="12">
        <v>1</v>
      </c>
      <c r="H19" s="11">
        <v>7000</v>
      </c>
      <c r="I19" s="11">
        <f>Tableau2[[#This Row],[Coût unitaire (Hors taxes)]]*Tableau2[[#This Row],[Quantité]]</f>
        <v>7000</v>
      </c>
      <c r="J19" s="12">
        <v>10</v>
      </c>
      <c r="K19" s="13" t="s">
        <v>165</v>
      </c>
      <c r="L19" s="12" t="s">
        <v>224</v>
      </c>
    </row>
    <row r="20" spans="1:12" s="7" customFormat="1" ht="42.75">
      <c r="A20" s="12">
        <v>5328</v>
      </c>
      <c r="B20" s="13" t="s">
        <v>157</v>
      </c>
      <c r="C20" s="12">
        <v>2</v>
      </c>
      <c r="D20" s="12" t="s">
        <v>440</v>
      </c>
      <c r="E20" s="10" t="s">
        <v>46</v>
      </c>
      <c r="F20" s="10" t="s">
        <v>449</v>
      </c>
      <c r="G20" s="12">
        <v>1</v>
      </c>
      <c r="H20" s="11">
        <v>10000</v>
      </c>
      <c r="I20" s="11">
        <f>Tableau2[[#This Row],[Coût unitaire (Hors taxes)]]*Tableau2[[#This Row],[Quantité]]</f>
        <v>10000</v>
      </c>
      <c r="J20" s="12">
        <v>10</v>
      </c>
      <c r="K20" s="13" t="s">
        <v>165</v>
      </c>
      <c r="L20" s="12" t="s">
        <v>224</v>
      </c>
    </row>
    <row r="21" spans="1:12" s="7" customFormat="1" ht="42.75">
      <c r="A21" s="12">
        <v>5328</v>
      </c>
      <c r="B21" s="13" t="s">
        <v>157</v>
      </c>
      <c r="C21" s="12">
        <v>2</v>
      </c>
      <c r="D21" s="12" t="s">
        <v>440</v>
      </c>
      <c r="E21" s="10" t="s">
        <v>46</v>
      </c>
      <c r="F21" s="10" t="s">
        <v>450</v>
      </c>
      <c r="G21" s="12">
        <v>1</v>
      </c>
      <c r="H21" s="11">
        <v>6000</v>
      </c>
      <c r="I21" s="11">
        <f>Tableau2[[#This Row],[Coût unitaire (Hors taxes)]]*Tableau2[[#This Row],[Quantité]]</f>
        <v>6000</v>
      </c>
      <c r="J21" s="12">
        <v>10</v>
      </c>
      <c r="K21" s="13" t="s">
        <v>166</v>
      </c>
      <c r="L21" s="12" t="s">
        <v>224</v>
      </c>
    </row>
    <row r="22" spans="1:12" s="7" customFormat="1" ht="42.75">
      <c r="A22" s="12">
        <v>5328</v>
      </c>
      <c r="B22" s="13" t="s">
        <v>157</v>
      </c>
      <c r="C22" s="12">
        <v>2</v>
      </c>
      <c r="D22" s="12" t="s">
        <v>440</v>
      </c>
      <c r="E22" s="10" t="s">
        <v>46</v>
      </c>
      <c r="F22" s="10" t="s">
        <v>451</v>
      </c>
      <c r="G22" s="12">
        <v>1</v>
      </c>
      <c r="H22" s="11">
        <v>20000</v>
      </c>
      <c r="I22" s="11">
        <f>Tableau2[[#This Row],[Coût unitaire (Hors taxes)]]*Tableau2[[#This Row],[Quantité]]</f>
        <v>20000</v>
      </c>
      <c r="J22" s="12">
        <v>20</v>
      </c>
      <c r="K22" s="13" t="s">
        <v>167</v>
      </c>
      <c r="L22" s="12" t="s">
        <v>220</v>
      </c>
    </row>
    <row r="23" spans="1:12" s="7" customFormat="1" ht="42.75">
      <c r="A23" s="12">
        <v>5328</v>
      </c>
      <c r="B23" s="13" t="s">
        <v>157</v>
      </c>
      <c r="C23" s="12">
        <v>2</v>
      </c>
      <c r="D23" s="12" t="s">
        <v>440</v>
      </c>
      <c r="E23" s="10" t="s">
        <v>46</v>
      </c>
      <c r="F23" s="10" t="s">
        <v>452</v>
      </c>
      <c r="G23" s="12">
        <v>2</v>
      </c>
      <c r="H23" s="11">
        <v>4500</v>
      </c>
      <c r="I23" s="11">
        <f>Tableau2[[#This Row],[Coût unitaire (Hors taxes)]]*Tableau2[[#This Row],[Quantité]]</f>
        <v>9000</v>
      </c>
      <c r="J23" s="12">
        <v>10</v>
      </c>
      <c r="K23" s="13" t="s">
        <v>166</v>
      </c>
      <c r="L23" s="12" t="s">
        <v>224</v>
      </c>
    </row>
    <row r="24" spans="1:12" s="7" customFormat="1" ht="42.75">
      <c r="A24" s="12">
        <v>5328</v>
      </c>
      <c r="B24" s="13" t="s">
        <v>157</v>
      </c>
      <c r="C24" s="12">
        <v>2</v>
      </c>
      <c r="D24" s="12" t="s">
        <v>440</v>
      </c>
      <c r="E24" s="10" t="s">
        <v>46</v>
      </c>
      <c r="F24" s="10" t="s">
        <v>453</v>
      </c>
      <c r="G24" s="12">
        <v>1</v>
      </c>
      <c r="H24" s="11">
        <v>10000</v>
      </c>
      <c r="I24" s="11">
        <f>Tableau2[[#This Row],[Coût unitaire (Hors taxes)]]*Tableau2[[#This Row],[Quantité]]</f>
        <v>10000</v>
      </c>
      <c r="J24" s="12">
        <v>15</v>
      </c>
      <c r="K24" s="13" t="s">
        <v>166</v>
      </c>
      <c r="L24" s="12" t="s">
        <v>224</v>
      </c>
    </row>
    <row r="25" spans="1:12" s="7" customFormat="1" ht="42.75">
      <c r="A25" s="12">
        <v>5328</v>
      </c>
      <c r="B25" s="13" t="s">
        <v>157</v>
      </c>
      <c r="C25" s="12">
        <v>2</v>
      </c>
      <c r="D25" s="12" t="s">
        <v>440</v>
      </c>
      <c r="E25" s="10" t="s">
        <v>46</v>
      </c>
      <c r="F25" s="10" t="s">
        <v>454</v>
      </c>
      <c r="G25" s="12">
        <v>1</v>
      </c>
      <c r="H25" s="11">
        <v>10000</v>
      </c>
      <c r="I25" s="11">
        <f>Tableau2[[#This Row],[Coût unitaire (Hors taxes)]]*Tableau2[[#This Row],[Quantité]]</f>
        <v>10000</v>
      </c>
      <c r="J25" s="12">
        <v>15</v>
      </c>
      <c r="K25" s="13" t="s">
        <v>166</v>
      </c>
      <c r="L25" s="12" t="s">
        <v>224</v>
      </c>
    </row>
    <row r="26" spans="1:12" s="7" customFormat="1" ht="42.75">
      <c r="A26" s="12">
        <v>5328</v>
      </c>
      <c r="B26" s="13" t="s">
        <v>157</v>
      </c>
      <c r="C26" s="12">
        <v>2</v>
      </c>
      <c r="D26" s="12" t="s">
        <v>440</v>
      </c>
      <c r="E26" s="10" t="s">
        <v>46</v>
      </c>
      <c r="F26" s="10" t="s">
        <v>455</v>
      </c>
      <c r="G26" s="12">
        <v>1</v>
      </c>
      <c r="H26" s="11">
        <v>5000</v>
      </c>
      <c r="I26" s="11">
        <f>Tableau2[[#This Row],[Coût unitaire (Hors taxes)]]*Tableau2[[#This Row],[Quantité]]</f>
        <v>5000</v>
      </c>
      <c r="J26" s="12">
        <v>10</v>
      </c>
      <c r="K26" s="13" t="s">
        <v>162</v>
      </c>
      <c r="L26" s="12" t="s">
        <v>224</v>
      </c>
    </row>
    <row r="27" spans="1:12" s="7" customFormat="1" ht="42.75">
      <c r="A27" s="12">
        <v>5328</v>
      </c>
      <c r="B27" s="13" t="s">
        <v>157</v>
      </c>
      <c r="C27" s="12">
        <v>2</v>
      </c>
      <c r="D27" s="12" t="s">
        <v>440</v>
      </c>
      <c r="E27" s="10" t="s">
        <v>46</v>
      </c>
      <c r="F27" s="10" t="s">
        <v>456</v>
      </c>
      <c r="G27" s="12">
        <v>1</v>
      </c>
      <c r="H27" s="11">
        <v>3500</v>
      </c>
      <c r="I27" s="11">
        <f>Tableau2[[#This Row],[Coût unitaire (Hors taxes)]]*Tableau2[[#This Row],[Quantité]]</f>
        <v>3500</v>
      </c>
      <c r="J27" s="12">
        <v>10</v>
      </c>
      <c r="K27" s="13" t="s">
        <v>24</v>
      </c>
      <c r="L27" s="12" t="s">
        <v>24</v>
      </c>
    </row>
    <row r="28" spans="1:12" s="7" customFormat="1" ht="42.75">
      <c r="A28" s="12">
        <v>5328</v>
      </c>
      <c r="B28" s="13" t="s">
        <v>157</v>
      </c>
      <c r="C28" s="12">
        <v>2</v>
      </c>
      <c r="D28" s="12" t="s">
        <v>440</v>
      </c>
      <c r="E28" s="10" t="s">
        <v>46</v>
      </c>
      <c r="F28" s="10" t="s">
        <v>457</v>
      </c>
      <c r="G28" s="12">
        <v>4</v>
      </c>
      <c r="H28" s="11">
        <v>4000</v>
      </c>
      <c r="I28" s="11">
        <f>Tableau2[[#This Row],[Coût unitaire (Hors taxes)]]*Tableau2[[#This Row],[Quantité]]</f>
        <v>16000</v>
      </c>
      <c r="J28" s="12">
        <v>10</v>
      </c>
      <c r="K28" s="13" t="s">
        <v>162</v>
      </c>
      <c r="L28" s="12" t="s">
        <v>224</v>
      </c>
    </row>
    <row r="29" spans="1:12" s="7" customFormat="1" ht="42.75">
      <c r="A29" s="12">
        <v>5328</v>
      </c>
      <c r="B29" s="13" t="s">
        <v>157</v>
      </c>
      <c r="C29" s="12">
        <v>2</v>
      </c>
      <c r="D29" s="12" t="s">
        <v>440</v>
      </c>
      <c r="E29" s="10" t="s">
        <v>46</v>
      </c>
      <c r="F29" s="10" t="s">
        <v>458</v>
      </c>
      <c r="G29" s="12">
        <v>1</v>
      </c>
      <c r="H29" s="11">
        <v>3500</v>
      </c>
      <c r="I29" s="11">
        <f>Tableau2[[#This Row],[Coût unitaire (Hors taxes)]]*Tableau2[[#This Row],[Quantité]]</f>
        <v>3500</v>
      </c>
      <c r="J29" s="12">
        <v>5</v>
      </c>
      <c r="K29" s="13" t="s">
        <v>24</v>
      </c>
      <c r="L29" s="12" t="s">
        <v>24</v>
      </c>
    </row>
    <row r="30" spans="1:12" s="7" customFormat="1" ht="42.75">
      <c r="A30" s="12">
        <v>5328</v>
      </c>
      <c r="B30" s="13" t="s">
        <v>157</v>
      </c>
      <c r="C30" s="12">
        <v>2</v>
      </c>
      <c r="D30" s="12" t="s">
        <v>440</v>
      </c>
      <c r="E30" s="10" t="s">
        <v>48</v>
      </c>
      <c r="F30" s="10" t="s">
        <v>49</v>
      </c>
      <c r="G30" s="12">
        <v>1</v>
      </c>
      <c r="H30" s="11">
        <v>22000</v>
      </c>
      <c r="I30" s="11">
        <f>Tableau2[[#This Row],[Coût unitaire (Hors taxes)]]*Tableau2[[#This Row],[Quantité]]</f>
        <v>22000</v>
      </c>
      <c r="J30" s="12">
        <v>15</v>
      </c>
      <c r="K30" s="13" t="s">
        <v>169</v>
      </c>
      <c r="L30" s="12" t="s">
        <v>220</v>
      </c>
    </row>
    <row r="31" spans="1:12" s="7" customFormat="1" ht="42.75">
      <c r="A31" s="12">
        <v>5328</v>
      </c>
      <c r="B31" s="13" t="s">
        <v>157</v>
      </c>
      <c r="C31" s="12">
        <v>2</v>
      </c>
      <c r="D31" s="12" t="s">
        <v>440</v>
      </c>
      <c r="E31" s="10" t="s">
        <v>459</v>
      </c>
      <c r="F31" s="10"/>
      <c r="G31" s="12">
        <v>3</v>
      </c>
      <c r="H31" s="11">
        <v>2000</v>
      </c>
      <c r="I31" s="11">
        <f>Tableau2[[#This Row],[Coût unitaire (Hors taxes)]]*Tableau2[[#This Row],[Quantité]]</f>
        <v>6000</v>
      </c>
      <c r="J31" s="12">
        <v>10</v>
      </c>
      <c r="K31" s="13" t="s">
        <v>168</v>
      </c>
      <c r="L31" s="12" t="s">
        <v>220</v>
      </c>
    </row>
    <row r="32" spans="1:12" s="7" customFormat="1" ht="42.75">
      <c r="A32" s="12">
        <v>5328</v>
      </c>
      <c r="B32" s="13" t="s">
        <v>157</v>
      </c>
      <c r="C32" s="12">
        <v>2</v>
      </c>
      <c r="D32" s="12" t="s">
        <v>440</v>
      </c>
      <c r="E32" s="10" t="s">
        <v>460</v>
      </c>
      <c r="F32" s="10"/>
      <c r="G32" s="12">
        <v>1</v>
      </c>
      <c r="H32" s="11">
        <v>8000</v>
      </c>
      <c r="I32" s="11">
        <f>Tableau2[[#This Row],[Coût unitaire (Hors taxes)]]*Tableau2[[#This Row],[Quantité]]</f>
        <v>8000</v>
      </c>
      <c r="J32" s="12">
        <v>20</v>
      </c>
      <c r="K32" s="13" t="s">
        <v>169</v>
      </c>
      <c r="L32" s="12" t="s">
        <v>224</v>
      </c>
    </row>
    <row r="33" spans="1:12" s="7" customFormat="1" ht="42.75">
      <c r="A33" s="12">
        <v>5328</v>
      </c>
      <c r="B33" s="13" t="s">
        <v>157</v>
      </c>
      <c r="C33" s="12">
        <v>2</v>
      </c>
      <c r="D33" s="12" t="s">
        <v>440</v>
      </c>
      <c r="E33" s="10" t="s">
        <v>461</v>
      </c>
      <c r="F33" s="10"/>
      <c r="G33" s="12">
        <v>1</v>
      </c>
      <c r="H33" s="11">
        <v>8000</v>
      </c>
      <c r="I33" s="11">
        <f>Tableau2[[#This Row],[Coût unitaire (Hors taxes)]]*Tableau2[[#This Row],[Quantité]]</f>
        <v>8000</v>
      </c>
      <c r="J33" s="12">
        <v>7</v>
      </c>
      <c r="K33" s="13" t="s">
        <v>163</v>
      </c>
      <c r="L33" s="12" t="s">
        <v>220</v>
      </c>
    </row>
    <row r="34" spans="1:12" s="7" customFormat="1" ht="42.75">
      <c r="A34" s="12">
        <v>5328</v>
      </c>
      <c r="B34" s="13" t="s">
        <v>157</v>
      </c>
      <c r="C34" s="12">
        <v>2</v>
      </c>
      <c r="D34" s="12" t="s">
        <v>440</v>
      </c>
      <c r="E34" s="10" t="s">
        <v>462</v>
      </c>
      <c r="F34" s="10" t="s">
        <v>463</v>
      </c>
      <c r="G34" s="12">
        <v>1</v>
      </c>
      <c r="H34" s="11">
        <v>8000</v>
      </c>
      <c r="I34" s="11">
        <f>Tableau2[[#This Row],[Coût unitaire (Hors taxes)]]*Tableau2[[#This Row],[Quantité]]</f>
        <v>8000</v>
      </c>
      <c r="J34" s="12">
        <v>15</v>
      </c>
      <c r="K34" s="13" t="s">
        <v>169</v>
      </c>
      <c r="L34" s="12" t="s">
        <v>224</v>
      </c>
    </row>
    <row r="35" spans="1:12" s="7" customFormat="1" ht="42.75">
      <c r="A35" s="12">
        <v>5328</v>
      </c>
      <c r="B35" s="13" t="s">
        <v>157</v>
      </c>
      <c r="C35" s="12">
        <v>2</v>
      </c>
      <c r="D35" s="12" t="s">
        <v>440</v>
      </c>
      <c r="E35" s="10" t="s">
        <v>464</v>
      </c>
      <c r="F35" s="10" t="s">
        <v>465</v>
      </c>
      <c r="G35" s="12">
        <v>5</v>
      </c>
      <c r="H35" s="11">
        <v>3500</v>
      </c>
      <c r="I35" s="11">
        <f>Tableau2[[#This Row],[Coût unitaire (Hors taxes)]]*Tableau2[[#This Row],[Quantité]]</f>
        <v>17500</v>
      </c>
      <c r="J35" s="12">
        <v>20</v>
      </c>
      <c r="K35" s="13" t="s">
        <v>170</v>
      </c>
      <c r="L35" s="12" t="s">
        <v>220</v>
      </c>
    </row>
    <row r="36" spans="1:12" s="7" customFormat="1" ht="42.75">
      <c r="A36" s="12">
        <v>5328</v>
      </c>
      <c r="B36" s="13" t="s">
        <v>157</v>
      </c>
      <c r="C36" s="12">
        <v>2</v>
      </c>
      <c r="D36" s="12" t="s">
        <v>440</v>
      </c>
      <c r="E36" s="10" t="s">
        <v>50</v>
      </c>
      <c r="F36" s="10"/>
      <c r="G36" s="12">
        <v>1</v>
      </c>
      <c r="H36" s="11">
        <v>900</v>
      </c>
      <c r="I36" s="11">
        <f>Tableau2[[#This Row],[Coût unitaire (Hors taxes)]]*Tableau2[[#This Row],[Quantité]]</f>
        <v>900</v>
      </c>
      <c r="J36" s="12">
        <v>10</v>
      </c>
      <c r="K36" s="13" t="s">
        <v>171</v>
      </c>
      <c r="L36" s="12" t="s">
        <v>224</v>
      </c>
    </row>
    <row r="37" spans="1:12" s="7" customFormat="1" ht="42.75">
      <c r="A37" s="12">
        <v>5328</v>
      </c>
      <c r="B37" s="13" t="s">
        <v>157</v>
      </c>
      <c r="C37" s="12">
        <v>2</v>
      </c>
      <c r="D37" s="12" t="s">
        <v>440</v>
      </c>
      <c r="E37" s="10" t="s">
        <v>466</v>
      </c>
      <c r="F37" s="10" t="s">
        <v>467</v>
      </c>
      <c r="G37" s="12">
        <v>1</v>
      </c>
      <c r="H37" s="11">
        <v>14000</v>
      </c>
      <c r="I37" s="11">
        <f>Tableau2[[#This Row],[Coût unitaire (Hors taxes)]]*Tableau2[[#This Row],[Quantité]]</f>
        <v>14000</v>
      </c>
      <c r="J37" s="12"/>
      <c r="K37" s="13" t="s">
        <v>172</v>
      </c>
      <c r="L37" s="12" t="s">
        <v>224</v>
      </c>
    </row>
    <row r="38" spans="1:12" s="7" customFormat="1" ht="42.75">
      <c r="A38" s="12">
        <v>5328</v>
      </c>
      <c r="B38" s="13" t="s">
        <v>157</v>
      </c>
      <c r="C38" s="12">
        <v>2</v>
      </c>
      <c r="D38" s="12" t="s">
        <v>440</v>
      </c>
      <c r="E38" s="10" t="s">
        <v>468</v>
      </c>
      <c r="F38" s="10" t="s">
        <v>469</v>
      </c>
      <c r="G38" s="12">
        <v>2</v>
      </c>
      <c r="H38" s="11">
        <v>2500</v>
      </c>
      <c r="I38" s="11">
        <f>Tableau2[[#This Row],[Coût unitaire (Hors taxes)]]*Tableau2[[#This Row],[Quantité]]</f>
        <v>5000</v>
      </c>
      <c r="J38" s="12">
        <v>10</v>
      </c>
      <c r="K38" s="13" t="s">
        <v>163</v>
      </c>
      <c r="L38" s="12" t="s">
        <v>220</v>
      </c>
    </row>
    <row r="39" spans="1:12" s="7" customFormat="1" ht="42.75">
      <c r="A39" s="12">
        <v>5328</v>
      </c>
      <c r="B39" s="13" t="s">
        <v>157</v>
      </c>
      <c r="C39" s="12">
        <v>2</v>
      </c>
      <c r="D39" s="12" t="s">
        <v>440</v>
      </c>
      <c r="E39" s="10" t="s">
        <v>470</v>
      </c>
      <c r="F39" s="10" t="s">
        <v>471</v>
      </c>
      <c r="G39" s="12">
        <v>6</v>
      </c>
      <c r="H39" s="11">
        <v>450</v>
      </c>
      <c r="I39" s="11">
        <f>Tableau2[[#This Row],[Coût unitaire (Hors taxes)]]*Tableau2[[#This Row],[Quantité]]</f>
        <v>2700</v>
      </c>
      <c r="J39" s="12">
        <v>10</v>
      </c>
      <c r="K39" s="13" t="s">
        <v>174</v>
      </c>
      <c r="L39" s="12" t="s">
        <v>220</v>
      </c>
    </row>
    <row r="40" spans="1:12" s="7" customFormat="1" ht="42.75">
      <c r="A40" s="12">
        <v>5328</v>
      </c>
      <c r="B40" s="13" t="s">
        <v>157</v>
      </c>
      <c r="C40" s="12">
        <v>2</v>
      </c>
      <c r="D40" s="12" t="s">
        <v>440</v>
      </c>
      <c r="E40" s="10" t="s">
        <v>470</v>
      </c>
      <c r="F40" s="10" t="s">
        <v>472</v>
      </c>
      <c r="G40" s="12">
        <v>5</v>
      </c>
      <c r="H40" s="11">
        <v>4500</v>
      </c>
      <c r="I40" s="11">
        <f>Tableau2[[#This Row],[Coût unitaire (Hors taxes)]]*Tableau2[[#This Row],[Quantité]]</f>
        <v>22500</v>
      </c>
      <c r="J40" s="12">
        <v>15</v>
      </c>
      <c r="K40" s="13" t="s">
        <v>173</v>
      </c>
      <c r="L40" s="12" t="s">
        <v>220</v>
      </c>
    </row>
    <row r="41" spans="1:12" s="7" customFormat="1" ht="42.75">
      <c r="A41" s="12">
        <v>5328</v>
      </c>
      <c r="B41" s="13" t="s">
        <v>157</v>
      </c>
      <c r="C41" s="12">
        <v>2</v>
      </c>
      <c r="D41" s="12" t="s">
        <v>440</v>
      </c>
      <c r="E41" s="10" t="s">
        <v>51</v>
      </c>
      <c r="F41" s="10" t="s">
        <v>52</v>
      </c>
      <c r="G41" s="12">
        <v>6</v>
      </c>
      <c r="H41" s="11">
        <v>1500</v>
      </c>
      <c r="I41" s="11">
        <f>Tableau2[[#This Row],[Coût unitaire (Hors taxes)]]*Tableau2[[#This Row],[Quantité]]</f>
        <v>9000</v>
      </c>
      <c r="J41" s="12">
        <v>10</v>
      </c>
      <c r="K41" s="13" t="s">
        <v>173</v>
      </c>
      <c r="L41" s="12" t="s">
        <v>220</v>
      </c>
    </row>
    <row r="42" spans="1:12" s="7" customFormat="1" ht="42.75">
      <c r="A42" s="12">
        <v>5328</v>
      </c>
      <c r="B42" s="13" t="s">
        <v>157</v>
      </c>
      <c r="C42" s="12">
        <v>2</v>
      </c>
      <c r="D42" s="12" t="s">
        <v>440</v>
      </c>
      <c r="E42" s="10" t="s">
        <v>473</v>
      </c>
      <c r="F42" s="10" t="s">
        <v>474</v>
      </c>
      <c r="G42" s="12">
        <v>1</v>
      </c>
      <c r="H42" s="11">
        <v>1500</v>
      </c>
      <c r="I42" s="11">
        <f>Tableau2[[#This Row],[Coût unitaire (Hors taxes)]]*Tableau2[[#This Row],[Quantité]]</f>
        <v>1500</v>
      </c>
      <c r="J42" s="12">
        <v>20</v>
      </c>
      <c r="K42" s="13" t="s">
        <v>166</v>
      </c>
      <c r="L42" s="12" t="s">
        <v>225</v>
      </c>
    </row>
    <row r="43" spans="1:12" s="7" customFormat="1" ht="42.75">
      <c r="A43" s="12">
        <v>5328</v>
      </c>
      <c r="B43" s="13" t="s">
        <v>157</v>
      </c>
      <c r="C43" s="12">
        <v>2</v>
      </c>
      <c r="D43" s="12" t="s">
        <v>440</v>
      </c>
      <c r="E43" s="10" t="s">
        <v>475</v>
      </c>
      <c r="F43" s="10" t="s">
        <v>476</v>
      </c>
      <c r="G43" s="12">
        <v>1</v>
      </c>
      <c r="H43" s="11">
        <v>25000</v>
      </c>
      <c r="I43" s="11">
        <f>Tableau2[[#This Row],[Coût unitaire (Hors taxes)]]*Tableau2[[#This Row],[Quantité]]</f>
        <v>25000</v>
      </c>
      <c r="J43" s="12"/>
      <c r="K43" s="13" t="s">
        <v>162</v>
      </c>
      <c r="L43" s="12" t="s">
        <v>224</v>
      </c>
    </row>
    <row r="44" spans="1:12" s="7" customFormat="1" ht="42.75">
      <c r="A44" s="12">
        <v>5328</v>
      </c>
      <c r="B44" s="13" t="s">
        <v>157</v>
      </c>
      <c r="C44" s="12">
        <v>2</v>
      </c>
      <c r="D44" s="12" t="s">
        <v>440</v>
      </c>
      <c r="E44" s="10" t="s">
        <v>475</v>
      </c>
      <c r="F44" s="10" t="s">
        <v>477</v>
      </c>
      <c r="G44" s="12">
        <v>1</v>
      </c>
      <c r="H44" s="11">
        <v>40000</v>
      </c>
      <c r="I44" s="11">
        <f>Tableau2[[#This Row],[Coût unitaire (Hors taxes)]]*Tableau2[[#This Row],[Quantité]]</f>
        <v>40000</v>
      </c>
      <c r="J44" s="12">
        <v>25</v>
      </c>
      <c r="K44" s="13" t="s">
        <v>24</v>
      </c>
      <c r="L44" s="12" t="s">
        <v>24</v>
      </c>
    </row>
    <row r="45" spans="1:12" s="7" customFormat="1" ht="42.75">
      <c r="A45" s="12">
        <v>5328</v>
      </c>
      <c r="B45" s="13" t="s">
        <v>157</v>
      </c>
      <c r="C45" s="12">
        <v>2</v>
      </c>
      <c r="D45" s="12" t="s">
        <v>440</v>
      </c>
      <c r="E45" s="10" t="s">
        <v>475</v>
      </c>
      <c r="F45" s="10" t="s">
        <v>478</v>
      </c>
      <c r="G45" s="12">
        <v>2</v>
      </c>
      <c r="H45" s="11">
        <v>1200</v>
      </c>
      <c r="I45" s="11">
        <f>Tableau2[[#This Row],[Coût unitaire (Hors taxes)]]*Tableau2[[#This Row],[Quantité]]</f>
        <v>2400</v>
      </c>
      <c r="J45" s="12">
        <v>20</v>
      </c>
      <c r="K45" s="13" t="s">
        <v>166</v>
      </c>
      <c r="L45" s="12" t="s">
        <v>225</v>
      </c>
    </row>
    <row r="46" spans="1:12" s="7" customFormat="1" ht="42.75">
      <c r="A46" s="12">
        <v>5328</v>
      </c>
      <c r="B46" s="13" t="s">
        <v>157</v>
      </c>
      <c r="C46" s="12">
        <v>2</v>
      </c>
      <c r="D46" s="12" t="s">
        <v>440</v>
      </c>
      <c r="E46" s="10" t="s">
        <v>475</v>
      </c>
      <c r="F46" s="10" t="s">
        <v>479</v>
      </c>
      <c r="G46" s="12">
        <v>2</v>
      </c>
      <c r="H46" s="11">
        <v>1500</v>
      </c>
      <c r="I46" s="11">
        <f>Tableau2[[#This Row],[Coût unitaire (Hors taxes)]]*Tableau2[[#This Row],[Quantité]]</f>
        <v>3000</v>
      </c>
      <c r="J46" s="12">
        <v>20</v>
      </c>
      <c r="K46" s="13" t="s">
        <v>166</v>
      </c>
      <c r="L46" s="12" t="s">
        <v>225</v>
      </c>
    </row>
    <row r="47" spans="1:12" s="7" customFormat="1" ht="42.75">
      <c r="A47" s="12">
        <v>5328</v>
      </c>
      <c r="B47" s="13" t="s">
        <v>157</v>
      </c>
      <c r="C47" s="12">
        <v>2</v>
      </c>
      <c r="D47" s="12" t="s">
        <v>440</v>
      </c>
      <c r="E47" s="10" t="s">
        <v>475</v>
      </c>
      <c r="F47" s="10" t="s">
        <v>480</v>
      </c>
      <c r="G47" s="12">
        <v>1</v>
      </c>
      <c r="H47" s="11">
        <v>1000</v>
      </c>
      <c r="I47" s="11">
        <f>Tableau2[[#This Row],[Coût unitaire (Hors taxes)]]*Tableau2[[#This Row],[Quantité]]</f>
        <v>1000</v>
      </c>
      <c r="J47" s="12">
        <v>20</v>
      </c>
      <c r="K47" s="13" t="s">
        <v>162</v>
      </c>
      <c r="L47" s="12" t="s">
        <v>224</v>
      </c>
    </row>
    <row r="48" spans="1:12" s="7" customFormat="1" ht="42.75">
      <c r="A48" s="12">
        <v>5328</v>
      </c>
      <c r="B48" s="13" t="s">
        <v>157</v>
      </c>
      <c r="C48" s="12">
        <v>2</v>
      </c>
      <c r="D48" s="12" t="s">
        <v>440</v>
      </c>
      <c r="E48" s="10" t="s">
        <v>475</v>
      </c>
      <c r="F48" s="10" t="s">
        <v>481</v>
      </c>
      <c r="G48" s="12">
        <v>1</v>
      </c>
      <c r="H48" s="11">
        <v>16250</v>
      </c>
      <c r="I48" s="11">
        <f>Tableau2[[#This Row],[Coût unitaire (Hors taxes)]]*Tableau2[[#This Row],[Quantité]]</f>
        <v>16250</v>
      </c>
      <c r="J48" s="12">
        <v>15</v>
      </c>
      <c r="K48" s="13" t="s">
        <v>175</v>
      </c>
      <c r="L48" s="12" t="s">
        <v>224</v>
      </c>
    </row>
    <row r="49" spans="1:12" s="7" customFormat="1" ht="42.75">
      <c r="A49" s="12">
        <v>5328</v>
      </c>
      <c r="B49" s="13" t="s">
        <v>157</v>
      </c>
      <c r="C49" s="12">
        <v>2</v>
      </c>
      <c r="D49" s="12" t="s">
        <v>440</v>
      </c>
      <c r="E49" s="10" t="s">
        <v>475</v>
      </c>
      <c r="F49" s="10" t="s">
        <v>482</v>
      </c>
      <c r="G49" s="12">
        <v>1</v>
      </c>
      <c r="H49" s="11">
        <v>8750</v>
      </c>
      <c r="I49" s="11">
        <f>Tableau2[[#This Row],[Coût unitaire (Hors taxes)]]*Tableau2[[#This Row],[Quantité]]</f>
        <v>8750</v>
      </c>
      <c r="J49" s="12"/>
      <c r="K49" s="13" t="s">
        <v>24</v>
      </c>
      <c r="L49" s="12" t="s">
        <v>24</v>
      </c>
    </row>
    <row r="50" spans="1:12" s="7" customFormat="1" ht="42.75">
      <c r="A50" s="12">
        <v>5328</v>
      </c>
      <c r="B50" s="13" t="s">
        <v>157</v>
      </c>
      <c r="C50" s="12">
        <v>2</v>
      </c>
      <c r="D50" s="12" t="s">
        <v>440</v>
      </c>
      <c r="E50" s="10" t="s">
        <v>475</v>
      </c>
      <c r="F50" s="10" t="s">
        <v>483</v>
      </c>
      <c r="G50" s="12">
        <v>6</v>
      </c>
      <c r="H50" s="11">
        <v>5000</v>
      </c>
      <c r="I50" s="11">
        <f>Tableau2[[#This Row],[Coût unitaire (Hors taxes)]]*Tableau2[[#This Row],[Quantité]]</f>
        <v>30000</v>
      </c>
      <c r="J50" s="12">
        <v>15</v>
      </c>
      <c r="K50" s="13" t="s">
        <v>176</v>
      </c>
      <c r="L50" s="12" t="s">
        <v>224</v>
      </c>
    </row>
    <row r="51" spans="1:12" s="7" customFormat="1" ht="42.75">
      <c r="A51" s="12">
        <v>5328</v>
      </c>
      <c r="B51" s="13" t="s">
        <v>157</v>
      </c>
      <c r="C51" s="12">
        <v>2</v>
      </c>
      <c r="D51" s="12" t="s">
        <v>440</v>
      </c>
      <c r="E51" s="10" t="s">
        <v>53</v>
      </c>
      <c r="F51" s="10" t="s">
        <v>54</v>
      </c>
      <c r="G51" s="12">
        <v>1</v>
      </c>
      <c r="H51" s="11">
        <v>5000</v>
      </c>
      <c r="I51" s="11">
        <f>Tableau2[[#This Row],[Coût unitaire (Hors taxes)]]*Tableau2[[#This Row],[Quantité]]</f>
        <v>5000</v>
      </c>
      <c r="J51" s="12">
        <v>15</v>
      </c>
      <c r="K51" s="13" t="s">
        <v>165</v>
      </c>
      <c r="L51" s="12" t="s">
        <v>224</v>
      </c>
    </row>
    <row r="52" spans="1:12" s="7" customFormat="1" ht="42.75">
      <c r="A52" s="12">
        <v>5328</v>
      </c>
      <c r="B52" s="13" t="s">
        <v>157</v>
      </c>
      <c r="C52" s="12">
        <v>2</v>
      </c>
      <c r="D52" s="12" t="s">
        <v>440</v>
      </c>
      <c r="E52" s="10" t="s">
        <v>484</v>
      </c>
      <c r="F52" s="10" t="s">
        <v>485</v>
      </c>
      <c r="G52" s="12">
        <v>1</v>
      </c>
      <c r="H52" s="11">
        <v>6500</v>
      </c>
      <c r="I52" s="11">
        <f>Tableau2[[#This Row],[Coût unitaire (Hors taxes)]]*Tableau2[[#This Row],[Quantité]]</f>
        <v>6500</v>
      </c>
      <c r="J52" s="12">
        <v>15</v>
      </c>
      <c r="K52" s="13" t="s">
        <v>177</v>
      </c>
      <c r="L52" s="12" t="s">
        <v>224</v>
      </c>
    </row>
    <row r="53" spans="1:12" s="7" customFormat="1" ht="42.75">
      <c r="A53" s="12">
        <v>5328</v>
      </c>
      <c r="B53" s="13" t="s">
        <v>157</v>
      </c>
      <c r="C53" s="12">
        <v>2</v>
      </c>
      <c r="D53" s="12" t="s">
        <v>440</v>
      </c>
      <c r="E53" s="10" t="s">
        <v>484</v>
      </c>
      <c r="F53" s="10" t="s">
        <v>486</v>
      </c>
      <c r="G53" s="12">
        <v>1</v>
      </c>
      <c r="H53" s="11">
        <v>7000</v>
      </c>
      <c r="I53" s="11">
        <f>Tableau2[[#This Row],[Coût unitaire (Hors taxes)]]*Tableau2[[#This Row],[Quantité]]</f>
        <v>7000</v>
      </c>
      <c r="J53" s="12">
        <v>5</v>
      </c>
      <c r="K53" s="13" t="s">
        <v>177</v>
      </c>
      <c r="L53" s="12" t="s">
        <v>224</v>
      </c>
    </row>
    <row r="54" spans="1:12" s="7" customFormat="1" ht="42.75">
      <c r="A54" s="12">
        <v>5328</v>
      </c>
      <c r="B54" s="13" t="s">
        <v>157</v>
      </c>
      <c r="C54" s="12">
        <v>2</v>
      </c>
      <c r="D54" s="12" t="s">
        <v>440</v>
      </c>
      <c r="E54" s="10" t="s">
        <v>484</v>
      </c>
      <c r="F54" s="10" t="s">
        <v>487</v>
      </c>
      <c r="G54" s="12">
        <v>3</v>
      </c>
      <c r="H54" s="11">
        <v>7000</v>
      </c>
      <c r="I54" s="11">
        <f>Tableau2[[#This Row],[Coût unitaire (Hors taxes)]]*Tableau2[[#This Row],[Quantité]]</f>
        <v>21000</v>
      </c>
      <c r="J54" s="12">
        <v>15</v>
      </c>
      <c r="K54" s="13" t="s">
        <v>177</v>
      </c>
      <c r="L54" s="12" t="s">
        <v>224</v>
      </c>
    </row>
    <row r="55" spans="1:12" s="7" customFormat="1" ht="42.75">
      <c r="A55" s="12">
        <v>5328</v>
      </c>
      <c r="B55" s="13" t="s">
        <v>157</v>
      </c>
      <c r="C55" s="12">
        <v>1</v>
      </c>
      <c r="D55" s="12" t="s">
        <v>17</v>
      </c>
      <c r="E55" s="10" t="s">
        <v>488</v>
      </c>
      <c r="F55" s="10" t="s">
        <v>489</v>
      </c>
      <c r="G55" s="12">
        <v>16</v>
      </c>
      <c r="H55" s="11">
        <v>450</v>
      </c>
      <c r="I55" s="11">
        <f>Tableau2[[#This Row],[Coût unitaire (Hors taxes)]]*Tableau2[[#This Row],[Quantité]]</f>
        <v>7200</v>
      </c>
      <c r="J55" s="12">
        <v>20</v>
      </c>
      <c r="K55" s="13" t="s">
        <v>158</v>
      </c>
      <c r="L55" s="12" t="s">
        <v>218</v>
      </c>
    </row>
    <row r="56" spans="1:12" s="7" customFormat="1" ht="42.75">
      <c r="A56" s="12">
        <v>5328</v>
      </c>
      <c r="B56" s="13" t="s">
        <v>157</v>
      </c>
      <c r="C56" s="12">
        <v>1</v>
      </c>
      <c r="D56" s="12" t="s">
        <v>17</v>
      </c>
      <c r="E56" s="10" t="s">
        <v>488</v>
      </c>
      <c r="F56" s="10" t="s">
        <v>490</v>
      </c>
      <c r="G56" s="12">
        <v>6</v>
      </c>
      <c r="H56" s="11">
        <v>432</v>
      </c>
      <c r="I56" s="11">
        <f>Tableau2[[#This Row],[Coût unitaire (Hors taxes)]]*Tableau2[[#This Row],[Quantité]]</f>
        <v>2592</v>
      </c>
      <c r="J56" s="12">
        <v>25</v>
      </c>
      <c r="K56" s="13" t="s">
        <v>24</v>
      </c>
      <c r="L56" s="12" t="s">
        <v>219</v>
      </c>
    </row>
    <row r="57" spans="1:12" s="7" customFormat="1" ht="42.75">
      <c r="A57" s="12">
        <v>5328</v>
      </c>
      <c r="B57" s="13" t="s">
        <v>157</v>
      </c>
      <c r="C57" s="12">
        <v>1</v>
      </c>
      <c r="D57" s="12" t="s">
        <v>17</v>
      </c>
      <c r="E57" s="10" t="s">
        <v>18</v>
      </c>
      <c r="F57" s="10" t="s">
        <v>19</v>
      </c>
      <c r="G57" s="12">
        <v>60</v>
      </c>
      <c r="H57" s="11">
        <v>325</v>
      </c>
      <c r="I57" s="11">
        <f>Tableau2[[#This Row],[Coût unitaire (Hors taxes)]]*Tableau2[[#This Row],[Quantité]]</f>
        <v>19500</v>
      </c>
      <c r="J57" s="12"/>
      <c r="K57" s="13" t="s">
        <v>24</v>
      </c>
      <c r="L57" s="12" t="s">
        <v>220</v>
      </c>
    </row>
    <row r="58" spans="1:12" s="7" customFormat="1" ht="42.75">
      <c r="A58" s="12">
        <v>5328</v>
      </c>
      <c r="B58" s="13" t="s">
        <v>157</v>
      </c>
      <c r="C58" s="12">
        <v>1</v>
      </c>
      <c r="D58" s="12" t="s">
        <v>17</v>
      </c>
      <c r="E58" s="10" t="s">
        <v>18</v>
      </c>
      <c r="F58" s="10" t="s">
        <v>20</v>
      </c>
      <c r="G58" s="12">
        <v>6</v>
      </c>
      <c r="H58" s="11">
        <v>500</v>
      </c>
      <c r="I58" s="11">
        <f>Tableau2[[#This Row],[Coût unitaire (Hors taxes)]]*Tableau2[[#This Row],[Quantité]]</f>
        <v>3000</v>
      </c>
      <c r="J58" s="12"/>
      <c r="K58" s="13" t="s">
        <v>24</v>
      </c>
      <c r="L58" s="12" t="s">
        <v>220</v>
      </c>
    </row>
    <row r="59" spans="1:12" s="7" customFormat="1" ht="42.75">
      <c r="A59" s="12">
        <v>5328</v>
      </c>
      <c r="B59" s="13" t="s">
        <v>157</v>
      </c>
      <c r="C59" s="12">
        <v>2</v>
      </c>
      <c r="D59" s="12" t="s">
        <v>440</v>
      </c>
      <c r="E59" s="10" t="s">
        <v>55</v>
      </c>
      <c r="F59" s="10" t="s">
        <v>56</v>
      </c>
      <c r="G59" s="12">
        <v>1</v>
      </c>
      <c r="H59" s="11">
        <v>2150</v>
      </c>
      <c r="I59" s="11">
        <f>Tableau2[[#This Row],[Coût unitaire (Hors taxes)]]*Tableau2[[#This Row],[Quantité]]</f>
        <v>2150</v>
      </c>
      <c r="J59" s="12">
        <v>20</v>
      </c>
      <c r="K59" s="13" t="s">
        <v>174</v>
      </c>
      <c r="L59" s="12" t="s">
        <v>220</v>
      </c>
    </row>
    <row r="60" spans="1:12" s="7" customFormat="1" ht="42.75">
      <c r="A60" s="12">
        <v>5328</v>
      </c>
      <c r="B60" s="13" t="s">
        <v>157</v>
      </c>
      <c r="C60" s="12">
        <v>2</v>
      </c>
      <c r="D60" s="12" t="s">
        <v>440</v>
      </c>
      <c r="E60" s="10" t="s">
        <v>491</v>
      </c>
      <c r="F60" s="10" t="s">
        <v>492</v>
      </c>
      <c r="G60" s="12">
        <v>12</v>
      </c>
      <c r="H60" s="11">
        <v>110</v>
      </c>
      <c r="I60" s="11">
        <f>Tableau2[[#This Row],[Coût unitaire (Hors taxes)]]*Tableau2[[#This Row],[Quantité]]</f>
        <v>1320</v>
      </c>
      <c r="J60" s="12">
        <v>5</v>
      </c>
      <c r="K60" s="13" t="s">
        <v>24</v>
      </c>
      <c r="L60" s="12" t="s">
        <v>24</v>
      </c>
    </row>
    <row r="61" spans="1:12" s="7" customFormat="1" ht="42.75">
      <c r="A61" s="12">
        <v>5328</v>
      </c>
      <c r="B61" s="13" t="s">
        <v>157</v>
      </c>
      <c r="C61" s="12">
        <v>2</v>
      </c>
      <c r="D61" s="12" t="s">
        <v>440</v>
      </c>
      <c r="E61" s="10" t="s">
        <v>493</v>
      </c>
      <c r="F61" s="10" t="s">
        <v>494</v>
      </c>
      <c r="G61" s="12">
        <v>1</v>
      </c>
      <c r="H61" s="11">
        <v>2000</v>
      </c>
      <c r="I61" s="11">
        <f>Tableau2[[#This Row],[Coût unitaire (Hors taxes)]]*Tableau2[[#This Row],[Quantité]]</f>
        <v>2000</v>
      </c>
      <c r="J61" s="12">
        <v>10</v>
      </c>
      <c r="K61" s="13" t="s">
        <v>178</v>
      </c>
      <c r="L61" s="12" t="s">
        <v>224</v>
      </c>
    </row>
    <row r="62" spans="1:12" s="7" customFormat="1" ht="42.75">
      <c r="A62" s="12">
        <v>5328</v>
      </c>
      <c r="B62" s="13" t="s">
        <v>157</v>
      </c>
      <c r="C62" s="12">
        <v>2</v>
      </c>
      <c r="D62" s="12" t="s">
        <v>440</v>
      </c>
      <c r="E62" s="10" t="s">
        <v>57</v>
      </c>
      <c r="F62" s="10"/>
      <c r="G62" s="12">
        <v>1</v>
      </c>
      <c r="H62" s="11">
        <v>2500</v>
      </c>
      <c r="I62" s="11">
        <f>Tableau2[[#This Row],[Coût unitaire (Hors taxes)]]*Tableau2[[#This Row],[Quantité]]</f>
        <v>2500</v>
      </c>
      <c r="J62" s="12">
        <v>20</v>
      </c>
      <c r="K62" s="13" t="s">
        <v>174</v>
      </c>
      <c r="L62" s="12" t="s">
        <v>220</v>
      </c>
    </row>
    <row r="63" spans="1:12" s="7" customFormat="1" ht="42.75">
      <c r="A63" s="12">
        <v>5328</v>
      </c>
      <c r="B63" s="13" t="s">
        <v>157</v>
      </c>
      <c r="C63" s="12">
        <v>1</v>
      </c>
      <c r="D63" s="12" t="s">
        <v>17</v>
      </c>
      <c r="E63" s="10" t="s">
        <v>21</v>
      </c>
      <c r="F63" s="10" t="s">
        <v>23</v>
      </c>
      <c r="G63" s="12">
        <v>16</v>
      </c>
      <c r="H63" s="11">
        <v>150</v>
      </c>
      <c r="I63" s="11">
        <f>Tableau2[[#This Row],[Coût unitaire (Hors taxes)]]*Tableau2[[#This Row],[Quantité]]</f>
        <v>2400</v>
      </c>
      <c r="J63" s="12">
        <v>15</v>
      </c>
      <c r="K63" s="13" t="s">
        <v>158</v>
      </c>
      <c r="L63" s="12" t="s">
        <v>218</v>
      </c>
    </row>
    <row r="64" spans="1:12" s="7" customFormat="1" ht="42.75">
      <c r="A64" s="12">
        <v>5328</v>
      </c>
      <c r="B64" s="13" t="s">
        <v>157</v>
      </c>
      <c r="C64" s="12">
        <v>1</v>
      </c>
      <c r="D64" s="12" t="s">
        <v>17</v>
      </c>
      <c r="E64" s="10" t="s">
        <v>21</v>
      </c>
      <c r="F64" s="10" t="s">
        <v>22</v>
      </c>
      <c r="G64" s="12">
        <v>24</v>
      </c>
      <c r="H64" s="11">
        <v>15</v>
      </c>
      <c r="I64" s="11">
        <f>Tableau2[[#This Row],[Coût unitaire (Hors taxes)]]*Tableau2[[#This Row],[Quantité]]</f>
        <v>360</v>
      </c>
      <c r="J64" s="12">
        <v>15</v>
      </c>
      <c r="K64" s="13" t="s">
        <v>24</v>
      </c>
      <c r="L64" s="12" t="s">
        <v>219</v>
      </c>
    </row>
    <row r="65" spans="1:12" s="7" customFormat="1" ht="42.75">
      <c r="A65" s="12">
        <v>5328</v>
      </c>
      <c r="B65" s="13" t="s">
        <v>157</v>
      </c>
      <c r="C65" s="12">
        <v>1</v>
      </c>
      <c r="D65" s="12" t="s">
        <v>17</v>
      </c>
      <c r="E65" s="10" t="s">
        <v>495</v>
      </c>
      <c r="F65" s="10" t="s">
        <v>64</v>
      </c>
      <c r="G65" s="12">
        <v>1</v>
      </c>
      <c r="H65" s="11">
        <v>125</v>
      </c>
      <c r="I65" s="11">
        <f>Tableau2[[#This Row],[Coût unitaire (Hors taxes)]]*Tableau2[[#This Row],[Quantité]]</f>
        <v>125</v>
      </c>
      <c r="J65" s="12">
        <v>25</v>
      </c>
      <c r="K65" s="13" t="s">
        <v>24</v>
      </c>
      <c r="L65" s="12" t="s">
        <v>220</v>
      </c>
    </row>
    <row r="66" spans="1:12" s="7" customFormat="1" ht="42.75">
      <c r="A66" s="12">
        <v>5328</v>
      </c>
      <c r="B66" s="13" t="s">
        <v>157</v>
      </c>
      <c r="C66" s="12">
        <v>1</v>
      </c>
      <c r="D66" s="12" t="s">
        <v>17</v>
      </c>
      <c r="E66" s="10" t="s">
        <v>495</v>
      </c>
      <c r="F66" s="10" t="s">
        <v>490</v>
      </c>
      <c r="G66" s="12">
        <v>7</v>
      </c>
      <c r="H66" s="11">
        <v>175</v>
      </c>
      <c r="I66" s="11">
        <f>Tableau2[[#This Row],[Coût unitaire (Hors taxes)]]*Tableau2[[#This Row],[Quantité]]</f>
        <v>1225</v>
      </c>
      <c r="J66" s="12">
        <v>25</v>
      </c>
      <c r="K66" s="13" t="s">
        <v>24</v>
      </c>
      <c r="L66" s="12" t="s">
        <v>219</v>
      </c>
    </row>
    <row r="67" spans="1:12" s="7" customFormat="1" ht="42.75">
      <c r="A67" s="12">
        <v>5328</v>
      </c>
      <c r="B67" s="13" t="s">
        <v>157</v>
      </c>
      <c r="C67" s="12">
        <v>2</v>
      </c>
      <c r="D67" s="12" t="s">
        <v>440</v>
      </c>
      <c r="E67" s="10" t="s">
        <v>58</v>
      </c>
      <c r="F67" s="10" t="s">
        <v>496</v>
      </c>
      <c r="G67" s="12">
        <v>1</v>
      </c>
      <c r="H67" s="11">
        <v>18861</v>
      </c>
      <c r="I67" s="11">
        <f>Tableau2[[#This Row],[Coût unitaire (Hors taxes)]]*Tableau2[[#This Row],[Quantité]]</f>
        <v>18861</v>
      </c>
      <c r="J67" s="12">
        <v>15</v>
      </c>
      <c r="K67" s="13" t="s">
        <v>166</v>
      </c>
      <c r="L67" s="12" t="s">
        <v>225</v>
      </c>
    </row>
    <row r="68" spans="1:12" s="7" customFormat="1" ht="42.75">
      <c r="A68" s="12">
        <v>5328</v>
      </c>
      <c r="B68" s="13" t="s">
        <v>157</v>
      </c>
      <c r="C68" s="12">
        <v>2</v>
      </c>
      <c r="D68" s="12" t="s">
        <v>440</v>
      </c>
      <c r="E68" s="10" t="s">
        <v>58</v>
      </c>
      <c r="F68" s="10" t="s">
        <v>422</v>
      </c>
      <c r="G68" s="12">
        <v>1</v>
      </c>
      <c r="H68" s="11">
        <v>16019</v>
      </c>
      <c r="I68" s="11">
        <f>Tableau2[[#This Row],[Coût unitaire (Hors taxes)]]*Tableau2[[#This Row],[Quantité]]</f>
        <v>16019</v>
      </c>
      <c r="J68" s="12">
        <v>15</v>
      </c>
      <c r="K68" s="13" t="s">
        <v>166</v>
      </c>
      <c r="L68" s="12" t="s">
        <v>225</v>
      </c>
    </row>
    <row r="69" spans="1:12" s="7" customFormat="1" ht="42.75">
      <c r="A69" s="12">
        <v>5328</v>
      </c>
      <c r="B69" s="13" t="s">
        <v>157</v>
      </c>
      <c r="C69" s="12">
        <v>2</v>
      </c>
      <c r="D69" s="12" t="s">
        <v>440</v>
      </c>
      <c r="E69" s="10" t="s">
        <v>59</v>
      </c>
      <c r="F69" s="10" t="s">
        <v>497</v>
      </c>
      <c r="G69" s="12">
        <v>1</v>
      </c>
      <c r="H69" s="11">
        <v>25000</v>
      </c>
      <c r="I69" s="11">
        <f>Tableau2[[#This Row],[Coût unitaire (Hors taxes)]]*Tableau2[[#This Row],[Quantité]]</f>
        <v>25000</v>
      </c>
      <c r="J69" s="12">
        <v>10</v>
      </c>
      <c r="K69" s="13" t="s">
        <v>161</v>
      </c>
      <c r="L69" s="12" t="s">
        <v>220</v>
      </c>
    </row>
    <row r="70" spans="1:12" s="7" customFormat="1" ht="42.75">
      <c r="A70" s="12">
        <v>5328</v>
      </c>
      <c r="B70" s="13" t="s">
        <v>157</v>
      </c>
      <c r="C70" s="12">
        <v>2</v>
      </c>
      <c r="D70" s="12" t="s">
        <v>440</v>
      </c>
      <c r="E70" s="10" t="s">
        <v>59</v>
      </c>
      <c r="F70" s="10" t="s">
        <v>60</v>
      </c>
      <c r="G70" s="12">
        <v>1</v>
      </c>
      <c r="H70" s="11">
        <v>25000</v>
      </c>
      <c r="I70" s="11">
        <f>Tableau2[[#This Row],[Coût unitaire (Hors taxes)]]*Tableau2[[#This Row],[Quantité]]</f>
        <v>25000</v>
      </c>
      <c r="J70" s="12">
        <v>10</v>
      </c>
      <c r="K70" s="13" t="s">
        <v>161</v>
      </c>
      <c r="L70" s="12" t="s">
        <v>220</v>
      </c>
    </row>
    <row r="71" spans="1:12" s="7" customFormat="1" ht="42.75">
      <c r="A71" s="12">
        <v>5328</v>
      </c>
      <c r="B71" s="13" t="s">
        <v>157</v>
      </c>
      <c r="C71" s="12">
        <v>2</v>
      </c>
      <c r="D71" s="12" t="s">
        <v>440</v>
      </c>
      <c r="E71" s="10" t="s">
        <v>61</v>
      </c>
      <c r="F71" s="10" t="s">
        <v>62</v>
      </c>
      <c r="G71" s="12">
        <v>1</v>
      </c>
      <c r="H71" s="11">
        <v>18.8</v>
      </c>
      <c r="I71" s="11">
        <f>Tableau2[[#This Row],[Coût unitaire (Hors taxes)]]*Tableau2[[#This Row],[Quantité]]</f>
        <v>18.8</v>
      </c>
      <c r="J71" s="12">
        <v>20</v>
      </c>
      <c r="K71" s="13" t="s">
        <v>159</v>
      </c>
      <c r="L71" s="12" t="s">
        <v>221</v>
      </c>
    </row>
    <row r="72" spans="1:12" s="7" customFormat="1" ht="42.75">
      <c r="A72" s="12">
        <v>5328</v>
      </c>
      <c r="B72" s="13" t="s">
        <v>157</v>
      </c>
      <c r="C72" s="12">
        <v>1</v>
      </c>
      <c r="D72" s="12" t="s">
        <v>17</v>
      </c>
      <c r="E72" s="10" t="s">
        <v>25</v>
      </c>
      <c r="F72" s="10"/>
      <c r="G72" s="12">
        <v>7</v>
      </c>
      <c r="H72" s="11">
        <v>446</v>
      </c>
      <c r="I72" s="11">
        <f>Tableau2[[#This Row],[Coût unitaire (Hors taxes)]]*Tableau2[[#This Row],[Quantité]]</f>
        <v>3122</v>
      </c>
      <c r="J72" s="12">
        <v>25</v>
      </c>
      <c r="K72" s="13" t="s">
        <v>24</v>
      </c>
      <c r="L72" s="12" t="s">
        <v>219</v>
      </c>
    </row>
    <row r="73" spans="1:12" s="7" customFormat="1" ht="42.75">
      <c r="A73" s="12">
        <v>5328</v>
      </c>
      <c r="B73" s="13" t="s">
        <v>157</v>
      </c>
      <c r="C73" s="12">
        <v>2</v>
      </c>
      <c r="D73" s="12" t="s">
        <v>440</v>
      </c>
      <c r="E73" s="10" t="s">
        <v>63</v>
      </c>
      <c r="F73" s="10" t="s">
        <v>64</v>
      </c>
      <c r="G73" s="12">
        <v>1</v>
      </c>
      <c r="H73" s="11">
        <v>7500</v>
      </c>
      <c r="I73" s="11">
        <f>Tableau2[[#This Row],[Coût unitaire (Hors taxes)]]*Tableau2[[#This Row],[Quantité]]</f>
        <v>7500</v>
      </c>
      <c r="J73" s="12">
        <v>10</v>
      </c>
      <c r="K73" s="13" t="s">
        <v>24</v>
      </c>
      <c r="L73" s="12" t="s">
        <v>24</v>
      </c>
    </row>
    <row r="74" spans="1:12" s="7" customFormat="1" ht="42.75">
      <c r="A74" s="12">
        <v>5328</v>
      </c>
      <c r="B74" s="13" t="s">
        <v>157</v>
      </c>
      <c r="C74" s="12">
        <v>2</v>
      </c>
      <c r="D74" s="12" t="s">
        <v>440</v>
      </c>
      <c r="E74" s="10" t="s">
        <v>65</v>
      </c>
      <c r="F74" s="10" t="s">
        <v>66</v>
      </c>
      <c r="G74" s="12">
        <v>1</v>
      </c>
      <c r="H74" s="11">
        <v>1000</v>
      </c>
      <c r="I74" s="11">
        <f>Tableau2[[#This Row],[Coût unitaire (Hors taxes)]]*Tableau2[[#This Row],[Quantité]]</f>
        <v>1000</v>
      </c>
      <c r="J74" s="12">
        <v>7</v>
      </c>
      <c r="K74" s="13" t="s">
        <v>179</v>
      </c>
      <c r="L74" s="12" t="s">
        <v>220</v>
      </c>
    </row>
    <row r="75" spans="1:12" s="7" customFormat="1" ht="42.75">
      <c r="A75" s="12">
        <v>5328</v>
      </c>
      <c r="B75" s="13" t="s">
        <v>157</v>
      </c>
      <c r="C75" s="12">
        <v>2</v>
      </c>
      <c r="D75" s="12" t="s">
        <v>440</v>
      </c>
      <c r="E75" s="10" t="s">
        <v>498</v>
      </c>
      <c r="F75" s="10" t="s">
        <v>499</v>
      </c>
      <c r="G75" s="12">
        <v>4</v>
      </c>
      <c r="H75" s="11">
        <v>6000</v>
      </c>
      <c r="I75" s="11">
        <f>Tableau2[[#This Row],[Coût unitaire (Hors taxes)]]*Tableau2[[#This Row],[Quantité]]</f>
        <v>24000</v>
      </c>
      <c r="J75" s="12">
        <v>15</v>
      </c>
      <c r="K75" s="13" t="s">
        <v>180</v>
      </c>
      <c r="L75" s="12" t="s">
        <v>226</v>
      </c>
    </row>
    <row r="76" spans="1:12" s="7" customFormat="1" ht="42.75">
      <c r="A76" s="12">
        <v>5328</v>
      </c>
      <c r="B76" s="13" t="s">
        <v>157</v>
      </c>
      <c r="C76" s="12">
        <v>2</v>
      </c>
      <c r="D76" s="12" t="s">
        <v>440</v>
      </c>
      <c r="E76" s="10" t="s">
        <v>500</v>
      </c>
      <c r="F76" s="10" t="s">
        <v>501</v>
      </c>
      <c r="G76" s="12">
        <v>1</v>
      </c>
      <c r="H76" s="11">
        <v>25000</v>
      </c>
      <c r="I76" s="11">
        <f>Tableau2[[#This Row],[Coût unitaire (Hors taxes)]]*Tableau2[[#This Row],[Quantité]]</f>
        <v>25000</v>
      </c>
      <c r="J76" s="12">
        <v>10</v>
      </c>
      <c r="K76" s="13" t="s">
        <v>161</v>
      </c>
      <c r="L76" s="12" t="s">
        <v>220</v>
      </c>
    </row>
    <row r="77" spans="1:12" s="7" customFormat="1" ht="42.75">
      <c r="A77" s="12">
        <v>5328</v>
      </c>
      <c r="B77" s="13" t="s">
        <v>157</v>
      </c>
      <c r="C77" s="12">
        <v>2</v>
      </c>
      <c r="D77" s="12" t="s">
        <v>440</v>
      </c>
      <c r="E77" s="10" t="s">
        <v>67</v>
      </c>
      <c r="F77" s="10" t="s">
        <v>68</v>
      </c>
      <c r="G77" s="12">
        <v>1</v>
      </c>
      <c r="H77" s="11">
        <v>1350</v>
      </c>
      <c r="I77" s="11">
        <f>Tableau2[[#This Row],[Coût unitaire (Hors taxes)]]*Tableau2[[#This Row],[Quantité]]</f>
        <v>1350</v>
      </c>
      <c r="J77" s="12">
        <v>10</v>
      </c>
      <c r="K77" s="13" t="s">
        <v>174</v>
      </c>
      <c r="L77" s="12" t="s">
        <v>220</v>
      </c>
    </row>
    <row r="78" spans="1:12" s="7" customFormat="1" ht="42.75">
      <c r="A78" s="12">
        <v>5328</v>
      </c>
      <c r="B78" s="13" t="s">
        <v>157</v>
      </c>
      <c r="C78" s="12">
        <v>2</v>
      </c>
      <c r="D78" s="12" t="s">
        <v>440</v>
      </c>
      <c r="E78" s="10" t="s">
        <v>502</v>
      </c>
      <c r="F78" s="10" t="s">
        <v>503</v>
      </c>
      <c r="G78" s="12">
        <v>1</v>
      </c>
      <c r="H78" s="11">
        <v>4500</v>
      </c>
      <c r="I78" s="11">
        <f>Tableau2[[#This Row],[Coût unitaire (Hors taxes)]]*Tableau2[[#This Row],[Quantité]]</f>
        <v>4500</v>
      </c>
      <c r="J78" s="12">
        <v>20</v>
      </c>
      <c r="K78" s="13" t="s">
        <v>181</v>
      </c>
      <c r="L78" s="12" t="s">
        <v>224</v>
      </c>
    </row>
    <row r="79" spans="1:12" s="7" customFormat="1" ht="42.75">
      <c r="A79" s="12">
        <v>5328</v>
      </c>
      <c r="B79" s="13" t="s">
        <v>157</v>
      </c>
      <c r="C79" s="12">
        <v>2</v>
      </c>
      <c r="D79" s="12" t="s">
        <v>440</v>
      </c>
      <c r="E79" s="10" t="s">
        <v>502</v>
      </c>
      <c r="F79" s="10" t="s">
        <v>504</v>
      </c>
      <c r="G79" s="12">
        <v>3</v>
      </c>
      <c r="H79" s="11">
        <v>3500</v>
      </c>
      <c r="I79" s="11">
        <f>Tableau2[[#This Row],[Coût unitaire (Hors taxes)]]*Tableau2[[#This Row],[Quantité]]</f>
        <v>10500</v>
      </c>
      <c r="J79" s="12">
        <v>20</v>
      </c>
      <c r="K79" s="13" t="s">
        <v>182</v>
      </c>
      <c r="L79" s="12" t="s">
        <v>224</v>
      </c>
    </row>
    <row r="80" spans="1:12" s="7" customFormat="1" ht="42.75">
      <c r="A80" s="12">
        <v>5328</v>
      </c>
      <c r="B80" s="13" t="s">
        <v>157</v>
      </c>
      <c r="C80" s="12">
        <v>2</v>
      </c>
      <c r="D80" s="12" t="s">
        <v>440</v>
      </c>
      <c r="E80" s="10" t="s">
        <v>69</v>
      </c>
      <c r="F80" s="10" t="s">
        <v>505</v>
      </c>
      <c r="G80" s="12">
        <v>1</v>
      </c>
      <c r="H80" s="11">
        <v>1500</v>
      </c>
      <c r="I80" s="11">
        <f>Tableau2[[#This Row],[Coût unitaire (Hors taxes)]]*Tableau2[[#This Row],[Quantité]]</f>
        <v>1500</v>
      </c>
      <c r="J80" s="12">
        <v>15</v>
      </c>
      <c r="K80" s="13" t="s">
        <v>178</v>
      </c>
      <c r="L80" s="12" t="s">
        <v>224</v>
      </c>
    </row>
    <row r="81" spans="1:12" s="7" customFormat="1" ht="42.75">
      <c r="A81" s="12">
        <v>5328</v>
      </c>
      <c r="B81" s="13" t="s">
        <v>157</v>
      </c>
      <c r="C81" s="12">
        <v>2</v>
      </c>
      <c r="D81" s="12" t="s">
        <v>440</v>
      </c>
      <c r="E81" s="10" t="s">
        <v>69</v>
      </c>
      <c r="F81" s="10" t="s">
        <v>70</v>
      </c>
      <c r="G81" s="12">
        <v>1</v>
      </c>
      <c r="H81" s="11">
        <v>25000</v>
      </c>
      <c r="I81" s="11">
        <f>Tableau2[[#This Row],[Coût unitaire (Hors taxes)]]*Tableau2[[#This Row],[Quantité]]</f>
        <v>25000</v>
      </c>
      <c r="J81" s="12">
        <v>15</v>
      </c>
      <c r="K81" s="13" t="s">
        <v>162</v>
      </c>
      <c r="L81" s="12" t="s">
        <v>224</v>
      </c>
    </row>
    <row r="82" spans="1:12" s="7" customFormat="1" ht="42.75">
      <c r="A82" s="12">
        <v>5328</v>
      </c>
      <c r="B82" s="13" t="s">
        <v>157</v>
      </c>
      <c r="C82" s="12">
        <v>2</v>
      </c>
      <c r="D82" s="12" t="s">
        <v>440</v>
      </c>
      <c r="E82" s="10" t="s">
        <v>506</v>
      </c>
      <c r="F82" s="10" t="s">
        <v>71</v>
      </c>
      <c r="G82" s="12">
        <v>1</v>
      </c>
      <c r="H82" s="11">
        <v>7000</v>
      </c>
      <c r="I82" s="11">
        <f>Tableau2[[#This Row],[Coût unitaire (Hors taxes)]]*Tableau2[[#This Row],[Quantité]]</f>
        <v>7000</v>
      </c>
      <c r="J82" s="12">
        <v>10</v>
      </c>
      <c r="K82" s="13" t="s">
        <v>24</v>
      </c>
      <c r="L82" s="12" t="s">
        <v>24</v>
      </c>
    </row>
    <row r="83" spans="1:12" s="7" customFormat="1" ht="42.75">
      <c r="A83" s="12">
        <v>5328</v>
      </c>
      <c r="B83" s="13" t="s">
        <v>157</v>
      </c>
      <c r="C83" s="12">
        <v>2</v>
      </c>
      <c r="D83" s="12" t="s">
        <v>440</v>
      </c>
      <c r="E83" s="10" t="s">
        <v>507</v>
      </c>
      <c r="F83" s="10" t="s">
        <v>508</v>
      </c>
      <c r="G83" s="12">
        <v>2</v>
      </c>
      <c r="H83" s="11">
        <v>1400</v>
      </c>
      <c r="I83" s="11">
        <f>Tableau2[[#This Row],[Coût unitaire (Hors taxes)]]*Tableau2[[#This Row],[Quantité]]</f>
        <v>2800</v>
      </c>
      <c r="J83" s="12">
        <v>20</v>
      </c>
      <c r="K83" s="13" t="s">
        <v>166</v>
      </c>
      <c r="L83" s="12" t="s">
        <v>225</v>
      </c>
    </row>
    <row r="84" spans="1:12" s="7" customFormat="1" ht="42.75">
      <c r="A84" s="12">
        <v>5328</v>
      </c>
      <c r="B84" s="13" t="s">
        <v>157</v>
      </c>
      <c r="C84" s="12">
        <v>2</v>
      </c>
      <c r="D84" s="12" t="s">
        <v>440</v>
      </c>
      <c r="E84" s="10" t="s">
        <v>509</v>
      </c>
      <c r="F84" s="10" t="s">
        <v>72</v>
      </c>
      <c r="G84" s="12">
        <v>4</v>
      </c>
      <c r="H84" s="11">
        <v>4000</v>
      </c>
      <c r="I84" s="11">
        <f>Tableau2[[#This Row],[Coût unitaire (Hors taxes)]]*Tableau2[[#This Row],[Quantité]]</f>
        <v>16000</v>
      </c>
      <c r="J84" s="12">
        <v>15</v>
      </c>
      <c r="K84" s="13" t="s">
        <v>176</v>
      </c>
      <c r="L84" s="12" t="s">
        <v>224</v>
      </c>
    </row>
    <row r="85" spans="1:12" s="7" customFormat="1" ht="42.75">
      <c r="A85" s="12">
        <v>5328</v>
      </c>
      <c r="B85" s="13" t="s">
        <v>157</v>
      </c>
      <c r="C85" s="12">
        <v>2</v>
      </c>
      <c r="D85" s="12" t="s">
        <v>440</v>
      </c>
      <c r="E85" s="10" t="s">
        <v>509</v>
      </c>
      <c r="F85" s="10" t="s">
        <v>73</v>
      </c>
      <c r="G85" s="12">
        <v>2</v>
      </c>
      <c r="H85" s="11">
        <v>4500</v>
      </c>
      <c r="I85" s="11">
        <f>Tableau2[[#This Row],[Coût unitaire (Hors taxes)]]*Tableau2[[#This Row],[Quantité]]</f>
        <v>9000</v>
      </c>
      <c r="J85" s="12">
        <v>10</v>
      </c>
      <c r="K85" s="13" t="s">
        <v>172</v>
      </c>
      <c r="L85" s="12" t="s">
        <v>224</v>
      </c>
    </row>
    <row r="86" spans="1:12" s="7" customFormat="1" ht="42.75">
      <c r="A86" s="12">
        <v>5328</v>
      </c>
      <c r="B86" s="13" t="s">
        <v>157</v>
      </c>
      <c r="C86" s="12">
        <v>2</v>
      </c>
      <c r="D86" s="12" t="s">
        <v>440</v>
      </c>
      <c r="E86" s="10" t="s">
        <v>74</v>
      </c>
      <c r="F86" s="10" t="s">
        <v>75</v>
      </c>
      <c r="G86" s="12">
        <v>1</v>
      </c>
      <c r="H86" s="11">
        <v>50000</v>
      </c>
      <c r="I86" s="11">
        <f>Tableau2[[#This Row],[Coût unitaire (Hors taxes)]]*Tableau2[[#This Row],[Quantité]]</f>
        <v>50000</v>
      </c>
      <c r="J86" s="12"/>
      <c r="K86" s="13" t="s">
        <v>176</v>
      </c>
      <c r="L86" s="12" t="s">
        <v>224</v>
      </c>
    </row>
    <row r="87" spans="1:12" s="7" customFormat="1" ht="42.75">
      <c r="A87" s="12">
        <v>5328</v>
      </c>
      <c r="B87" s="13" t="s">
        <v>157</v>
      </c>
      <c r="C87" s="12">
        <v>2</v>
      </c>
      <c r="D87" s="12" t="s">
        <v>440</v>
      </c>
      <c r="E87" s="10" t="s">
        <v>74</v>
      </c>
      <c r="F87" s="10" t="s">
        <v>76</v>
      </c>
      <c r="G87" s="12">
        <v>1</v>
      </c>
      <c r="H87" s="11">
        <v>60000</v>
      </c>
      <c r="I87" s="11">
        <f>Tableau2[[#This Row],[Coût unitaire (Hors taxes)]]*Tableau2[[#This Row],[Quantité]]</f>
        <v>60000</v>
      </c>
      <c r="J87" s="12"/>
      <c r="K87" s="13" t="s">
        <v>176</v>
      </c>
      <c r="L87" s="12" t="s">
        <v>224</v>
      </c>
    </row>
    <row r="88" spans="1:12" s="7" customFormat="1" ht="42.75">
      <c r="A88" s="12">
        <v>5328</v>
      </c>
      <c r="B88" s="13" t="s">
        <v>157</v>
      </c>
      <c r="C88" s="12">
        <v>2</v>
      </c>
      <c r="D88" s="12" t="s">
        <v>440</v>
      </c>
      <c r="E88" s="10" t="s">
        <v>74</v>
      </c>
      <c r="F88" s="10" t="s">
        <v>77</v>
      </c>
      <c r="G88" s="12">
        <v>1</v>
      </c>
      <c r="H88" s="11">
        <v>75000</v>
      </c>
      <c r="I88" s="11">
        <f>Tableau2[[#This Row],[Coût unitaire (Hors taxes)]]*Tableau2[[#This Row],[Quantité]]</f>
        <v>75000</v>
      </c>
      <c r="J88" s="12"/>
      <c r="K88" s="13" t="s">
        <v>176</v>
      </c>
      <c r="L88" s="12" t="s">
        <v>224</v>
      </c>
    </row>
    <row r="89" spans="1:12" s="7" customFormat="1" ht="42.75">
      <c r="A89" s="12">
        <v>5328</v>
      </c>
      <c r="B89" s="13" t="s">
        <v>157</v>
      </c>
      <c r="C89" s="12">
        <v>2</v>
      </c>
      <c r="D89" s="12" t="s">
        <v>440</v>
      </c>
      <c r="E89" s="10" t="s">
        <v>74</v>
      </c>
      <c r="F89" s="10" t="s">
        <v>78</v>
      </c>
      <c r="G89" s="12">
        <v>1</v>
      </c>
      <c r="H89" s="11">
        <v>50000</v>
      </c>
      <c r="I89" s="11">
        <f>Tableau2[[#This Row],[Coût unitaire (Hors taxes)]]*Tableau2[[#This Row],[Quantité]]</f>
        <v>50000</v>
      </c>
      <c r="J89" s="12"/>
      <c r="K89" s="13" t="s">
        <v>183</v>
      </c>
      <c r="L89" s="12" t="s">
        <v>224</v>
      </c>
    </row>
    <row r="90" spans="1:12" s="7" customFormat="1" ht="42.75">
      <c r="A90" s="12">
        <v>5328</v>
      </c>
      <c r="B90" s="13" t="s">
        <v>157</v>
      </c>
      <c r="C90" s="12">
        <v>2</v>
      </c>
      <c r="D90" s="12" t="s">
        <v>440</v>
      </c>
      <c r="E90" s="10" t="s">
        <v>74</v>
      </c>
      <c r="F90" s="10" t="s">
        <v>79</v>
      </c>
      <c r="G90" s="12">
        <v>1</v>
      </c>
      <c r="H90" s="11">
        <v>62000</v>
      </c>
      <c r="I90" s="11">
        <f>Tableau2[[#This Row],[Coût unitaire (Hors taxes)]]*Tableau2[[#This Row],[Quantité]]</f>
        <v>62000</v>
      </c>
      <c r="J90" s="12"/>
      <c r="K90" s="13" t="s">
        <v>176</v>
      </c>
      <c r="L90" s="12" t="s">
        <v>224</v>
      </c>
    </row>
    <row r="91" spans="1:12" s="7" customFormat="1" ht="42.75">
      <c r="A91" s="12">
        <v>5328</v>
      </c>
      <c r="B91" s="13" t="s">
        <v>157</v>
      </c>
      <c r="C91" s="12">
        <v>2</v>
      </c>
      <c r="D91" s="12" t="s">
        <v>440</v>
      </c>
      <c r="E91" s="10" t="s">
        <v>74</v>
      </c>
      <c r="F91" s="10" t="s">
        <v>80</v>
      </c>
      <c r="G91" s="12">
        <v>1</v>
      </c>
      <c r="H91" s="11">
        <v>20000</v>
      </c>
      <c r="I91" s="11">
        <f>Tableau2[[#This Row],[Coût unitaire (Hors taxes)]]*Tableau2[[#This Row],[Quantité]]</f>
        <v>20000</v>
      </c>
      <c r="J91" s="12"/>
      <c r="K91" s="13" t="s">
        <v>184</v>
      </c>
      <c r="L91" s="12" t="s">
        <v>224</v>
      </c>
    </row>
    <row r="92" spans="1:12" s="7" customFormat="1" ht="42.75">
      <c r="A92" s="12">
        <v>5328</v>
      </c>
      <c r="B92" s="13" t="s">
        <v>157</v>
      </c>
      <c r="C92" s="12">
        <v>2</v>
      </c>
      <c r="D92" s="12" t="s">
        <v>440</v>
      </c>
      <c r="E92" s="10" t="s">
        <v>74</v>
      </c>
      <c r="F92" s="10" t="s">
        <v>81</v>
      </c>
      <c r="G92" s="12">
        <v>1</v>
      </c>
      <c r="H92" s="11">
        <v>50000</v>
      </c>
      <c r="I92" s="11">
        <f>Tableau2[[#This Row],[Coût unitaire (Hors taxes)]]*Tableau2[[#This Row],[Quantité]]</f>
        <v>50000</v>
      </c>
      <c r="J92" s="12"/>
      <c r="K92" s="13" t="s">
        <v>178</v>
      </c>
      <c r="L92" s="12" t="s">
        <v>224</v>
      </c>
    </row>
    <row r="93" spans="1:12" s="7" customFormat="1" ht="42.75">
      <c r="A93" s="12">
        <v>5328</v>
      </c>
      <c r="B93" s="13" t="s">
        <v>157</v>
      </c>
      <c r="C93" s="12">
        <v>2</v>
      </c>
      <c r="D93" s="12" t="s">
        <v>440</v>
      </c>
      <c r="E93" s="10" t="s">
        <v>74</v>
      </c>
      <c r="F93" s="10" t="s">
        <v>82</v>
      </c>
      <c r="G93" s="12">
        <v>1</v>
      </c>
      <c r="H93" s="11">
        <v>55000</v>
      </c>
      <c r="I93" s="11">
        <f>Tableau2[[#This Row],[Coût unitaire (Hors taxes)]]*Tableau2[[#This Row],[Quantité]]</f>
        <v>55000</v>
      </c>
      <c r="J93" s="12"/>
      <c r="K93" s="13" t="s">
        <v>172</v>
      </c>
      <c r="L93" s="12" t="s">
        <v>224</v>
      </c>
    </row>
    <row r="94" spans="1:12" s="7" customFormat="1" ht="42.75">
      <c r="A94" s="12">
        <v>5328</v>
      </c>
      <c r="B94" s="13" t="s">
        <v>157</v>
      </c>
      <c r="C94" s="12">
        <v>2</v>
      </c>
      <c r="D94" s="12" t="s">
        <v>440</v>
      </c>
      <c r="E94" s="10" t="s">
        <v>74</v>
      </c>
      <c r="F94" s="10" t="s">
        <v>83</v>
      </c>
      <c r="G94" s="12">
        <v>1</v>
      </c>
      <c r="H94" s="11">
        <v>50000</v>
      </c>
      <c r="I94" s="11">
        <f>Tableau2[[#This Row],[Coût unitaire (Hors taxes)]]*Tableau2[[#This Row],[Quantité]]</f>
        <v>50000</v>
      </c>
      <c r="J94" s="12"/>
      <c r="K94" s="13" t="s">
        <v>162</v>
      </c>
      <c r="L94" s="12" t="s">
        <v>224</v>
      </c>
    </row>
    <row r="95" spans="1:12" s="7" customFormat="1" ht="42.75">
      <c r="A95" s="12">
        <v>5328</v>
      </c>
      <c r="B95" s="13" t="s">
        <v>157</v>
      </c>
      <c r="C95" s="12">
        <v>2</v>
      </c>
      <c r="D95" s="12" t="s">
        <v>440</v>
      </c>
      <c r="E95" s="10" t="s">
        <v>510</v>
      </c>
      <c r="F95" s="10" t="s">
        <v>511</v>
      </c>
      <c r="G95" s="12">
        <v>1</v>
      </c>
      <c r="H95" s="11">
        <v>5000</v>
      </c>
      <c r="I95" s="11">
        <f>Tableau2[[#This Row],[Coût unitaire (Hors taxes)]]*Tableau2[[#This Row],[Quantité]]</f>
        <v>5000</v>
      </c>
      <c r="J95" s="12">
        <v>15</v>
      </c>
      <c r="K95" s="13" t="s">
        <v>175</v>
      </c>
      <c r="L95" s="12" t="s">
        <v>224</v>
      </c>
    </row>
    <row r="96" spans="1:12" s="7" customFormat="1" ht="42.75">
      <c r="A96" s="12">
        <v>5328</v>
      </c>
      <c r="B96" s="13" t="s">
        <v>157</v>
      </c>
      <c r="C96" s="12">
        <v>2</v>
      </c>
      <c r="D96" s="12" t="s">
        <v>440</v>
      </c>
      <c r="E96" s="10" t="s">
        <v>84</v>
      </c>
      <c r="F96" s="10" t="s">
        <v>85</v>
      </c>
      <c r="G96" s="12">
        <v>1</v>
      </c>
      <c r="H96" s="11">
        <v>5000</v>
      </c>
      <c r="I96" s="11">
        <f>Tableau2[[#This Row],[Coût unitaire (Hors taxes)]]*Tableau2[[#This Row],[Quantité]]</f>
        <v>5000</v>
      </c>
      <c r="J96" s="12">
        <v>15</v>
      </c>
      <c r="K96" s="13" t="s">
        <v>166</v>
      </c>
      <c r="L96" s="12" t="s">
        <v>225</v>
      </c>
    </row>
    <row r="97" spans="1:12" s="7" customFormat="1" ht="42.75">
      <c r="A97" s="12">
        <v>5328</v>
      </c>
      <c r="B97" s="13" t="s">
        <v>157</v>
      </c>
      <c r="C97" s="12">
        <v>2</v>
      </c>
      <c r="D97" s="12" t="s">
        <v>440</v>
      </c>
      <c r="E97" s="10" t="s">
        <v>512</v>
      </c>
      <c r="F97" s="10"/>
      <c r="G97" s="12">
        <v>5</v>
      </c>
      <c r="H97" s="11">
        <v>1000</v>
      </c>
      <c r="I97" s="11">
        <f>Tableau2[[#This Row],[Coût unitaire (Hors taxes)]]*Tableau2[[#This Row],[Quantité]]</f>
        <v>5000</v>
      </c>
      <c r="J97" s="12">
        <v>3</v>
      </c>
      <c r="K97" s="13" t="s">
        <v>185</v>
      </c>
      <c r="L97" s="12" t="s">
        <v>220</v>
      </c>
    </row>
    <row r="98" spans="1:12" s="7" customFormat="1" ht="42.75">
      <c r="A98" s="12">
        <v>5328</v>
      </c>
      <c r="B98" s="13" t="s">
        <v>157</v>
      </c>
      <c r="C98" s="12">
        <v>1</v>
      </c>
      <c r="D98" s="12" t="s">
        <v>17</v>
      </c>
      <c r="E98" s="10" t="s">
        <v>513</v>
      </c>
      <c r="F98" s="10" t="s">
        <v>514</v>
      </c>
      <c r="G98" s="12">
        <v>1</v>
      </c>
      <c r="H98" s="11">
        <v>4400</v>
      </c>
      <c r="I98" s="11">
        <f>Tableau2[[#This Row],[Coût unitaire (Hors taxes)]]*Tableau2[[#This Row],[Quantité]]</f>
        <v>4400</v>
      </c>
      <c r="J98" s="12"/>
      <c r="K98" s="13" t="s">
        <v>24</v>
      </c>
      <c r="L98" s="12" t="s">
        <v>220</v>
      </c>
    </row>
    <row r="99" spans="1:12" s="7" customFormat="1" ht="42.75">
      <c r="A99" s="12">
        <v>5328</v>
      </c>
      <c r="B99" s="13" t="s">
        <v>157</v>
      </c>
      <c r="C99" s="12">
        <v>1</v>
      </c>
      <c r="D99" s="12" t="s">
        <v>17</v>
      </c>
      <c r="E99" s="10" t="s">
        <v>513</v>
      </c>
      <c r="F99" s="10" t="s">
        <v>515</v>
      </c>
      <c r="G99" s="12">
        <v>1</v>
      </c>
      <c r="H99" s="11">
        <v>450</v>
      </c>
      <c r="I99" s="11">
        <f>Tableau2[[#This Row],[Coût unitaire (Hors taxes)]]*Tableau2[[#This Row],[Quantité]]</f>
        <v>450</v>
      </c>
      <c r="J99" s="12"/>
      <c r="K99" s="13" t="s">
        <v>24</v>
      </c>
      <c r="L99" s="12" t="s">
        <v>220</v>
      </c>
    </row>
    <row r="100" spans="1:12" s="7" customFormat="1" ht="42.75">
      <c r="A100" s="12">
        <v>5328</v>
      </c>
      <c r="B100" s="13" t="s">
        <v>157</v>
      </c>
      <c r="C100" s="12">
        <v>2</v>
      </c>
      <c r="D100" s="12" t="s">
        <v>440</v>
      </c>
      <c r="E100" s="10" t="s">
        <v>516</v>
      </c>
      <c r="F100" s="10" t="s">
        <v>517</v>
      </c>
      <c r="G100" s="12">
        <v>1</v>
      </c>
      <c r="H100" s="11">
        <v>13200</v>
      </c>
      <c r="I100" s="11">
        <f>Tableau2[[#This Row],[Coût unitaire (Hors taxes)]]*Tableau2[[#This Row],[Quantité]]</f>
        <v>13200</v>
      </c>
      <c r="J100" s="12">
        <v>20</v>
      </c>
      <c r="K100" s="13" t="s">
        <v>166</v>
      </c>
      <c r="L100" s="12" t="s">
        <v>224</v>
      </c>
    </row>
    <row r="101" spans="1:12" s="7" customFormat="1" ht="42.75">
      <c r="A101" s="12">
        <v>5328</v>
      </c>
      <c r="B101" s="13" t="s">
        <v>157</v>
      </c>
      <c r="C101" s="12">
        <v>2</v>
      </c>
      <c r="D101" s="12" t="s">
        <v>440</v>
      </c>
      <c r="E101" s="10" t="s">
        <v>86</v>
      </c>
      <c r="F101" s="10" t="s">
        <v>87</v>
      </c>
      <c r="G101" s="12">
        <v>2</v>
      </c>
      <c r="H101" s="11">
        <v>2500</v>
      </c>
      <c r="I101" s="11">
        <f>Tableau2[[#This Row],[Coût unitaire (Hors taxes)]]*Tableau2[[#This Row],[Quantité]]</f>
        <v>5000</v>
      </c>
      <c r="J101" s="12">
        <v>10</v>
      </c>
      <c r="K101" s="13" t="s">
        <v>186</v>
      </c>
      <c r="L101" s="12" t="s">
        <v>220</v>
      </c>
    </row>
    <row r="102" spans="1:12" s="7" customFormat="1" ht="42.75">
      <c r="A102" s="12">
        <v>5328</v>
      </c>
      <c r="B102" s="13" t="s">
        <v>157</v>
      </c>
      <c r="C102" s="12">
        <v>2</v>
      </c>
      <c r="D102" s="12" t="s">
        <v>440</v>
      </c>
      <c r="E102" s="10" t="s">
        <v>518</v>
      </c>
      <c r="F102" s="10" t="s">
        <v>519</v>
      </c>
      <c r="G102" s="12">
        <v>1</v>
      </c>
      <c r="H102" s="11">
        <v>40000</v>
      </c>
      <c r="I102" s="11">
        <f>Tableau2[[#This Row],[Coût unitaire (Hors taxes)]]*Tableau2[[#This Row],[Quantité]]</f>
        <v>40000</v>
      </c>
      <c r="J102" s="12"/>
      <c r="K102" s="13" t="s">
        <v>169</v>
      </c>
      <c r="L102" s="12" t="s">
        <v>224</v>
      </c>
    </row>
    <row r="103" spans="1:12" s="7" customFormat="1" ht="42.75">
      <c r="A103" s="12">
        <v>5328</v>
      </c>
      <c r="B103" s="13" t="s">
        <v>157</v>
      </c>
      <c r="C103" s="12">
        <v>2</v>
      </c>
      <c r="D103" s="12" t="s">
        <v>440</v>
      </c>
      <c r="E103" s="10" t="s">
        <v>520</v>
      </c>
      <c r="F103" s="10" t="s">
        <v>521</v>
      </c>
      <c r="G103" s="12">
        <v>1</v>
      </c>
      <c r="H103" s="11">
        <v>20000</v>
      </c>
      <c r="I103" s="11">
        <f>Tableau2[[#This Row],[Coût unitaire (Hors taxes)]]*Tableau2[[#This Row],[Quantité]]</f>
        <v>20000</v>
      </c>
      <c r="J103" s="12">
        <v>20</v>
      </c>
      <c r="K103" s="13" t="s">
        <v>24</v>
      </c>
      <c r="L103" s="12" t="s">
        <v>24</v>
      </c>
    </row>
    <row r="104" spans="1:12" s="7" customFormat="1" ht="42.75">
      <c r="A104" s="12">
        <v>5328</v>
      </c>
      <c r="B104" s="13" t="s">
        <v>157</v>
      </c>
      <c r="C104" s="12">
        <v>2</v>
      </c>
      <c r="D104" s="12" t="s">
        <v>440</v>
      </c>
      <c r="E104" s="10" t="s">
        <v>520</v>
      </c>
      <c r="F104" s="10" t="s">
        <v>522</v>
      </c>
      <c r="G104" s="12">
        <v>1</v>
      </c>
      <c r="H104" s="11">
        <v>20000</v>
      </c>
      <c r="I104" s="11">
        <f>Tableau2[[#This Row],[Coût unitaire (Hors taxes)]]*Tableau2[[#This Row],[Quantité]]</f>
        <v>20000</v>
      </c>
      <c r="J104" s="12"/>
      <c r="K104" s="13" t="s">
        <v>169</v>
      </c>
      <c r="L104" s="12" t="s">
        <v>224</v>
      </c>
    </row>
    <row r="105" spans="1:12" s="7" customFormat="1" ht="42.75">
      <c r="A105" s="12">
        <v>5328</v>
      </c>
      <c r="B105" s="13" t="s">
        <v>157</v>
      </c>
      <c r="C105" s="12">
        <v>2</v>
      </c>
      <c r="D105" s="12" t="s">
        <v>440</v>
      </c>
      <c r="E105" s="10" t="s">
        <v>88</v>
      </c>
      <c r="F105" s="10"/>
      <c r="G105" s="12">
        <v>1</v>
      </c>
      <c r="H105" s="11">
        <v>12000</v>
      </c>
      <c r="I105" s="11">
        <f>Tableau2[[#This Row],[Coût unitaire (Hors taxes)]]*Tableau2[[#This Row],[Quantité]]</f>
        <v>12000</v>
      </c>
      <c r="J105" s="12">
        <v>15</v>
      </c>
      <c r="K105" s="13" t="s">
        <v>187</v>
      </c>
      <c r="L105" s="12" t="s">
        <v>220</v>
      </c>
    </row>
    <row r="106" spans="1:12" s="7" customFormat="1" ht="42.75">
      <c r="A106" s="12">
        <v>5328</v>
      </c>
      <c r="B106" s="13" t="s">
        <v>157</v>
      </c>
      <c r="C106" s="12">
        <v>2</v>
      </c>
      <c r="D106" s="12" t="s">
        <v>440</v>
      </c>
      <c r="E106" s="10" t="s">
        <v>89</v>
      </c>
      <c r="F106" s="10" t="s">
        <v>90</v>
      </c>
      <c r="G106" s="12">
        <v>1</v>
      </c>
      <c r="H106" s="11">
        <v>4000</v>
      </c>
      <c r="I106" s="11">
        <f>Tableau2[[#This Row],[Coût unitaire (Hors taxes)]]*Tableau2[[#This Row],[Quantité]]</f>
        <v>4000</v>
      </c>
      <c r="J106" s="12">
        <v>20</v>
      </c>
      <c r="K106" s="13" t="s">
        <v>166</v>
      </c>
      <c r="L106" s="12" t="s">
        <v>225</v>
      </c>
    </row>
    <row r="107" spans="1:12" s="7" customFormat="1" ht="42.75">
      <c r="A107" s="12">
        <v>5328</v>
      </c>
      <c r="B107" s="13" t="s">
        <v>157</v>
      </c>
      <c r="C107" s="12">
        <v>2</v>
      </c>
      <c r="D107" s="12" t="s">
        <v>440</v>
      </c>
      <c r="E107" s="10" t="s">
        <v>91</v>
      </c>
      <c r="F107" s="10" t="s">
        <v>92</v>
      </c>
      <c r="G107" s="12">
        <v>1</v>
      </c>
      <c r="H107" s="11">
        <v>4000</v>
      </c>
      <c r="I107" s="11">
        <f>Tableau2[[#This Row],[Coût unitaire (Hors taxes)]]*Tableau2[[#This Row],[Quantité]]</f>
        <v>4000</v>
      </c>
      <c r="J107" s="12">
        <v>20</v>
      </c>
      <c r="K107" s="13" t="s">
        <v>166</v>
      </c>
      <c r="L107" s="12" t="s">
        <v>225</v>
      </c>
    </row>
    <row r="108" spans="1:12" s="7" customFormat="1" ht="42.75">
      <c r="A108" s="12">
        <v>5328</v>
      </c>
      <c r="B108" s="13" t="s">
        <v>157</v>
      </c>
      <c r="C108" s="12">
        <v>2</v>
      </c>
      <c r="D108" s="12" t="s">
        <v>440</v>
      </c>
      <c r="E108" s="10" t="s">
        <v>93</v>
      </c>
      <c r="F108" s="10" t="s">
        <v>94</v>
      </c>
      <c r="G108" s="12">
        <v>1</v>
      </c>
      <c r="H108" s="11">
        <v>50000</v>
      </c>
      <c r="I108" s="11">
        <f>Tableau2[[#This Row],[Coût unitaire (Hors taxes)]]*Tableau2[[#This Row],[Quantité]]</f>
        <v>50000</v>
      </c>
      <c r="J108" s="12">
        <v>20</v>
      </c>
      <c r="K108" s="13" t="s">
        <v>188</v>
      </c>
      <c r="L108" s="12" t="s">
        <v>227</v>
      </c>
    </row>
    <row r="109" spans="1:12" s="7" customFormat="1" ht="42.75">
      <c r="A109" s="12">
        <v>5328</v>
      </c>
      <c r="B109" s="13" t="s">
        <v>157</v>
      </c>
      <c r="C109" s="12">
        <v>2</v>
      </c>
      <c r="D109" s="12" t="s">
        <v>440</v>
      </c>
      <c r="E109" s="10" t="s">
        <v>95</v>
      </c>
      <c r="F109" s="10" t="s">
        <v>96</v>
      </c>
      <c r="G109" s="12">
        <v>2</v>
      </c>
      <c r="H109" s="11">
        <v>3500</v>
      </c>
      <c r="I109" s="11">
        <f>Tableau2[[#This Row],[Coût unitaire (Hors taxes)]]*Tableau2[[#This Row],[Quantité]]</f>
        <v>7000</v>
      </c>
      <c r="J109" s="12">
        <v>15</v>
      </c>
      <c r="K109" s="13" t="s">
        <v>182</v>
      </c>
      <c r="L109" s="12" t="s">
        <v>224</v>
      </c>
    </row>
    <row r="110" spans="1:12" s="7" customFormat="1" ht="42.75">
      <c r="A110" s="12">
        <v>5328</v>
      </c>
      <c r="B110" s="13" t="s">
        <v>157</v>
      </c>
      <c r="C110" s="12">
        <v>2</v>
      </c>
      <c r="D110" s="12" t="s">
        <v>440</v>
      </c>
      <c r="E110" s="10" t="s">
        <v>95</v>
      </c>
      <c r="F110" s="10" t="s">
        <v>423</v>
      </c>
      <c r="G110" s="12">
        <v>1</v>
      </c>
      <c r="H110" s="11">
        <v>1000</v>
      </c>
      <c r="I110" s="11">
        <f>Tableau2[[#This Row],[Coût unitaire (Hors taxes)]]*Tableau2[[#This Row],[Quantité]]</f>
        <v>1000</v>
      </c>
      <c r="J110" s="12">
        <v>10</v>
      </c>
      <c r="K110" s="13" t="s">
        <v>182</v>
      </c>
      <c r="L110" s="12" t="s">
        <v>224</v>
      </c>
    </row>
    <row r="111" spans="1:12" s="7" customFormat="1" ht="42.75">
      <c r="A111" s="12">
        <v>5328</v>
      </c>
      <c r="B111" s="13" t="s">
        <v>157</v>
      </c>
      <c r="C111" s="12">
        <v>2</v>
      </c>
      <c r="D111" s="12" t="s">
        <v>440</v>
      </c>
      <c r="E111" s="10" t="s">
        <v>97</v>
      </c>
      <c r="F111" s="10" t="s">
        <v>98</v>
      </c>
      <c r="G111" s="12">
        <v>2</v>
      </c>
      <c r="H111" s="11">
        <v>4000</v>
      </c>
      <c r="I111" s="11">
        <f>Tableau2[[#This Row],[Coût unitaire (Hors taxes)]]*Tableau2[[#This Row],[Quantité]]</f>
        <v>8000</v>
      </c>
      <c r="J111" s="12">
        <v>10</v>
      </c>
      <c r="K111" s="13" t="s">
        <v>189</v>
      </c>
      <c r="L111" s="12" t="s">
        <v>224</v>
      </c>
    </row>
    <row r="112" spans="1:12" s="7" customFormat="1" ht="42.75">
      <c r="A112" s="12">
        <v>5328</v>
      </c>
      <c r="B112" s="13" t="s">
        <v>157</v>
      </c>
      <c r="C112" s="12">
        <v>2</v>
      </c>
      <c r="D112" s="12" t="s">
        <v>440</v>
      </c>
      <c r="E112" s="10" t="s">
        <v>99</v>
      </c>
      <c r="F112" s="10" t="s">
        <v>424</v>
      </c>
      <c r="G112" s="12">
        <v>1</v>
      </c>
      <c r="H112" s="11">
        <v>900</v>
      </c>
      <c r="I112" s="11">
        <f>Tableau2[[#This Row],[Coût unitaire (Hors taxes)]]*Tableau2[[#This Row],[Quantité]]</f>
        <v>900</v>
      </c>
      <c r="J112" s="12">
        <v>5</v>
      </c>
      <c r="K112" s="13" t="s">
        <v>161</v>
      </c>
      <c r="L112" s="12" t="s">
        <v>220</v>
      </c>
    </row>
    <row r="113" spans="1:12" s="7" customFormat="1" ht="42.75">
      <c r="A113" s="12">
        <v>5328</v>
      </c>
      <c r="B113" s="13" t="s">
        <v>157</v>
      </c>
      <c r="C113" s="12">
        <v>2</v>
      </c>
      <c r="D113" s="12" t="s">
        <v>440</v>
      </c>
      <c r="E113" s="10" t="s">
        <v>99</v>
      </c>
      <c r="F113" s="10" t="s">
        <v>425</v>
      </c>
      <c r="G113" s="12">
        <v>1</v>
      </c>
      <c r="H113" s="11">
        <v>900</v>
      </c>
      <c r="I113" s="11">
        <f>Tableau2[[#This Row],[Coût unitaire (Hors taxes)]]*Tableau2[[#This Row],[Quantité]]</f>
        <v>900</v>
      </c>
      <c r="J113" s="12">
        <v>5</v>
      </c>
      <c r="K113" s="13" t="s">
        <v>161</v>
      </c>
      <c r="L113" s="12" t="s">
        <v>220</v>
      </c>
    </row>
    <row r="114" spans="1:12" s="7" customFormat="1" ht="42.75">
      <c r="A114" s="12">
        <v>5328</v>
      </c>
      <c r="B114" s="13" t="s">
        <v>157</v>
      </c>
      <c r="C114" s="12">
        <v>2</v>
      </c>
      <c r="D114" s="12" t="s">
        <v>440</v>
      </c>
      <c r="E114" s="10" t="s">
        <v>99</v>
      </c>
      <c r="F114" s="10" t="s">
        <v>426</v>
      </c>
      <c r="G114" s="12">
        <v>1</v>
      </c>
      <c r="H114" s="11">
        <v>900</v>
      </c>
      <c r="I114" s="11">
        <f>Tableau2[[#This Row],[Coût unitaire (Hors taxes)]]*Tableau2[[#This Row],[Quantité]]</f>
        <v>900</v>
      </c>
      <c r="J114" s="12">
        <v>5</v>
      </c>
      <c r="K114" s="13" t="s">
        <v>161</v>
      </c>
      <c r="L114" s="12" t="s">
        <v>220</v>
      </c>
    </row>
    <row r="115" spans="1:12" s="7" customFormat="1" ht="42.75">
      <c r="A115" s="12">
        <v>5328</v>
      </c>
      <c r="B115" s="13" t="s">
        <v>157</v>
      </c>
      <c r="C115" s="12">
        <v>2</v>
      </c>
      <c r="D115" s="12" t="s">
        <v>440</v>
      </c>
      <c r="E115" s="10" t="s">
        <v>99</v>
      </c>
      <c r="F115" s="10" t="s">
        <v>427</v>
      </c>
      <c r="G115" s="12">
        <v>1</v>
      </c>
      <c r="H115" s="11">
        <v>900</v>
      </c>
      <c r="I115" s="11">
        <f>Tableau2[[#This Row],[Coût unitaire (Hors taxes)]]*Tableau2[[#This Row],[Quantité]]</f>
        <v>900</v>
      </c>
      <c r="J115" s="12">
        <v>5</v>
      </c>
      <c r="K115" s="13" t="s">
        <v>161</v>
      </c>
      <c r="L115" s="12" t="s">
        <v>220</v>
      </c>
    </row>
    <row r="116" spans="1:12" s="7" customFormat="1" ht="42.75">
      <c r="A116" s="12">
        <v>5328</v>
      </c>
      <c r="B116" s="13" t="s">
        <v>157</v>
      </c>
      <c r="C116" s="12">
        <v>2</v>
      </c>
      <c r="D116" s="12" t="s">
        <v>440</v>
      </c>
      <c r="E116" s="10" t="s">
        <v>100</v>
      </c>
      <c r="F116" s="10" t="s">
        <v>102</v>
      </c>
      <c r="G116" s="12">
        <v>1</v>
      </c>
      <c r="H116" s="11">
        <v>3500</v>
      </c>
      <c r="I116" s="11">
        <f>Tableau2[[#This Row],[Coût unitaire (Hors taxes)]]*Tableau2[[#This Row],[Quantité]]</f>
        <v>3500</v>
      </c>
      <c r="J116" s="12">
        <v>10</v>
      </c>
      <c r="K116" s="13" t="s">
        <v>169</v>
      </c>
      <c r="L116" s="12" t="s">
        <v>224</v>
      </c>
    </row>
    <row r="117" spans="1:12" s="7" customFormat="1" ht="42.75">
      <c r="A117" s="12">
        <v>5328</v>
      </c>
      <c r="B117" s="13" t="s">
        <v>157</v>
      </c>
      <c r="C117" s="12">
        <v>2</v>
      </c>
      <c r="D117" s="12" t="s">
        <v>440</v>
      </c>
      <c r="E117" s="10" t="s">
        <v>100</v>
      </c>
      <c r="F117" s="10" t="s">
        <v>101</v>
      </c>
      <c r="G117" s="12">
        <v>1</v>
      </c>
      <c r="H117" s="11">
        <v>35000</v>
      </c>
      <c r="I117" s="11">
        <f>Tableau2[[#This Row],[Coût unitaire (Hors taxes)]]*Tableau2[[#This Row],[Quantité]]</f>
        <v>35000</v>
      </c>
      <c r="J117" s="12"/>
      <c r="K117" s="13" t="s">
        <v>169</v>
      </c>
      <c r="L117" s="12" t="s">
        <v>224</v>
      </c>
    </row>
    <row r="118" spans="1:12" s="7" customFormat="1" ht="42.75">
      <c r="A118" s="12">
        <v>5328</v>
      </c>
      <c r="B118" s="13" t="s">
        <v>157</v>
      </c>
      <c r="C118" s="12">
        <v>1</v>
      </c>
      <c r="D118" s="12" t="s">
        <v>17</v>
      </c>
      <c r="E118" s="10" t="s">
        <v>26</v>
      </c>
      <c r="F118" s="10" t="s">
        <v>27</v>
      </c>
      <c r="G118" s="12">
        <v>6</v>
      </c>
      <c r="H118" s="11">
        <v>450</v>
      </c>
      <c r="I118" s="11">
        <f>Tableau2[[#This Row],[Coût unitaire (Hors taxes)]]*Tableau2[[#This Row],[Quantité]]</f>
        <v>2700</v>
      </c>
      <c r="J118" s="12">
        <v>20</v>
      </c>
      <c r="K118" s="13" t="s">
        <v>159</v>
      </c>
      <c r="L118" s="12" t="s">
        <v>221</v>
      </c>
    </row>
    <row r="119" spans="1:12" s="7" customFormat="1" ht="42.75">
      <c r="A119" s="12">
        <v>5328</v>
      </c>
      <c r="B119" s="13" t="s">
        <v>157</v>
      </c>
      <c r="C119" s="12">
        <v>2</v>
      </c>
      <c r="D119" s="12" t="s">
        <v>440</v>
      </c>
      <c r="E119" s="10" t="s">
        <v>103</v>
      </c>
      <c r="F119" s="10" t="s">
        <v>105</v>
      </c>
      <c r="G119" s="12">
        <v>2</v>
      </c>
      <c r="H119" s="11">
        <v>150</v>
      </c>
      <c r="I119" s="11">
        <f>Tableau2[[#This Row],[Coût unitaire (Hors taxes)]]*Tableau2[[#This Row],[Quantité]]</f>
        <v>300</v>
      </c>
      <c r="J119" s="12">
        <v>20</v>
      </c>
      <c r="K119" s="13" t="s">
        <v>159</v>
      </c>
      <c r="L119" s="12" t="s">
        <v>221</v>
      </c>
    </row>
    <row r="120" spans="1:12" s="7" customFormat="1" ht="42.75">
      <c r="A120" s="12">
        <v>5328</v>
      </c>
      <c r="B120" s="13" t="s">
        <v>157</v>
      </c>
      <c r="C120" s="12">
        <v>2</v>
      </c>
      <c r="D120" s="12" t="s">
        <v>440</v>
      </c>
      <c r="E120" s="10" t="s">
        <v>103</v>
      </c>
      <c r="F120" s="10" t="s">
        <v>104</v>
      </c>
      <c r="G120" s="12">
        <v>24</v>
      </c>
      <c r="H120" s="11">
        <v>75</v>
      </c>
      <c r="I120" s="11">
        <f>Tableau2[[#This Row],[Coût unitaire (Hors taxes)]]*Tableau2[[#This Row],[Quantité]]</f>
        <v>1800</v>
      </c>
      <c r="J120" s="12">
        <v>5</v>
      </c>
      <c r="K120" s="13" t="s">
        <v>159</v>
      </c>
      <c r="L120" s="12" t="s">
        <v>221</v>
      </c>
    </row>
    <row r="121" spans="1:12" s="7" customFormat="1" ht="42.75">
      <c r="A121" s="12">
        <v>5328</v>
      </c>
      <c r="B121" s="13" t="s">
        <v>157</v>
      </c>
      <c r="C121" s="12">
        <v>2</v>
      </c>
      <c r="D121" s="12" t="s">
        <v>440</v>
      </c>
      <c r="E121" s="10" t="s">
        <v>103</v>
      </c>
      <c r="F121" s="10" t="s">
        <v>523</v>
      </c>
      <c r="G121" s="12">
        <v>24</v>
      </c>
      <c r="H121" s="11">
        <v>150</v>
      </c>
      <c r="I121" s="11">
        <f>Tableau2[[#This Row],[Coût unitaire (Hors taxes)]]*Tableau2[[#This Row],[Quantité]]</f>
        <v>3600</v>
      </c>
      <c r="J121" s="12">
        <v>10</v>
      </c>
      <c r="K121" s="13" t="s">
        <v>159</v>
      </c>
      <c r="L121" s="12" t="s">
        <v>221</v>
      </c>
    </row>
    <row r="122" spans="1:12" s="7" customFormat="1" ht="42.75">
      <c r="A122" s="12">
        <v>5328</v>
      </c>
      <c r="B122" s="13" t="s">
        <v>157</v>
      </c>
      <c r="C122" s="12">
        <v>2</v>
      </c>
      <c r="D122" s="12" t="s">
        <v>440</v>
      </c>
      <c r="E122" s="10" t="s">
        <v>106</v>
      </c>
      <c r="F122" s="10" t="s">
        <v>107</v>
      </c>
      <c r="G122" s="12">
        <v>1</v>
      </c>
      <c r="H122" s="11">
        <v>4000</v>
      </c>
      <c r="I122" s="11">
        <f>Tableau2[[#This Row],[Coût unitaire (Hors taxes)]]*Tableau2[[#This Row],[Quantité]]</f>
        <v>4000</v>
      </c>
      <c r="J122" s="12">
        <v>10</v>
      </c>
      <c r="K122" s="13" t="s">
        <v>173</v>
      </c>
      <c r="L122" s="12" t="s">
        <v>220</v>
      </c>
    </row>
    <row r="123" spans="1:12" s="7" customFormat="1" ht="42.75">
      <c r="A123" s="12">
        <v>5328</v>
      </c>
      <c r="B123" s="13" t="s">
        <v>157</v>
      </c>
      <c r="C123" s="12">
        <v>2</v>
      </c>
      <c r="D123" s="12" t="s">
        <v>440</v>
      </c>
      <c r="E123" s="10" t="s">
        <v>108</v>
      </c>
      <c r="F123" s="10" t="s">
        <v>110</v>
      </c>
      <c r="G123" s="12">
        <v>1</v>
      </c>
      <c r="H123" s="11">
        <v>75000</v>
      </c>
      <c r="I123" s="11">
        <f>Tableau2[[#This Row],[Coût unitaire (Hors taxes)]]*Tableau2[[#This Row],[Quantité]]</f>
        <v>75000</v>
      </c>
      <c r="J123" s="12">
        <v>20</v>
      </c>
      <c r="K123" s="13" t="s">
        <v>169</v>
      </c>
      <c r="L123" s="12" t="s">
        <v>224</v>
      </c>
    </row>
    <row r="124" spans="1:12" s="7" customFormat="1" ht="42.75">
      <c r="A124" s="12">
        <v>5328</v>
      </c>
      <c r="B124" s="13" t="s">
        <v>157</v>
      </c>
      <c r="C124" s="12">
        <v>2</v>
      </c>
      <c r="D124" s="12" t="s">
        <v>440</v>
      </c>
      <c r="E124" s="10" t="s">
        <v>108</v>
      </c>
      <c r="F124" s="10" t="s">
        <v>524</v>
      </c>
      <c r="G124" s="12">
        <v>1</v>
      </c>
      <c r="H124" s="11">
        <v>15000</v>
      </c>
      <c r="I124" s="11">
        <f>Tableau2[[#This Row],[Coût unitaire (Hors taxes)]]*Tableau2[[#This Row],[Quantité]]</f>
        <v>15000</v>
      </c>
      <c r="J124" s="12"/>
      <c r="K124" s="13" t="s">
        <v>176</v>
      </c>
      <c r="L124" s="12" t="s">
        <v>224</v>
      </c>
    </row>
    <row r="125" spans="1:12" s="7" customFormat="1" ht="42.75">
      <c r="A125" s="12">
        <v>5328</v>
      </c>
      <c r="B125" s="13" t="s">
        <v>157</v>
      </c>
      <c r="C125" s="12">
        <v>2</v>
      </c>
      <c r="D125" s="12" t="s">
        <v>440</v>
      </c>
      <c r="E125" s="10" t="s">
        <v>108</v>
      </c>
      <c r="F125" s="10" t="s">
        <v>428</v>
      </c>
      <c r="G125" s="12">
        <v>1</v>
      </c>
      <c r="H125" s="11">
        <v>10000</v>
      </c>
      <c r="I125" s="11">
        <f>Tableau2[[#This Row],[Coût unitaire (Hors taxes)]]*Tableau2[[#This Row],[Quantité]]</f>
        <v>10000</v>
      </c>
      <c r="J125" s="12">
        <v>15</v>
      </c>
      <c r="K125" s="13" t="s">
        <v>175</v>
      </c>
      <c r="L125" s="12" t="s">
        <v>224</v>
      </c>
    </row>
    <row r="126" spans="1:12" s="7" customFormat="1" ht="42.75">
      <c r="A126" s="12">
        <v>5328</v>
      </c>
      <c r="B126" s="13" t="s">
        <v>157</v>
      </c>
      <c r="C126" s="12">
        <v>2</v>
      </c>
      <c r="D126" s="12" t="s">
        <v>440</v>
      </c>
      <c r="E126" s="10" t="s">
        <v>108</v>
      </c>
      <c r="F126" s="10" t="s">
        <v>109</v>
      </c>
      <c r="G126" s="12">
        <v>1</v>
      </c>
      <c r="H126" s="11">
        <v>45000</v>
      </c>
      <c r="I126" s="11">
        <f>Tableau2[[#This Row],[Coût unitaire (Hors taxes)]]*Tableau2[[#This Row],[Quantité]]</f>
        <v>45000</v>
      </c>
      <c r="J126" s="12"/>
      <c r="K126" s="13" t="s">
        <v>178</v>
      </c>
      <c r="L126" s="12" t="s">
        <v>224</v>
      </c>
    </row>
    <row r="127" spans="1:12" s="7" customFormat="1" ht="57">
      <c r="A127" s="12">
        <v>5328</v>
      </c>
      <c r="B127" s="13" t="s">
        <v>157</v>
      </c>
      <c r="C127" s="12">
        <v>2</v>
      </c>
      <c r="D127" s="12" t="s">
        <v>440</v>
      </c>
      <c r="E127" s="10" t="s">
        <v>108</v>
      </c>
      <c r="F127" s="10" t="s">
        <v>429</v>
      </c>
      <c r="G127" s="12">
        <v>1</v>
      </c>
      <c r="H127" s="11">
        <v>30000</v>
      </c>
      <c r="I127" s="11">
        <f>Tableau2[[#This Row],[Coût unitaire (Hors taxes)]]*Tableau2[[#This Row],[Quantité]]</f>
        <v>30000</v>
      </c>
      <c r="J127" s="12"/>
      <c r="K127" s="13" t="s">
        <v>176</v>
      </c>
      <c r="L127" s="12" t="s">
        <v>224</v>
      </c>
    </row>
    <row r="128" spans="1:12" s="7" customFormat="1" ht="42.75">
      <c r="A128" s="12">
        <v>5328</v>
      </c>
      <c r="B128" s="13" t="s">
        <v>157</v>
      </c>
      <c r="C128" s="12">
        <v>2</v>
      </c>
      <c r="D128" s="12" t="s">
        <v>440</v>
      </c>
      <c r="E128" s="10" t="s">
        <v>108</v>
      </c>
      <c r="F128" s="10" t="s">
        <v>111</v>
      </c>
      <c r="G128" s="12">
        <v>1</v>
      </c>
      <c r="H128" s="11">
        <v>90000</v>
      </c>
      <c r="I128" s="11">
        <f>Tableau2[[#This Row],[Coût unitaire (Hors taxes)]]*Tableau2[[#This Row],[Quantité]]</f>
        <v>90000</v>
      </c>
      <c r="J128" s="12"/>
      <c r="K128" s="13" t="s">
        <v>169</v>
      </c>
      <c r="L128" s="12" t="s">
        <v>224</v>
      </c>
    </row>
    <row r="129" spans="1:12" s="7" customFormat="1" ht="42.75">
      <c r="A129" s="12">
        <v>5328</v>
      </c>
      <c r="B129" s="13" t="s">
        <v>157</v>
      </c>
      <c r="C129" s="12">
        <v>2</v>
      </c>
      <c r="D129" s="12" t="s">
        <v>440</v>
      </c>
      <c r="E129" s="10" t="s">
        <v>108</v>
      </c>
      <c r="F129" s="10" t="s">
        <v>112</v>
      </c>
      <c r="G129" s="12">
        <v>3</v>
      </c>
      <c r="H129" s="11">
        <v>15000</v>
      </c>
      <c r="I129" s="11">
        <f>Tableau2[[#This Row],[Coût unitaire (Hors taxes)]]*Tableau2[[#This Row],[Quantité]]</f>
        <v>45000</v>
      </c>
      <c r="J129" s="12"/>
      <c r="K129" s="13" t="s">
        <v>176</v>
      </c>
      <c r="L129" s="12" t="s">
        <v>224</v>
      </c>
    </row>
    <row r="130" spans="1:12" s="7" customFormat="1" ht="42.75">
      <c r="A130" s="12">
        <v>5328</v>
      </c>
      <c r="B130" s="13" t="s">
        <v>157</v>
      </c>
      <c r="C130" s="12">
        <v>2</v>
      </c>
      <c r="D130" s="12" t="s">
        <v>440</v>
      </c>
      <c r="E130" s="10" t="s">
        <v>113</v>
      </c>
      <c r="F130" s="10" t="s">
        <v>525</v>
      </c>
      <c r="G130" s="12">
        <v>1</v>
      </c>
      <c r="H130" s="11">
        <v>3500</v>
      </c>
      <c r="I130" s="11">
        <f>Tableau2[[#This Row],[Coût unitaire (Hors taxes)]]*Tableau2[[#This Row],[Quantité]]</f>
        <v>3500</v>
      </c>
      <c r="J130" s="12">
        <v>15</v>
      </c>
      <c r="K130" s="13" t="s">
        <v>190</v>
      </c>
      <c r="L130" s="12" t="s">
        <v>220</v>
      </c>
    </row>
    <row r="131" spans="1:12" s="7" customFormat="1" ht="42.75">
      <c r="A131" s="12">
        <v>5328</v>
      </c>
      <c r="B131" s="13" t="s">
        <v>157</v>
      </c>
      <c r="C131" s="12">
        <v>2</v>
      </c>
      <c r="D131" s="12" t="s">
        <v>440</v>
      </c>
      <c r="E131" s="10" t="s">
        <v>113</v>
      </c>
      <c r="F131" s="10" t="s">
        <v>526</v>
      </c>
      <c r="G131" s="12">
        <v>1</v>
      </c>
      <c r="H131" s="11">
        <v>8000</v>
      </c>
      <c r="I131" s="11">
        <f>Tableau2[[#This Row],[Coût unitaire (Hors taxes)]]*Tableau2[[#This Row],[Quantité]]</f>
        <v>8000</v>
      </c>
      <c r="J131" s="12">
        <v>15</v>
      </c>
      <c r="K131" s="13" t="s">
        <v>168</v>
      </c>
      <c r="L131" s="12" t="s">
        <v>220</v>
      </c>
    </row>
    <row r="132" spans="1:12" s="7" customFormat="1" ht="42.75">
      <c r="A132" s="12">
        <v>5328</v>
      </c>
      <c r="B132" s="13" t="s">
        <v>157</v>
      </c>
      <c r="C132" s="12">
        <v>2</v>
      </c>
      <c r="D132" s="12" t="s">
        <v>440</v>
      </c>
      <c r="E132" s="10" t="s">
        <v>114</v>
      </c>
      <c r="F132" s="10" t="s">
        <v>430</v>
      </c>
      <c r="G132" s="12">
        <v>1</v>
      </c>
      <c r="H132" s="11">
        <v>32000</v>
      </c>
      <c r="I132" s="11">
        <f>Tableau2[[#This Row],[Coût unitaire (Hors taxes)]]*Tableau2[[#This Row],[Quantité]]</f>
        <v>32000</v>
      </c>
      <c r="J132" s="12">
        <v>20</v>
      </c>
      <c r="K132" s="13" t="s">
        <v>180</v>
      </c>
      <c r="L132" s="12" t="s">
        <v>226</v>
      </c>
    </row>
    <row r="133" spans="1:12" s="7" customFormat="1" ht="42.75">
      <c r="A133" s="12">
        <v>5328</v>
      </c>
      <c r="B133" s="13" t="s">
        <v>157</v>
      </c>
      <c r="C133" s="12">
        <v>2</v>
      </c>
      <c r="D133" s="12" t="s">
        <v>440</v>
      </c>
      <c r="E133" s="10" t="s">
        <v>115</v>
      </c>
      <c r="F133" s="10" t="s">
        <v>431</v>
      </c>
      <c r="G133" s="12">
        <v>2</v>
      </c>
      <c r="H133" s="11">
        <v>4500</v>
      </c>
      <c r="I133" s="11">
        <f>Tableau2[[#This Row],[Coût unitaire (Hors taxes)]]*Tableau2[[#This Row],[Quantité]]</f>
        <v>9000</v>
      </c>
      <c r="J133" s="12"/>
      <c r="K133" s="13" t="s">
        <v>176</v>
      </c>
      <c r="L133" s="12" t="s">
        <v>224</v>
      </c>
    </row>
    <row r="134" spans="1:12" s="7" customFormat="1" ht="42.75">
      <c r="A134" s="12">
        <v>5328</v>
      </c>
      <c r="B134" s="13" t="s">
        <v>157</v>
      </c>
      <c r="C134" s="12">
        <v>2</v>
      </c>
      <c r="D134" s="12" t="s">
        <v>440</v>
      </c>
      <c r="E134" s="10" t="s">
        <v>116</v>
      </c>
      <c r="F134" s="10" t="s">
        <v>117</v>
      </c>
      <c r="G134" s="12">
        <v>1</v>
      </c>
      <c r="H134" s="11">
        <v>6500</v>
      </c>
      <c r="I134" s="11">
        <f>Tableau2[[#This Row],[Coût unitaire (Hors taxes)]]*Tableau2[[#This Row],[Quantité]]</f>
        <v>6500</v>
      </c>
      <c r="J134" s="12">
        <v>5</v>
      </c>
      <c r="K134" s="13" t="s">
        <v>24</v>
      </c>
      <c r="L134" s="12" t="s">
        <v>24</v>
      </c>
    </row>
    <row r="135" spans="1:12" s="7" customFormat="1" ht="42.75">
      <c r="A135" s="12">
        <v>5328</v>
      </c>
      <c r="B135" s="13" t="s">
        <v>157</v>
      </c>
      <c r="C135" s="12">
        <v>1</v>
      </c>
      <c r="D135" s="12" t="s">
        <v>17</v>
      </c>
      <c r="E135" s="10" t="s">
        <v>28</v>
      </c>
      <c r="F135" s="10" t="s">
        <v>29</v>
      </c>
      <c r="G135" s="12">
        <v>5</v>
      </c>
      <c r="H135" s="11">
        <v>40000</v>
      </c>
      <c r="I135" s="11">
        <f>Tableau2[[#This Row],[Coût unitaire (Hors taxes)]]*Tableau2[[#This Row],[Quantité]]</f>
        <v>200000</v>
      </c>
      <c r="J135" s="12"/>
      <c r="K135" s="13" t="s">
        <v>24</v>
      </c>
      <c r="L135" s="12" t="s">
        <v>220</v>
      </c>
    </row>
    <row r="136" spans="1:12" s="7" customFormat="1" ht="42.75">
      <c r="A136" s="12">
        <v>5328</v>
      </c>
      <c r="B136" s="13" t="s">
        <v>157</v>
      </c>
      <c r="C136" s="12">
        <v>1</v>
      </c>
      <c r="D136" s="12" t="s">
        <v>17</v>
      </c>
      <c r="E136" s="10" t="s">
        <v>28</v>
      </c>
      <c r="F136" s="10" t="s">
        <v>30</v>
      </c>
      <c r="G136" s="12">
        <v>1</v>
      </c>
      <c r="H136" s="11">
        <v>4000</v>
      </c>
      <c r="I136" s="11">
        <f>Tableau2[[#This Row],[Coût unitaire (Hors taxes)]]*Tableau2[[#This Row],[Quantité]]</f>
        <v>4000</v>
      </c>
      <c r="J136" s="12"/>
      <c r="K136" s="13" t="s">
        <v>24</v>
      </c>
      <c r="L136" s="12" t="s">
        <v>220</v>
      </c>
    </row>
    <row r="137" spans="1:12" s="7" customFormat="1" ht="42.75">
      <c r="A137" s="12">
        <v>5328</v>
      </c>
      <c r="B137" s="13" t="s">
        <v>157</v>
      </c>
      <c r="C137" s="12">
        <v>2</v>
      </c>
      <c r="D137" s="12" t="s">
        <v>440</v>
      </c>
      <c r="E137" s="10" t="s">
        <v>118</v>
      </c>
      <c r="F137" s="10" t="s">
        <v>432</v>
      </c>
      <c r="G137" s="12">
        <v>2</v>
      </c>
      <c r="H137" s="11">
        <v>400</v>
      </c>
      <c r="I137" s="11">
        <f>Tableau2[[#This Row],[Coût unitaire (Hors taxes)]]*Tableau2[[#This Row],[Quantité]]</f>
        <v>800</v>
      </c>
      <c r="J137" s="12">
        <v>5</v>
      </c>
      <c r="K137" s="13" t="s">
        <v>191</v>
      </c>
      <c r="L137" s="12" t="s">
        <v>218</v>
      </c>
    </row>
    <row r="138" spans="1:12" s="7" customFormat="1" ht="42.75">
      <c r="A138" s="12">
        <v>5328</v>
      </c>
      <c r="B138" s="13" t="s">
        <v>157</v>
      </c>
      <c r="C138" s="12">
        <v>2</v>
      </c>
      <c r="D138" s="12" t="s">
        <v>440</v>
      </c>
      <c r="E138" s="10" t="s">
        <v>118</v>
      </c>
      <c r="F138" s="10" t="s">
        <v>433</v>
      </c>
      <c r="G138" s="12">
        <v>4</v>
      </c>
      <c r="H138" s="11">
        <v>1500</v>
      </c>
      <c r="I138" s="11">
        <f>Tableau2[[#This Row],[Coût unitaire (Hors taxes)]]*Tableau2[[#This Row],[Quantité]]</f>
        <v>6000</v>
      </c>
      <c r="J138" s="12">
        <v>5</v>
      </c>
      <c r="K138" s="13" t="s">
        <v>177</v>
      </c>
      <c r="L138" s="12" t="s">
        <v>228</v>
      </c>
    </row>
    <row r="139" spans="1:12" s="7" customFormat="1" ht="42.75">
      <c r="A139" s="12">
        <v>5328</v>
      </c>
      <c r="B139" s="13" t="s">
        <v>157</v>
      </c>
      <c r="C139" s="12">
        <v>2</v>
      </c>
      <c r="D139" s="12" t="s">
        <v>440</v>
      </c>
      <c r="E139" s="10" t="s">
        <v>119</v>
      </c>
      <c r="F139" s="10" t="s">
        <v>434</v>
      </c>
      <c r="G139" s="12">
        <v>1</v>
      </c>
      <c r="H139" s="11">
        <v>9600</v>
      </c>
      <c r="I139" s="11">
        <f>Tableau2[[#This Row],[Coût unitaire (Hors taxes)]]*Tableau2[[#This Row],[Quantité]]</f>
        <v>9600</v>
      </c>
      <c r="J139" s="12">
        <v>25</v>
      </c>
      <c r="K139" s="13" t="s">
        <v>192</v>
      </c>
      <c r="L139" s="12" t="s">
        <v>220</v>
      </c>
    </row>
    <row r="140" spans="1:12" s="7" customFormat="1" ht="42.75">
      <c r="A140" s="12">
        <v>5328</v>
      </c>
      <c r="B140" s="13" t="s">
        <v>157</v>
      </c>
      <c r="C140" s="12">
        <v>2</v>
      </c>
      <c r="D140" s="12" t="s">
        <v>440</v>
      </c>
      <c r="E140" s="10" t="s">
        <v>119</v>
      </c>
      <c r="F140" s="10" t="s">
        <v>435</v>
      </c>
      <c r="G140" s="12">
        <v>3</v>
      </c>
      <c r="H140" s="11">
        <v>2250</v>
      </c>
      <c r="I140" s="11">
        <f>Tableau2[[#This Row],[Coût unitaire (Hors taxes)]]*Tableau2[[#This Row],[Quantité]]</f>
        <v>6750</v>
      </c>
      <c r="J140" s="12">
        <v>10</v>
      </c>
      <c r="K140" s="13" t="s">
        <v>193</v>
      </c>
      <c r="L140" s="12" t="s">
        <v>220</v>
      </c>
    </row>
    <row r="141" spans="1:12" s="7" customFormat="1" ht="42.75">
      <c r="A141" s="12">
        <v>5328</v>
      </c>
      <c r="B141" s="13" t="s">
        <v>157</v>
      </c>
      <c r="C141" s="12">
        <v>2</v>
      </c>
      <c r="D141" s="12" t="s">
        <v>440</v>
      </c>
      <c r="E141" s="10" t="s">
        <v>120</v>
      </c>
      <c r="F141" s="10" t="s">
        <v>436</v>
      </c>
      <c r="G141" s="12">
        <v>1</v>
      </c>
      <c r="H141" s="11">
        <v>5000</v>
      </c>
      <c r="I141" s="11">
        <f>Tableau2[[#This Row],[Coût unitaire (Hors taxes)]]*Tableau2[[#This Row],[Quantité]]</f>
        <v>5000</v>
      </c>
      <c r="J141" s="12">
        <v>15</v>
      </c>
      <c r="K141" s="13" t="s">
        <v>194</v>
      </c>
      <c r="L141" s="12" t="s">
        <v>220</v>
      </c>
    </row>
    <row r="142" spans="1:12" s="7" customFormat="1" ht="42.75">
      <c r="A142" s="12">
        <v>5328</v>
      </c>
      <c r="B142" s="13" t="s">
        <v>157</v>
      </c>
      <c r="C142" s="12">
        <v>2</v>
      </c>
      <c r="D142" s="12" t="s">
        <v>440</v>
      </c>
      <c r="E142" s="10" t="s">
        <v>121</v>
      </c>
      <c r="F142" s="10" t="s">
        <v>122</v>
      </c>
      <c r="G142" s="12">
        <v>2</v>
      </c>
      <c r="H142" s="11">
        <v>4000</v>
      </c>
      <c r="I142" s="11">
        <f>Tableau2[[#This Row],[Coût unitaire (Hors taxes)]]*Tableau2[[#This Row],[Quantité]]</f>
        <v>8000</v>
      </c>
      <c r="J142" s="12">
        <v>20</v>
      </c>
      <c r="K142" s="13" t="s">
        <v>166</v>
      </c>
      <c r="L142" s="12" t="s">
        <v>225</v>
      </c>
    </row>
    <row r="143" spans="1:12" s="7" customFormat="1" ht="42.75">
      <c r="A143" s="12">
        <v>5328</v>
      </c>
      <c r="B143" s="13" t="s">
        <v>157</v>
      </c>
      <c r="C143" s="12">
        <v>2</v>
      </c>
      <c r="D143" s="12" t="s">
        <v>440</v>
      </c>
      <c r="E143" s="10" t="s">
        <v>123</v>
      </c>
      <c r="F143" s="10" t="s">
        <v>124</v>
      </c>
      <c r="G143" s="12">
        <v>1</v>
      </c>
      <c r="H143" s="11">
        <v>1459</v>
      </c>
      <c r="I143" s="11">
        <f>Tableau2[[#This Row],[Coût unitaire (Hors taxes)]]*Tableau2[[#This Row],[Quantité]]</f>
        <v>1459</v>
      </c>
      <c r="J143" s="12">
        <v>5</v>
      </c>
      <c r="K143" s="13" t="s">
        <v>158</v>
      </c>
      <c r="L143" s="12" t="s">
        <v>218</v>
      </c>
    </row>
    <row r="144" spans="1:12" s="7" customFormat="1" ht="42.75">
      <c r="A144" s="12">
        <v>5328</v>
      </c>
      <c r="B144" s="13" t="s">
        <v>157</v>
      </c>
      <c r="C144" s="12">
        <v>2</v>
      </c>
      <c r="D144" s="12" t="s">
        <v>440</v>
      </c>
      <c r="E144" s="10" t="s">
        <v>125</v>
      </c>
      <c r="F144" s="10" t="s">
        <v>126</v>
      </c>
      <c r="G144" s="12">
        <v>1</v>
      </c>
      <c r="H144" s="11">
        <v>600</v>
      </c>
      <c r="I144" s="11">
        <f>Tableau2[[#This Row],[Coût unitaire (Hors taxes)]]*Tableau2[[#This Row],[Quantité]]</f>
        <v>600</v>
      </c>
      <c r="J144" s="12">
        <v>5</v>
      </c>
      <c r="K144" s="13" t="s">
        <v>195</v>
      </c>
      <c r="L144" s="12" t="s">
        <v>219</v>
      </c>
    </row>
    <row r="145" spans="1:12" ht="42.75">
      <c r="A145" s="12">
        <v>5328</v>
      </c>
      <c r="B145" s="13" t="s">
        <v>157</v>
      </c>
      <c r="C145" s="12">
        <v>2</v>
      </c>
      <c r="D145" s="12" t="s">
        <v>440</v>
      </c>
      <c r="E145" s="10" t="s">
        <v>125</v>
      </c>
      <c r="F145" s="10" t="s">
        <v>127</v>
      </c>
      <c r="G145" s="12">
        <v>1</v>
      </c>
      <c r="H145" s="11">
        <v>2500</v>
      </c>
      <c r="I145" s="11">
        <f>Tableau2[[#This Row],[Coût unitaire (Hors taxes)]]*Tableau2[[#This Row],[Quantité]]</f>
        <v>2500</v>
      </c>
      <c r="J145" s="12">
        <v>5</v>
      </c>
      <c r="K145" s="13" t="s">
        <v>196</v>
      </c>
      <c r="L145" s="12" t="s">
        <v>228</v>
      </c>
    </row>
    <row r="146" spans="1:12" ht="42.75">
      <c r="A146" s="12">
        <v>5328</v>
      </c>
      <c r="B146" s="13" t="s">
        <v>157</v>
      </c>
      <c r="C146" s="12">
        <v>2</v>
      </c>
      <c r="D146" s="12" t="s">
        <v>440</v>
      </c>
      <c r="E146" s="10" t="s">
        <v>125</v>
      </c>
      <c r="F146" s="10" t="s">
        <v>128</v>
      </c>
      <c r="G146" s="12">
        <v>1</v>
      </c>
      <c r="H146" s="11">
        <v>400</v>
      </c>
      <c r="I146" s="11">
        <f>Tableau2[[#This Row],[Coût unitaire (Hors taxes)]]*Tableau2[[#This Row],[Quantité]]</f>
        <v>400</v>
      </c>
      <c r="J146" s="12">
        <v>5</v>
      </c>
      <c r="K146" s="13" t="s">
        <v>197</v>
      </c>
      <c r="L146" s="12" t="s">
        <v>219</v>
      </c>
    </row>
    <row r="147" spans="1:12" ht="42.75">
      <c r="A147" s="12">
        <v>5328</v>
      </c>
      <c r="B147" s="13" t="s">
        <v>157</v>
      </c>
      <c r="C147" s="12">
        <v>2</v>
      </c>
      <c r="D147" s="12" t="s">
        <v>440</v>
      </c>
      <c r="E147" s="10" t="s">
        <v>129</v>
      </c>
      <c r="F147" s="10" t="s">
        <v>130</v>
      </c>
      <c r="G147" s="12">
        <v>1</v>
      </c>
      <c r="H147" s="11">
        <v>400</v>
      </c>
      <c r="I147" s="11">
        <f>Tableau2[[#This Row],[Coût unitaire (Hors taxes)]]*Tableau2[[#This Row],[Quantité]]</f>
        <v>400</v>
      </c>
      <c r="J147" s="12">
        <v>10</v>
      </c>
      <c r="K147" s="13" t="s">
        <v>174</v>
      </c>
      <c r="L147" s="12" t="s">
        <v>220</v>
      </c>
    </row>
    <row r="148" spans="1:12" ht="42.75">
      <c r="A148" s="12">
        <v>5328</v>
      </c>
      <c r="B148" s="13" t="s">
        <v>157</v>
      </c>
      <c r="C148" s="12">
        <v>2</v>
      </c>
      <c r="D148" s="12" t="s">
        <v>440</v>
      </c>
      <c r="E148" s="10" t="s">
        <v>527</v>
      </c>
      <c r="F148" s="10" t="s">
        <v>528</v>
      </c>
      <c r="G148" s="12">
        <v>1</v>
      </c>
      <c r="H148" s="11">
        <v>350</v>
      </c>
      <c r="I148" s="11">
        <f>Tableau2[[#This Row],[Coût unitaire (Hors taxes)]]*Tableau2[[#This Row],[Quantité]]</f>
        <v>350</v>
      </c>
      <c r="J148" s="12">
        <v>20</v>
      </c>
      <c r="K148" s="13" t="s">
        <v>198</v>
      </c>
      <c r="L148" s="12" t="s">
        <v>224</v>
      </c>
    </row>
    <row r="149" spans="1:12" ht="42.75">
      <c r="A149" s="12">
        <v>5328</v>
      </c>
      <c r="B149" s="13" t="s">
        <v>157</v>
      </c>
      <c r="C149" s="12">
        <v>2</v>
      </c>
      <c r="D149" s="12" t="s">
        <v>440</v>
      </c>
      <c r="E149" s="10" t="s">
        <v>529</v>
      </c>
      <c r="F149" s="10" t="s">
        <v>530</v>
      </c>
      <c r="G149" s="12">
        <v>6</v>
      </c>
      <c r="H149" s="11">
        <v>350</v>
      </c>
      <c r="I149" s="11">
        <f>Tableau2[[#This Row],[Coût unitaire (Hors taxes)]]*Tableau2[[#This Row],[Quantité]]</f>
        <v>2100</v>
      </c>
      <c r="J149" s="12">
        <v>25</v>
      </c>
      <c r="K149" s="13" t="s">
        <v>159</v>
      </c>
      <c r="L149" s="12" t="s">
        <v>221</v>
      </c>
    </row>
    <row r="150" spans="1:12" ht="42.75">
      <c r="A150" s="12">
        <v>5328</v>
      </c>
      <c r="B150" s="13" t="s">
        <v>157</v>
      </c>
      <c r="C150" s="12">
        <v>2</v>
      </c>
      <c r="D150" s="12" t="s">
        <v>440</v>
      </c>
      <c r="E150" s="10" t="s">
        <v>529</v>
      </c>
      <c r="F150" s="10" t="s">
        <v>531</v>
      </c>
      <c r="G150" s="12">
        <v>6</v>
      </c>
      <c r="H150" s="11">
        <v>120</v>
      </c>
      <c r="I150" s="11">
        <f>Tableau2[[#This Row],[Coût unitaire (Hors taxes)]]*Tableau2[[#This Row],[Quantité]]</f>
        <v>720</v>
      </c>
      <c r="J150" s="12">
        <v>5</v>
      </c>
      <c r="K150" s="13" t="s">
        <v>159</v>
      </c>
      <c r="L150" s="12" t="s">
        <v>221</v>
      </c>
    </row>
    <row r="151" spans="1:12" ht="42.75">
      <c r="A151" s="12">
        <v>5328</v>
      </c>
      <c r="B151" s="13" t="s">
        <v>157</v>
      </c>
      <c r="C151" s="12">
        <v>2</v>
      </c>
      <c r="D151" s="12" t="s">
        <v>440</v>
      </c>
      <c r="E151" s="10" t="s">
        <v>131</v>
      </c>
      <c r="F151" s="10" t="s">
        <v>132</v>
      </c>
      <c r="G151" s="12">
        <v>16</v>
      </c>
      <c r="H151" s="11">
        <v>1000</v>
      </c>
      <c r="I151" s="11">
        <f>Tableau2[[#This Row],[Coût unitaire (Hors taxes)]]*Tableau2[[#This Row],[Quantité]]</f>
        <v>16000</v>
      </c>
      <c r="J151" s="12">
        <v>5</v>
      </c>
      <c r="K151" s="13" t="s">
        <v>158</v>
      </c>
      <c r="L151" s="12" t="s">
        <v>218</v>
      </c>
    </row>
    <row r="152" spans="1:12" ht="42.75">
      <c r="A152" s="12">
        <v>5328</v>
      </c>
      <c r="B152" s="13" t="s">
        <v>157</v>
      </c>
      <c r="C152" s="12">
        <v>2</v>
      </c>
      <c r="D152" s="12" t="s">
        <v>440</v>
      </c>
      <c r="E152" s="10" t="s">
        <v>532</v>
      </c>
      <c r="F152" s="10" t="s">
        <v>533</v>
      </c>
      <c r="G152" s="12">
        <v>1</v>
      </c>
      <c r="H152" s="11">
        <v>2160</v>
      </c>
      <c r="I152" s="11">
        <f>Tableau2[[#This Row],[Coût unitaire (Hors taxes)]]*Tableau2[[#This Row],[Quantité]]</f>
        <v>2160</v>
      </c>
      <c r="J152" s="12">
        <v>20</v>
      </c>
      <c r="K152" s="13" t="s">
        <v>174</v>
      </c>
      <c r="L152" s="12" t="s">
        <v>220</v>
      </c>
    </row>
    <row r="153" spans="1:12" ht="42.75">
      <c r="A153" s="12">
        <v>5328</v>
      </c>
      <c r="B153" s="13" t="s">
        <v>157</v>
      </c>
      <c r="C153" s="12">
        <v>2</v>
      </c>
      <c r="D153" s="12" t="s">
        <v>440</v>
      </c>
      <c r="E153" s="10" t="s">
        <v>532</v>
      </c>
      <c r="F153" s="10" t="s">
        <v>534</v>
      </c>
      <c r="G153" s="12">
        <v>1</v>
      </c>
      <c r="H153" s="11">
        <v>2500</v>
      </c>
      <c r="I153" s="11">
        <f>Tableau2[[#This Row],[Coût unitaire (Hors taxes)]]*Tableau2[[#This Row],[Quantité]]</f>
        <v>2500</v>
      </c>
      <c r="J153" s="12">
        <v>20</v>
      </c>
      <c r="K153" s="13" t="s">
        <v>174</v>
      </c>
      <c r="L153" s="12" t="s">
        <v>220</v>
      </c>
    </row>
    <row r="154" spans="1:12" ht="42.75">
      <c r="A154" s="12">
        <v>5328</v>
      </c>
      <c r="B154" s="13" t="s">
        <v>157</v>
      </c>
      <c r="C154" s="12">
        <v>2</v>
      </c>
      <c r="D154" s="12" t="s">
        <v>440</v>
      </c>
      <c r="E154" s="10" t="s">
        <v>133</v>
      </c>
      <c r="F154" s="10" t="s">
        <v>134</v>
      </c>
      <c r="G154" s="12">
        <v>1</v>
      </c>
      <c r="H154" s="11">
        <v>15000</v>
      </c>
      <c r="I154" s="11">
        <f>Tableau2[[#This Row],[Coût unitaire (Hors taxes)]]*Tableau2[[#This Row],[Quantité]]</f>
        <v>15000</v>
      </c>
      <c r="J154" s="12"/>
      <c r="K154" s="13" t="s">
        <v>176</v>
      </c>
      <c r="L154" s="12" t="s">
        <v>224</v>
      </c>
    </row>
    <row r="155" spans="1:12" ht="42.75">
      <c r="A155" s="12">
        <v>5328</v>
      </c>
      <c r="B155" s="13" t="s">
        <v>157</v>
      </c>
      <c r="C155" s="12">
        <v>2</v>
      </c>
      <c r="D155" s="12" t="s">
        <v>440</v>
      </c>
      <c r="E155" s="10" t="s">
        <v>535</v>
      </c>
      <c r="F155" s="10" t="s">
        <v>536</v>
      </c>
      <c r="G155" s="12">
        <v>1</v>
      </c>
      <c r="H155" s="11">
        <v>1000</v>
      </c>
      <c r="I155" s="11">
        <f>Tableau2[[#This Row],[Coût unitaire (Hors taxes)]]*Tableau2[[#This Row],[Quantité]]</f>
        <v>1000</v>
      </c>
      <c r="J155" s="12">
        <v>5</v>
      </c>
      <c r="K155" s="13" t="s">
        <v>177</v>
      </c>
      <c r="L155" s="12" t="s">
        <v>228</v>
      </c>
    </row>
    <row r="156" spans="1:12" ht="42.75">
      <c r="A156" s="12">
        <v>5328</v>
      </c>
      <c r="B156" s="13" t="s">
        <v>157</v>
      </c>
      <c r="C156" s="12">
        <v>2</v>
      </c>
      <c r="D156" s="12" t="s">
        <v>440</v>
      </c>
      <c r="E156" s="10" t="s">
        <v>537</v>
      </c>
      <c r="F156" s="10" t="s">
        <v>538</v>
      </c>
      <c r="G156" s="12">
        <v>1</v>
      </c>
      <c r="H156" s="11">
        <v>12500</v>
      </c>
      <c r="I156" s="11">
        <f>Tableau2[[#This Row],[Coût unitaire (Hors taxes)]]*Tableau2[[#This Row],[Quantité]]</f>
        <v>12500</v>
      </c>
      <c r="J156" s="12">
        <v>20</v>
      </c>
      <c r="K156" s="13" t="s">
        <v>166</v>
      </c>
      <c r="L156" s="12" t="s">
        <v>224</v>
      </c>
    </row>
    <row r="157" spans="1:12" ht="42.75">
      <c r="A157" s="12">
        <v>5328</v>
      </c>
      <c r="B157" s="13" t="s">
        <v>157</v>
      </c>
      <c r="C157" s="12">
        <v>2</v>
      </c>
      <c r="D157" s="12" t="s">
        <v>440</v>
      </c>
      <c r="E157" s="10" t="s">
        <v>539</v>
      </c>
      <c r="F157" s="10" t="s">
        <v>540</v>
      </c>
      <c r="G157" s="12">
        <v>1</v>
      </c>
      <c r="H157" s="11">
        <v>30000</v>
      </c>
      <c r="I157" s="11">
        <f>Tableau2[[#This Row],[Coût unitaire (Hors taxes)]]*Tableau2[[#This Row],[Quantité]]</f>
        <v>30000</v>
      </c>
      <c r="J157" s="12">
        <v>20</v>
      </c>
      <c r="K157" s="13" t="s">
        <v>166</v>
      </c>
      <c r="L157" s="12" t="s">
        <v>224</v>
      </c>
    </row>
    <row r="158" spans="1:12" ht="42.75">
      <c r="A158" s="12">
        <v>5328</v>
      </c>
      <c r="B158" s="13" t="s">
        <v>157</v>
      </c>
      <c r="C158" s="12">
        <v>2</v>
      </c>
      <c r="D158" s="12" t="s">
        <v>440</v>
      </c>
      <c r="E158" s="10" t="s">
        <v>539</v>
      </c>
      <c r="F158" s="10" t="s">
        <v>541</v>
      </c>
      <c r="G158" s="12">
        <v>1</v>
      </c>
      <c r="H158" s="11">
        <v>20000</v>
      </c>
      <c r="I158" s="11">
        <f>Tableau2[[#This Row],[Coût unitaire (Hors taxes)]]*Tableau2[[#This Row],[Quantité]]</f>
        <v>20000</v>
      </c>
      <c r="J158" s="12">
        <v>20</v>
      </c>
      <c r="K158" s="13" t="s">
        <v>166</v>
      </c>
      <c r="L158" s="12" t="s">
        <v>225</v>
      </c>
    </row>
    <row r="159" spans="1:12" ht="42.75">
      <c r="A159" s="12">
        <v>5328</v>
      </c>
      <c r="B159" s="13" t="s">
        <v>157</v>
      </c>
      <c r="C159" s="12">
        <v>2</v>
      </c>
      <c r="D159" s="12" t="s">
        <v>440</v>
      </c>
      <c r="E159" s="10" t="s">
        <v>542</v>
      </c>
      <c r="F159" s="10" t="s">
        <v>543</v>
      </c>
      <c r="G159" s="12">
        <v>6</v>
      </c>
      <c r="H159" s="11">
        <v>1100</v>
      </c>
      <c r="I159" s="11">
        <f>Tableau2[[#This Row],[Coût unitaire (Hors taxes)]]*Tableau2[[#This Row],[Quantité]]</f>
        <v>6600</v>
      </c>
      <c r="J159" s="12">
        <v>5</v>
      </c>
      <c r="K159" s="13" t="s">
        <v>199</v>
      </c>
      <c r="L159" s="12" t="s">
        <v>221</v>
      </c>
    </row>
    <row r="160" spans="1:12" ht="42.75">
      <c r="A160" s="12">
        <v>5328</v>
      </c>
      <c r="B160" s="13" t="s">
        <v>157</v>
      </c>
      <c r="C160" s="12">
        <v>2</v>
      </c>
      <c r="D160" s="12" t="s">
        <v>440</v>
      </c>
      <c r="E160" s="10" t="s">
        <v>544</v>
      </c>
      <c r="F160" s="10" t="s">
        <v>545</v>
      </c>
      <c r="G160" s="12">
        <v>1</v>
      </c>
      <c r="H160" s="11">
        <v>15000</v>
      </c>
      <c r="I160" s="11">
        <f>Tableau2[[#This Row],[Coût unitaire (Hors taxes)]]*Tableau2[[#This Row],[Quantité]]</f>
        <v>15000</v>
      </c>
      <c r="J160" s="12">
        <v>20</v>
      </c>
      <c r="K160" s="13" t="s">
        <v>178</v>
      </c>
      <c r="L160" s="12" t="s">
        <v>224</v>
      </c>
    </row>
    <row r="161" spans="1:12" ht="42.75">
      <c r="A161" s="12">
        <v>5328</v>
      </c>
      <c r="B161" s="13" t="s">
        <v>157</v>
      </c>
      <c r="C161" s="12">
        <v>2</v>
      </c>
      <c r="D161" s="12" t="s">
        <v>440</v>
      </c>
      <c r="E161" s="10" t="s">
        <v>135</v>
      </c>
      <c r="F161" s="10" t="s">
        <v>136</v>
      </c>
      <c r="G161" s="12">
        <v>3</v>
      </c>
      <c r="H161" s="11">
        <v>2000</v>
      </c>
      <c r="I161" s="11">
        <f>Tableau2[[#This Row],[Coût unitaire (Hors taxes)]]*Tableau2[[#This Row],[Quantité]]</f>
        <v>6000</v>
      </c>
      <c r="J161" s="12">
        <v>15</v>
      </c>
      <c r="K161" s="13" t="s">
        <v>185</v>
      </c>
      <c r="L161" s="12" t="s">
        <v>220</v>
      </c>
    </row>
    <row r="162" spans="1:12" ht="42.75">
      <c r="A162" s="12">
        <v>5328</v>
      </c>
      <c r="B162" s="13" t="s">
        <v>157</v>
      </c>
      <c r="C162" s="12">
        <v>2</v>
      </c>
      <c r="D162" s="12" t="s">
        <v>440</v>
      </c>
      <c r="E162" s="10" t="s">
        <v>546</v>
      </c>
      <c r="F162" s="10" t="s">
        <v>547</v>
      </c>
      <c r="G162" s="12">
        <v>3</v>
      </c>
      <c r="H162" s="11">
        <v>2000</v>
      </c>
      <c r="I162" s="11">
        <f>Tableau2[[#This Row],[Coût unitaire (Hors taxes)]]*Tableau2[[#This Row],[Quantité]]</f>
        <v>6000</v>
      </c>
      <c r="J162" s="12">
        <v>15</v>
      </c>
      <c r="K162" s="13" t="s">
        <v>185</v>
      </c>
      <c r="L162" s="12" t="s">
        <v>220</v>
      </c>
    </row>
    <row r="163" spans="1:12" ht="42.75">
      <c r="A163" s="12">
        <v>5328</v>
      </c>
      <c r="B163" s="13" t="s">
        <v>157</v>
      </c>
      <c r="C163" s="12">
        <v>2</v>
      </c>
      <c r="D163" s="12" t="s">
        <v>440</v>
      </c>
      <c r="E163" s="10" t="s">
        <v>548</v>
      </c>
      <c r="F163" s="10" t="s">
        <v>549</v>
      </c>
      <c r="G163" s="12">
        <v>1</v>
      </c>
      <c r="H163" s="11">
        <v>15000</v>
      </c>
      <c r="I163" s="11">
        <f>Tableau2[[#This Row],[Coût unitaire (Hors taxes)]]*Tableau2[[#This Row],[Quantité]]</f>
        <v>15000</v>
      </c>
      <c r="J163" s="12">
        <v>20</v>
      </c>
      <c r="K163" s="13" t="s">
        <v>24</v>
      </c>
      <c r="L163" s="12" t="s">
        <v>24</v>
      </c>
    </row>
    <row r="164" spans="1:12" ht="42.75">
      <c r="A164" s="12">
        <v>5328</v>
      </c>
      <c r="B164" s="13" t="s">
        <v>157</v>
      </c>
      <c r="C164" s="12">
        <v>2</v>
      </c>
      <c r="D164" s="12" t="s">
        <v>440</v>
      </c>
      <c r="E164" s="10" t="s">
        <v>548</v>
      </c>
      <c r="F164" s="10" t="s">
        <v>550</v>
      </c>
      <c r="G164" s="12">
        <v>1</v>
      </c>
      <c r="H164" s="11">
        <v>25000</v>
      </c>
      <c r="I164" s="11">
        <f>Tableau2[[#This Row],[Coût unitaire (Hors taxes)]]*Tableau2[[#This Row],[Quantité]]</f>
        <v>25000</v>
      </c>
      <c r="J164" s="12">
        <v>20</v>
      </c>
      <c r="K164" s="13" t="s">
        <v>24</v>
      </c>
      <c r="L164" s="12" t="s">
        <v>24</v>
      </c>
    </row>
    <row r="165" spans="1:12" ht="42.75">
      <c r="A165" s="12">
        <v>5328</v>
      </c>
      <c r="B165" s="13" t="s">
        <v>157</v>
      </c>
      <c r="C165" s="12">
        <v>2</v>
      </c>
      <c r="D165" s="12" t="s">
        <v>440</v>
      </c>
      <c r="E165" s="10" t="s">
        <v>548</v>
      </c>
      <c r="F165" s="10" t="s">
        <v>551</v>
      </c>
      <c r="G165" s="12">
        <v>1</v>
      </c>
      <c r="H165" s="11">
        <v>30000</v>
      </c>
      <c r="I165" s="11">
        <f>Tableau2[[#This Row],[Coût unitaire (Hors taxes)]]*Tableau2[[#This Row],[Quantité]]</f>
        <v>30000</v>
      </c>
      <c r="J165" s="12">
        <v>20</v>
      </c>
      <c r="K165" s="13" t="s">
        <v>24</v>
      </c>
      <c r="L165" s="12" t="s">
        <v>24</v>
      </c>
    </row>
    <row r="166" spans="1:12" ht="42.75">
      <c r="A166" s="12">
        <v>5328</v>
      </c>
      <c r="B166" s="13" t="s">
        <v>157</v>
      </c>
      <c r="C166" s="12">
        <v>2</v>
      </c>
      <c r="D166" s="12" t="s">
        <v>440</v>
      </c>
      <c r="E166" s="10" t="s">
        <v>552</v>
      </c>
      <c r="F166" s="10" t="s">
        <v>553</v>
      </c>
      <c r="G166" s="12">
        <v>5</v>
      </c>
      <c r="H166" s="11">
        <v>600</v>
      </c>
      <c r="I166" s="11">
        <f>Tableau2[[#This Row],[Coût unitaire (Hors taxes)]]*Tableau2[[#This Row],[Quantité]]</f>
        <v>3000</v>
      </c>
      <c r="J166" s="12">
        <v>5</v>
      </c>
      <c r="K166" s="13" t="s">
        <v>200</v>
      </c>
      <c r="L166" s="12" t="s">
        <v>24</v>
      </c>
    </row>
    <row r="167" spans="1:12" ht="42.75">
      <c r="A167" s="12">
        <v>5328</v>
      </c>
      <c r="B167" s="13" t="s">
        <v>157</v>
      </c>
      <c r="C167" s="12">
        <v>2</v>
      </c>
      <c r="D167" s="12" t="s">
        <v>440</v>
      </c>
      <c r="E167" s="10" t="s">
        <v>552</v>
      </c>
      <c r="F167" s="10" t="s">
        <v>554</v>
      </c>
      <c r="G167" s="12">
        <v>5</v>
      </c>
      <c r="H167" s="11">
        <v>600</v>
      </c>
      <c r="I167" s="11">
        <f>Tableau2[[#This Row],[Coût unitaire (Hors taxes)]]*Tableau2[[#This Row],[Quantité]]</f>
        <v>3000</v>
      </c>
      <c r="J167" s="12">
        <v>5</v>
      </c>
      <c r="K167" s="13" t="s">
        <v>200</v>
      </c>
      <c r="L167" s="12" t="s">
        <v>24</v>
      </c>
    </row>
    <row r="168" spans="1:12" ht="42.75">
      <c r="A168" s="12">
        <v>5328</v>
      </c>
      <c r="B168" s="13" t="s">
        <v>157</v>
      </c>
      <c r="C168" s="12">
        <v>2</v>
      </c>
      <c r="D168" s="12" t="s">
        <v>440</v>
      </c>
      <c r="E168" s="10" t="s">
        <v>555</v>
      </c>
      <c r="F168" s="10" t="s">
        <v>556</v>
      </c>
      <c r="G168" s="12">
        <v>1</v>
      </c>
      <c r="H168" s="11">
        <v>250</v>
      </c>
      <c r="I168" s="11">
        <f>Tableau2[[#This Row],[Coût unitaire (Hors taxes)]]*Tableau2[[#This Row],[Quantité]]</f>
        <v>250</v>
      </c>
      <c r="J168" s="12">
        <v>5</v>
      </c>
      <c r="K168" s="13" t="s">
        <v>200</v>
      </c>
      <c r="L168" s="12" t="s">
        <v>24</v>
      </c>
    </row>
    <row r="169" spans="1:12" ht="42.75">
      <c r="A169" s="12">
        <v>5328</v>
      </c>
      <c r="B169" s="13" t="s">
        <v>157</v>
      </c>
      <c r="C169" s="12">
        <v>2</v>
      </c>
      <c r="D169" s="12" t="s">
        <v>440</v>
      </c>
      <c r="E169" s="10" t="s">
        <v>557</v>
      </c>
      <c r="F169" s="10" t="s">
        <v>558</v>
      </c>
      <c r="G169" s="12">
        <v>5</v>
      </c>
      <c r="H169" s="11">
        <v>500</v>
      </c>
      <c r="I169" s="11">
        <f>Tableau2[[#This Row],[Coût unitaire (Hors taxes)]]*Tableau2[[#This Row],[Quantité]]</f>
        <v>2500</v>
      </c>
      <c r="J169" s="12">
        <v>10</v>
      </c>
      <c r="K169" s="13" t="s">
        <v>192</v>
      </c>
      <c r="L169" s="12" t="s">
        <v>220</v>
      </c>
    </row>
    <row r="170" spans="1:12" ht="42.75">
      <c r="A170" s="12">
        <v>5328</v>
      </c>
      <c r="B170" s="13" t="s">
        <v>157</v>
      </c>
      <c r="C170" s="12">
        <v>2</v>
      </c>
      <c r="D170" s="12" t="s">
        <v>440</v>
      </c>
      <c r="E170" s="10" t="s">
        <v>138</v>
      </c>
      <c r="F170" s="10" t="s">
        <v>139</v>
      </c>
      <c r="G170" s="12">
        <v>1</v>
      </c>
      <c r="H170" s="11">
        <v>250</v>
      </c>
      <c r="I170" s="11">
        <f>Tableau2[[#This Row],[Coût unitaire (Hors taxes)]]*Tableau2[[#This Row],[Quantité]]</f>
        <v>250</v>
      </c>
      <c r="J170" s="12">
        <v>5</v>
      </c>
      <c r="K170" s="13" t="s">
        <v>24</v>
      </c>
      <c r="L170" s="12" t="s">
        <v>24</v>
      </c>
    </row>
    <row r="171" spans="1:12" ht="42.75">
      <c r="A171" s="12">
        <v>5328</v>
      </c>
      <c r="B171" s="13" t="s">
        <v>157</v>
      </c>
      <c r="C171" s="12">
        <v>2</v>
      </c>
      <c r="D171" s="12" t="s">
        <v>440</v>
      </c>
      <c r="E171" s="10" t="s">
        <v>140</v>
      </c>
      <c r="F171" s="10" t="s">
        <v>141</v>
      </c>
      <c r="G171" s="12">
        <v>1</v>
      </c>
      <c r="H171" s="11">
        <v>1800</v>
      </c>
      <c r="I171" s="11">
        <f>Tableau2[[#This Row],[Coût unitaire (Hors taxes)]]*Tableau2[[#This Row],[Quantité]]</f>
        <v>1800</v>
      </c>
      <c r="J171" s="12">
        <v>15</v>
      </c>
      <c r="K171" s="13" t="s">
        <v>201</v>
      </c>
      <c r="L171" s="12" t="s">
        <v>224</v>
      </c>
    </row>
    <row r="172" spans="1:12" ht="42.75">
      <c r="A172" s="12">
        <v>5328</v>
      </c>
      <c r="B172" s="13" t="s">
        <v>157</v>
      </c>
      <c r="C172" s="12">
        <v>2</v>
      </c>
      <c r="D172" s="12" t="s">
        <v>440</v>
      </c>
      <c r="E172" s="10" t="s">
        <v>559</v>
      </c>
      <c r="F172" s="10" t="s">
        <v>560</v>
      </c>
      <c r="G172" s="12">
        <v>1</v>
      </c>
      <c r="H172" s="11">
        <v>5000</v>
      </c>
      <c r="I172" s="11">
        <f>Tableau2[[#This Row],[Coût unitaire (Hors taxes)]]*Tableau2[[#This Row],[Quantité]]</f>
        <v>5000</v>
      </c>
      <c r="J172" s="12">
        <v>15</v>
      </c>
      <c r="K172" s="13" t="s">
        <v>169</v>
      </c>
      <c r="L172" s="12" t="s">
        <v>224</v>
      </c>
    </row>
    <row r="173" spans="1:12" ht="42.75">
      <c r="A173" s="12">
        <v>5328</v>
      </c>
      <c r="B173" s="13" t="s">
        <v>157</v>
      </c>
      <c r="C173" s="12">
        <v>2</v>
      </c>
      <c r="D173" s="12" t="s">
        <v>440</v>
      </c>
      <c r="E173" s="10" t="s">
        <v>559</v>
      </c>
      <c r="F173" s="10" t="s">
        <v>561</v>
      </c>
      <c r="G173" s="12">
        <v>4</v>
      </c>
      <c r="H173" s="11">
        <v>600</v>
      </c>
      <c r="I173" s="11">
        <f>Tableau2[[#This Row],[Coût unitaire (Hors taxes)]]*Tableau2[[#This Row],[Quantité]]</f>
        <v>2400</v>
      </c>
      <c r="J173" s="12">
        <v>15</v>
      </c>
      <c r="K173" s="13" t="s">
        <v>202</v>
      </c>
      <c r="L173" s="12" t="s">
        <v>220</v>
      </c>
    </row>
    <row r="174" spans="1:12" ht="42.75">
      <c r="A174" s="12">
        <v>5328</v>
      </c>
      <c r="B174" s="13" t="s">
        <v>157</v>
      </c>
      <c r="C174" s="12">
        <v>2</v>
      </c>
      <c r="D174" s="12" t="s">
        <v>440</v>
      </c>
      <c r="E174" s="10" t="s">
        <v>562</v>
      </c>
      <c r="F174" s="10" t="s">
        <v>563</v>
      </c>
      <c r="G174" s="12">
        <v>1</v>
      </c>
      <c r="H174" s="11">
        <v>4000</v>
      </c>
      <c r="I174" s="11">
        <f>Tableau2[[#This Row],[Coût unitaire (Hors taxes)]]*Tableau2[[#This Row],[Quantité]]</f>
        <v>4000</v>
      </c>
      <c r="J174" s="12">
        <v>20</v>
      </c>
      <c r="K174" s="13" t="s">
        <v>169</v>
      </c>
      <c r="L174" s="12" t="s">
        <v>224</v>
      </c>
    </row>
    <row r="175" spans="1:12" ht="42.75">
      <c r="A175" s="12">
        <v>5328</v>
      </c>
      <c r="B175" s="13" t="s">
        <v>157</v>
      </c>
      <c r="C175" s="12">
        <v>2</v>
      </c>
      <c r="D175" s="12" t="s">
        <v>440</v>
      </c>
      <c r="E175" s="10" t="s">
        <v>562</v>
      </c>
      <c r="F175" s="10" t="s">
        <v>564</v>
      </c>
      <c r="G175" s="12">
        <v>1</v>
      </c>
      <c r="H175" s="11">
        <v>5000</v>
      </c>
      <c r="I175" s="11">
        <f>Tableau2[[#This Row],[Coût unitaire (Hors taxes)]]*Tableau2[[#This Row],[Quantité]]</f>
        <v>5000</v>
      </c>
      <c r="J175" s="12">
        <v>10</v>
      </c>
      <c r="K175" s="13" t="s">
        <v>169</v>
      </c>
      <c r="L175" s="12" t="s">
        <v>224</v>
      </c>
    </row>
    <row r="176" spans="1:12" ht="42.75">
      <c r="A176" s="12">
        <v>5328</v>
      </c>
      <c r="B176" s="13" t="s">
        <v>157</v>
      </c>
      <c r="C176" s="12">
        <v>2</v>
      </c>
      <c r="D176" s="12" t="s">
        <v>440</v>
      </c>
      <c r="E176" s="10" t="s">
        <v>562</v>
      </c>
      <c r="F176" s="10" t="s">
        <v>565</v>
      </c>
      <c r="G176" s="12">
        <v>1</v>
      </c>
      <c r="H176" s="11">
        <v>5000</v>
      </c>
      <c r="I176" s="11">
        <f>Tableau2[[#This Row],[Coût unitaire (Hors taxes)]]*Tableau2[[#This Row],[Quantité]]</f>
        <v>5000</v>
      </c>
      <c r="J176" s="12">
        <v>15</v>
      </c>
      <c r="K176" s="13" t="s">
        <v>169</v>
      </c>
      <c r="L176" s="12" t="s">
        <v>224</v>
      </c>
    </row>
    <row r="177" spans="1:12" ht="42.75">
      <c r="A177" s="12">
        <v>5328</v>
      </c>
      <c r="B177" s="13" t="s">
        <v>157</v>
      </c>
      <c r="C177" s="12">
        <v>2</v>
      </c>
      <c r="D177" s="12" t="s">
        <v>440</v>
      </c>
      <c r="E177" s="10" t="s">
        <v>562</v>
      </c>
      <c r="F177" s="10" t="s">
        <v>565</v>
      </c>
      <c r="G177" s="12">
        <v>1</v>
      </c>
      <c r="H177" s="11">
        <v>3500</v>
      </c>
      <c r="I177" s="11">
        <f>Tableau2[[#This Row],[Coût unitaire (Hors taxes)]]*Tableau2[[#This Row],[Quantité]]</f>
        <v>3500</v>
      </c>
      <c r="J177" s="12">
        <v>15</v>
      </c>
      <c r="K177" s="13" t="s">
        <v>169</v>
      </c>
      <c r="L177" s="12" t="s">
        <v>224</v>
      </c>
    </row>
    <row r="178" spans="1:12" ht="42.75">
      <c r="A178" s="12">
        <v>5328</v>
      </c>
      <c r="B178" s="13" t="s">
        <v>157</v>
      </c>
      <c r="C178" s="12">
        <v>2</v>
      </c>
      <c r="D178" s="12" t="s">
        <v>440</v>
      </c>
      <c r="E178" s="10" t="s">
        <v>562</v>
      </c>
      <c r="F178" s="10" t="s">
        <v>566</v>
      </c>
      <c r="G178" s="12">
        <v>2</v>
      </c>
      <c r="H178" s="11">
        <v>5000</v>
      </c>
      <c r="I178" s="11">
        <f>Tableau2[[#This Row],[Coût unitaire (Hors taxes)]]*Tableau2[[#This Row],[Quantité]]</f>
        <v>10000</v>
      </c>
      <c r="J178" s="12">
        <v>10</v>
      </c>
      <c r="K178" s="13" t="s">
        <v>169</v>
      </c>
      <c r="L178" s="12" t="s">
        <v>224</v>
      </c>
    </row>
    <row r="179" spans="1:12" ht="42.75">
      <c r="A179" s="12">
        <v>5328</v>
      </c>
      <c r="B179" s="13" t="s">
        <v>157</v>
      </c>
      <c r="C179" s="12">
        <v>2</v>
      </c>
      <c r="D179" s="12" t="s">
        <v>440</v>
      </c>
      <c r="E179" s="10" t="s">
        <v>562</v>
      </c>
      <c r="F179" s="10" t="s">
        <v>567</v>
      </c>
      <c r="G179" s="12">
        <v>1</v>
      </c>
      <c r="H179" s="11">
        <v>1500</v>
      </c>
      <c r="I179" s="11">
        <f>Tableau2[[#This Row],[Coût unitaire (Hors taxes)]]*Tableau2[[#This Row],[Quantité]]</f>
        <v>1500</v>
      </c>
      <c r="J179" s="12">
        <v>10</v>
      </c>
      <c r="K179" s="13" t="s">
        <v>169</v>
      </c>
      <c r="L179" s="12" t="s">
        <v>224</v>
      </c>
    </row>
    <row r="180" spans="1:12" ht="42.75">
      <c r="A180" s="12">
        <v>5328</v>
      </c>
      <c r="B180" s="13" t="s">
        <v>157</v>
      </c>
      <c r="C180" s="12">
        <v>2</v>
      </c>
      <c r="D180" s="12" t="s">
        <v>440</v>
      </c>
      <c r="E180" s="10" t="s">
        <v>562</v>
      </c>
      <c r="F180" s="10" t="s">
        <v>568</v>
      </c>
      <c r="G180" s="12">
        <v>2</v>
      </c>
      <c r="H180" s="11">
        <v>4000</v>
      </c>
      <c r="I180" s="11">
        <f>Tableau2[[#This Row],[Coût unitaire (Hors taxes)]]*Tableau2[[#This Row],[Quantité]]</f>
        <v>8000</v>
      </c>
      <c r="J180" s="12">
        <v>20</v>
      </c>
      <c r="K180" s="13" t="s">
        <v>181</v>
      </c>
      <c r="L180" s="12" t="s">
        <v>224</v>
      </c>
    </row>
    <row r="181" spans="1:12" ht="42.75">
      <c r="A181" s="12">
        <v>5328</v>
      </c>
      <c r="B181" s="13" t="s">
        <v>157</v>
      </c>
      <c r="C181" s="12">
        <v>2</v>
      </c>
      <c r="D181" s="12" t="s">
        <v>440</v>
      </c>
      <c r="E181" s="10" t="s">
        <v>562</v>
      </c>
      <c r="F181" s="10" t="s">
        <v>569</v>
      </c>
      <c r="G181" s="12">
        <v>2</v>
      </c>
      <c r="H181" s="11">
        <v>3500</v>
      </c>
      <c r="I181" s="11">
        <f>Tableau2[[#This Row],[Coût unitaire (Hors taxes)]]*Tableau2[[#This Row],[Quantité]]</f>
        <v>7000</v>
      </c>
      <c r="J181" s="12">
        <v>20</v>
      </c>
      <c r="K181" s="13" t="s">
        <v>172</v>
      </c>
      <c r="L181" s="12" t="s">
        <v>224</v>
      </c>
    </row>
    <row r="182" spans="1:12" ht="42.75">
      <c r="A182" s="12">
        <v>5328</v>
      </c>
      <c r="B182" s="13" t="s">
        <v>157</v>
      </c>
      <c r="C182" s="12">
        <v>2</v>
      </c>
      <c r="D182" s="12" t="s">
        <v>440</v>
      </c>
      <c r="E182" s="10" t="s">
        <v>562</v>
      </c>
      <c r="F182" s="10" t="s">
        <v>570</v>
      </c>
      <c r="G182" s="12">
        <v>1</v>
      </c>
      <c r="H182" s="11">
        <v>5000</v>
      </c>
      <c r="I182" s="11">
        <f>Tableau2[[#This Row],[Coût unitaire (Hors taxes)]]*Tableau2[[#This Row],[Quantité]]</f>
        <v>5000</v>
      </c>
      <c r="J182" s="12">
        <v>20</v>
      </c>
      <c r="K182" s="13" t="s">
        <v>162</v>
      </c>
      <c r="L182" s="12" t="s">
        <v>224</v>
      </c>
    </row>
    <row r="183" spans="1:12" ht="42.75">
      <c r="A183" s="12">
        <v>5328</v>
      </c>
      <c r="B183" s="13" t="s">
        <v>157</v>
      </c>
      <c r="C183" s="12">
        <v>2</v>
      </c>
      <c r="D183" s="12" t="s">
        <v>440</v>
      </c>
      <c r="E183" s="10" t="s">
        <v>562</v>
      </c>
      <c r="F183" s="10" t="s">
        <v>571</v>
      </c>
      <c r="G183" s="12">
        <v>1</v>
      </c>
      <c r="H183" s="11">
        <v>12000</v>
      </c>
      <c r="I183" s="11">
        <f>Tableau2[[#This Row],[Coût unitaire (Hors taxes)]]*Tableau2[[#This Row],[Quantité]]</f>
        <v>12000</v>
      </c>
      <c r="J183" s="12">
        <v>15</v>
      </c>
      <c r="K183" s="13" t="s">
        <v>162</v>
      </c>
      <c r="L183" s="12" t="s">
        <v>224</v>
      </c>
    </row>
    <row r="184" spans="1:12" ht="42.75">
      <c r="A184" s="12">
        <v>5328</v>
      </c>
      <c r="B184" s="13" t="s">
        <v>157</v>
      </c>
      <c r="C184" s="12">
        <v>2</v>
      </c>
      <c r="D184" s="12" t="s">
        <v>440</v>
      </c>
      <c r="E184" s="10" t="s">
        <v>562</v>
      </c>
      <c r="F184" s="10" t="s">
        <v>572</v>
      </c>
      <c r="G184" s="12">
        <v>1</v>
      </c>
      <c r="H184" s="11">
        <v>8000</v>
      </c>
      <c r="I184" s="11">
        <f>Tableau2[[#This Row],[Coût unitaire (Hors taxes)]]*Tableau2[[#This Row],[Quantité]]</f>
        <v>8000</v>
      </c>
      <c r="J184" s="12">
        <v>10</v>
      </c>
      <c r="K184" s="13" t="s">
        <v>203</v>
      </c>
      <c r="L184" s="12" t="s">
        <v>224</v>
      </c>
    </row>
    <row r="185" spans="1:12" ht="42.75">
      <c r="A185" s="12">
        <v>5328</v>
      </c>
      <c r="B185" s="13" t="s">
        <v>157</v>
      </c>
      <c r="C185" s="12">
        <v>2</v>
      </c>
      <c r="D185" s="12" t="s">
        <v>440</v>
      </c>
      <c r="E185" s="10" t="s">
        <v>562</v>
      </c>
      <c r="F185" s="10" t="s">
        <v>573</v>
      </c>
      <c r="G185" s="12">
        <v>1</v>
      </c>
      <c r="H185" s="11">
        <v>3000</v>
      </c>
      <c r="I185" s="11">
        <f>Tableau2[[#This Row],[Coût unitaire (Hors taxes)]]*Tableau2[[#This Row],[Quantité]]</f>
        <v>3000</v>
      </c>
      <c r="J185" s="12">
        <v>10</v>
      </c>
      <c r="K185" s="13" t="s">
        <v>172</v>
      </c>
      <c r="L185" s="12" t="s">
        <v>224</v>
      </c>
    </row>
    <row r="186" spans="1:12" ht="42.75">
      <c r="A186" s="12">
        <v>5328</v>
      </c>
      <c r="B186" s="13" t="s">
        <v>157</v>
      </c>
      <c r="C186" s="12">
        <v>2</v>
      </c>
      <c r="D186" s="12" t="s">
        <v>440</v>
      </c>
      <c r="E186" s="10" t="s">
        <v>562</v>
      </c>
      <c r="F186" s="10" t="s">
        <v>574</v>
      </c>
      <c r="G186" s="12">
        <v>8</v>
      </c>
      <c r="H186" s="11">
        <v>2500</v>
      </c>
      <c r="I186" s="11">
        <f>Tableau2[[#This Row],[Coût unitaire (Hors taxes)]]*Tableau2[[#This Row],[Quantité]]</f>
        <v>20000</v>
      </c>
      <c r="J186" s="12">
        <v>15</v>
      </c>
      <c r="K186" s="13" t="s">
        <v>176</v>
      </c>
      <c r="L186" s="12" t="s">
        <v>224</v>
      </c>
    </row>
    <row r="187" spans="1:12" ht="42.75">
      <c r="A187" s="12">
        <v>5328</v>
      </c>
      <c r="B187" s="13" t="s">
        <v>157</v>
      </c>
      <c r="C187" s="12">
        <v>2</v>
      </c>
      <c r="D187" s="12" t="s">
        <v>440</v>
      </c>
      <c r="E187" s="10" t="s">
        <v>562</v>
      </c>
      <c r="F187" s="10" t="s">
        <v>575</v>
      </c>
      <c r="G187" s="12">
        <v>3</v>
      </c>
      <c r="H187" s="11">
        <v>4000</v>
      </c>
      <c r="I187" s="11">
        <f>Tableau2[[#This Row],[Coût unitaire (Hors taxes)]]*Tableau2[[#This Row],[Quantité]]</f>
        <v>12000</v>
      </c>
      <c r="J187" s="12">
        <v>10</v>
      </c>
      <c r="K187" s="13" t="s">
        <v>176</v>
      </c>
      <c r="L187" s="12" t="s">
        <v>224</v>
      </c>
    </row>
    <row r="188" spans="1:12" ht="42.75">
      <c r="A188" s="12">
        <v>5328</v>
      </c>
      <c r="B188" s="13" t="s">
        <v>157</v>
      </c>
      <c r="C188" s="12">
        <v>2</v>
      </c>
      <c r="D188" s="12" t="s">
        <v>440</v>
      </c>
      <c r="E188" s="10" t="s">
        <v>562</v>
      </c>
      <c r="F188" s="10" t="s">
        <v>576</v>
      </c>
      <c r="G188" s="12">
        <v>1</v>
      </c>
      <c r="H188" s="11">
        <v>4000</v>
      </c>
      <c r="I188" s="11">
        <f>Tableau2[[#This Row],[Coût unitaire (Hors taxes)]]*Tableau2[[#This Row],[Quantité]]</f>
        <v>4000</v>
      </c>
      <c r="J188" s="12">
        <v>10</v>
      </c>
      <c r="K188" s="13" t="s">
        <v>182</v>
      </c>
      <c r="L188" s="12" t="s">
        <v>224</v>
      </c>
    </row>
    <row r="189" spans="1:12" ht="42.75">
      <c r="A189" s="12">
        <v>5328</v>
      </c>
      <c r="B189" s="13" t="s">
        <v>157</v>
      </c>
      <c r="C189" s="12">
        <v>2</v>
      </c>
      <c r="D189" s="12" t="s">
        <v>440</v>
      </c>
      <c r="E189" s="10" t="s">
        <v>562</v>
      </c>
      <c r="F189" s="10" t="s">
        <v>577</v>
      </c>
      <c r="G189" s="12">
        <v>2</v>
      </c>
      <c r="H189" s="11">
        <v>3500</v>
      </c>
      <c r="I189" s="11">
        <f>Tableau2[[#This Row],[Coût unitaire (Hors taxes)]]*Tableau2[[#This Row],[Quantité]]</f>
        <v>7000</v>
      </c>
      <c r="J189" s="12">
        <v>10</v>
      </c>
      <c r="K189" s="13" t="s">
        <v>183</v>
      </c>
      <c r="L189" s="12" t="s">
        <v>224</v>
      </c>
    </row>
    <row r="190" spans="1:12" ht="42.75">
      <c r="A190" s="12">
        <v>5328</v>
      </c>
      <c r="B190" s="13" t="s">
        <v>157</v>
      </c>
      <c r="C190" s="12">
        <v>2</v>
      </c>
      <c r="D190" s="12" t="s">
        <v>440</v>
      </c>
      <c r="E190" s="10" t="s">
        <v>562</v>
      </c>
      <c r="F190" s="10" t="s">
        <v>578</v>
      </c>
      <c r="G190" s="12">
        <v>3</v>
      </c>
      <c r="H190" s="11">
        <v>3500</v>
      </c>
      <c r="I190" s="11">
        <f>Tableau2[[#This Row],[Coût unitaire (Hors taxes)]]*Tableau2[[#This Row],[Quantité]]</f>
        <v>10500</v>
      </c>
      <c r="J190" s="12">
        <v>20</v>
      </c>
      <c r="K190" s="13" t="s">
        <v>176</v>
      </c>
      <c r="L190" s="12" t="s">
        <v>224</v>
      </c>
    </row>
    <row r="191" spans="1:12" ht="42.75">
      <c r="A191" s="12">
        <v>5328</v>
      </c>
      <c r="B191" s="13" t="s">
        <v>157</v>
      </c>
      <c r="C191" s="12">
        <v>2</v>
      </c>
      <c r="D191" s="12" t="s">
        <v>440</v>
      </c>
      <c r="E191" s="10" t="s">
        <v>562</v>
      </c>
      <c r="F191" s="10" t="s">
        <v>579</v>
      </c>
      <c r="G191" s="12">
        <v>1</v>
      </c>
      <c r="H191" s="11">
        <v>1500</v>
      </c>
      <c r="I191" s="11">
        <f>Tableau2[[#This Row],[Coût unitaire (Hors taxes)]]*Tableau2[[#This Row],[Quantité]]</f>
        <v>1500</v>
      </c>
      <c r="J191" s="12">
        <v>25</v>
      </c>
      <c r="K191" s="13" t="s">
        <v>204</v>
      </c>
      <c r="L191" s="12" t="s">
        <v>224</v>
      </c>
    </row>
    <row r="192" spans="1:12" ht="42.75">
      <c r="A192" s="12">
        <v>5328</v>
      </c>
      <c r="B192" s="13" t="s">
        <v>157</v>
      </c>
      <c r="C192" s="12">
        <v>2</v>
      </c>
      <c r="D192" s="12" t="s">
        <v>440</v>
      </c>
      <c r="E192" s="10" t="s">
        <v>562</v>
      </c>
      <c r="F192" s="10" t="s">
        <v>580</v>
      </c>
      <c r="G192" s="12">
        <v>2</v>
      </c>
      <c r="H192" s="11">
        <v>8000</v>
      </c>
      <c r="I192" s="11">
        <f>Tableau2[[#This Row],[Coût unitaire (Hors taxes)]]*Tableau2[[#This Row],[Quantité]]</f>
        <v>16000</v>
      </c>
      <c r="J192" s="12">
        <v>25</v>
      </c>
      <c r="K192" s="13" t="s">
        <v>181</v>
      </c>
      <c r="L192" s="12" t="s">
        <v>224</v>
      </c>
    </row>
    <row r="193" spans="1:12" ht="42.75">
      <c r="A193" s="12">
        <v>5328</v>
      </c>
      <c r="B193" s="13" t="s">
        <v>157</v>
      </c>
      <c r="C193" s="12">
        <v>2</v>
      </c>
      <c r="D193" s="12" t="s">
        <v>440</v>
      </c>
      <c r="E193" s="10" t="s">
        <v>562</v>
      </c>
      <c r="F193" s="10" t="s">
        <v>581</v>
      </c>
      <c r="G193" s="12">
        <v>1</v>
      </c>
      <c r="H193" s="11">
        <v>3500</v>
      </c>
      <c r="I193" s="11">
        <f>Tableau2[[#This Row],[Coût unitaire (Hors taxes)]]*Tableau2[[#This Row],[Quantité]]</f>
        <v>3500</v>
      </c>
      <c r="J193" s="12">
        <v>20</v>
      </c>
      <c r="K193" s="13" t="s">
        <v>181</v>
      </c>
      <c r="L193" s="12" t="s">
        <v>224</v>
      </c>
    </row>
    <row r="194" spans="1:12" ht="42.75">
      <c r="A194" s="12">
        <v>5328</v>
      </c>
      <c r="B194" s="13" t="s">
        <v>157</v>
      </c>
      <c r="C194" s="12">
        <v>2</v>
      </c>
      <c r="D194" s="12" t="s">
        <v>440</v>
      </c>
      <c r="E194" s="10" t="s">
        <v>582</v>
      </c>
      <c r="F194" s="10" t="s">
        <v>583</v>
      </c>
      <c r="G194" s="12">
        <v>1</v>
      </c>
      <c r="H194" s="11">
        <v>800</v>
      </c>
      <c r="I194" s="11">
        <f>Tableau2[[#This Row],[Coût unitaire (Hors taxes)]]*Tableau2[[#This Row],[Quantité]]</f>
        <v>800</v>
      </c>
      <c r="J194" s="12">
        <v>20</v>
      </c>
      <c r="K194" s="13" t="s">
        <v>205</v>
      </c>
      <c r="L194" s="12" t="s">
        <v>224</v>
      </c>
    </row>
    <row r="195" spans="1:12" ht="42.75">
      <c r="A195" s="12">
        <v>5328</v>
      </c>
      <c r="B195" s="13" t="s">
        <v>157</v>
      </c>
      <c r="C195" s="12">
        <v>2</v>
      </c>
      <c r="D195" s="12" t="s">
        <v>440</v>
      </c>
      <c r="E195" s="10" t="s">
        <v>582</v>
      </c>
      <c r="F195" s="10" t="s">
        <v>584</v>
      </c>
      <c r="G195" s="12">
        <v>2</v>
      </c>
      <c r="H195" s="11">
        <v>1550</v>
      </c>
      <c r="I195" s="11">
        <f>Tableau2[[#This Row],[Coût unitaire (Hors taxes)]]*Tableau2[[#This Row],[Quantité]]</f>
        <v>3100</v>
      </c>
      <c r="J195" s="12">
        <v>15</v>
      </c>
      <c r="K195" s="13" t="s">
        <v>159</v>
      </c>
      <c r="L195" s="12" t="s">
        <v>223</v>
      </c>
    </row>
    <row r="196" spans="1:12" ht="42.75">
      <c r="A196" s="12">
        <v>5328</v>
      </c>
      <c r="B196" s="13" t="s">
        <v>157</v>
      </c>
      <c r="C196" s="12">
        <v>2</v>
      </c>
      <c r="D196" s="12" t="s">
        <v>440</v>
      </c>
      <c r="E196" s="10" t="s">
        <v>582</v>
      </c>
      <c r="F196" s="10" t="s">
        <v>585</v>
      </c>
      <c r="G196" s="12">
        <v>1</v>
      </c>
      <c r="H196" s="11">
        <v>550</v>
      </c>
      <c r="I196" s="11">
        <f>Tableau2[[#This Row],[Coût unitaire (Hors taxes)]]*Tableau2[[#This Row],[Quantité]]</f>
        <v>550</v>
      </c>
      <c r="J196" s="12">
        <v>15</v>
      </c>
      <c r="K196" s="13" t="s">
        <v>159</v>
      </c>
      <c r="L196" s="12" t="s">
        <v>221</v>
      </c>
    </row>
    <row r="197" spans="1:12" ht="42.75">
      <c r="A197" s="12">
        <v>5328</v>
      </c>
      <c r="B197" s="13" t="s">
        <v>157</v>
      </c>
      <c r="C197" s="12">
        <v>2</v>
      </c>
      <c r="D197" s="12" t="s">
        <v>440</v>
      </c>
      <c r="E197" s="10" t="s">
        <v>586</v>
      </c>
      <c r="F197" s="10" t="s">
        <v>587</v>
      </c>
      <c r="G197" s="12">
        <v>2</v>
      </c>
      <c r="H197" s="11">
        <v>650</v>
      </c>
      <c r="I197" s="11">
        <f>Tableau2[[#This Row],[Coût unitaire (Hors taxes)]]*Tableau2[[#This Row],[Quantité]]</f>
        <v>1300</v>
      </c>
      <c r="J197" s="12">
        <v>15</v>
      </c>
      <c r="K197" s="13" t="s">
        <v>159</v>
      </c>
      <c r="L197" s="12" t="s">
        <v>221</v>
      </c>
    </row>
    <row r="198" spans="1:12" ht="42.75">
      <c r="A198" s="12">
        <v>5328</v>
      </c>
      <c r="B198" s="13" t="s">
        <v>157</v>
      </c>
      <c r="C198" s="12">
        <v>2</v>
      </c>
      <c r="D198" s="12" t="s">
        <v>440</v>
      </c>
      <c r="E198" s="10" t="s">
        <v>588</v>
      </c>
      <c r="F198" s="10" t="s">
        <v>589</v>
      </c>
      <c r="G198" s="12">
        <v>1</v>
      </c>
      <c r="H198" s="11">
        <v>25000</v>
      </c>
      <c r="I198" s="11">
        <f>Tableau2[[#This Row],[Coût unitaire (Hors taxes)]]*Tableau2[[#This Row],[Quantité]]</f>
        <v>25000</v>
      </c>
      <c r="J198" s="12">
        <v>20</v>
      </c>
      <c r="K198" s="13" t="s">
        <v>169</v>
      </c>
      <c r="L198" s="12" t="s">
        <v>224</v>
      </c>
    </row>
    <row r="199" spans="1:12" ht="42.75">
      <c r="A199" s="12">
        <v>5328</v>
      </c>
      <c r="B199" s="13" t="s">
        <v>157</v>
      </c>
      <c r="C199" s="12">
        <v>2</v>
      </c>
      <c r="D199" s="12" t="s">
        <v>440</v>
      </c>
      <c r="E199" s="10" t="s">
        <v>590</v>
      </c>
      <c r="F199" s="10" t="s">
        <v>137</v>
      </c>
      <c r="G199" s="12">
        <v>1</v>
      </c>
      <c r="H199" s="11">
        <v>3000</v>
      </c>
      <c r="I199" s="11">
        <f>Tableau2[[#This Row],[Coût unitaire (Hors taxes)]]*Tableau2[[#This Row],[Quantité]]</f>
        <v>3000</v>
      </c>
      <c r="J199" s="12">
        <v>5</v>
      </c>
      <c r="K199" s="13" t="s">
        <v>178</v>
      </c>
      <c r="L199" s="12" t="s">
        <v>224</v>
      </c>
    </row>
    <row r="200" spans="1:12" ht="42.75">
      <c r="A200" s="12">
        <v>5328</v>
      </c>
      <c r="B200" s="13" t="s">
        <v>157</v>
      </c>
      <c r="C200" s="12">
        <v>1</v>
      </c>
      <c r="D200" s="12" t="s">
        <v>17</v>
      </c>
      <c r="E200" s="10" t="s">
        <v>31</v>
      </c>
      <c r="F200" s="10" t="s">
        <v>32</v>
      </c>
      <c r="G200" s="12">
        <v>24</v>
      </c>
      <c r="H200" s="11">
        <v>175</v>
      </c>
      <c r="I200" s="11">
        <f>Tableau2[[#This Row],[Coût unitaire (Hors taxes)]]*Tableau2[[#This Row],[Quantité]]</f>
        <v>4200</v>
      </c>
      <c r="J200" s="12">
        <v>20</v>
      </c>
      <c r="K200" s="13" t="s">
        <v>24</v>
      </c>
      <c r="L200" s="12" t="s">
        <v>219</v>
      </c>
    </row>
    <row r="201" spans="1:12" ht="42.75">
      <c r="A201" s="12">
        <v>5328</v>
      </c>
      <c r="B201" s="13" t="s">
        <v>157</v>
      </c>
      <c r="C201" s="12">
        <v>2</v>
      </c>
      <c r="D201" s="12" t="s">
        <v>440</v>
      </c>
      <c r="E201" s="10" t="s">
        <v>142</v>
      </c>
      <c r="F201" s="10" t="s">
        <v>143</v>
      </c>
      <c r="G201" s="12">
        <v>1</v>
      </c>
      <c r="H201" s="11">
        <v>275</v>
      </c>
      <c r="I201" s="11">
        <f>Tableau2[[#This Row],[Coût unitaire (Hors taxes)]]*Tableau2[[#This Row],[Quantité]]</f>
        <v>275</v>
      </c>
      <c r="J201" s="12">
        <v>5</v>
      </c>
      <c r="K201" s="13" t="s">
        <v>206</v>
      </c>
      <c r="L201" s="12" t="s">
        <v>224</v>
      </c>
    </row>
    <row r="202" spans="1:12" ht="42.75">
      <c r="A202" s="12">
        <v>5328</v>
      </c>
      <c r="B202" s="13" t="s">
        <v>157</v>
      </c>
      <c r="C202" s="12">
        <v>1</v>
      </c>
      <c r="D202" s="12" t="s">
        <v>17</v>
      </c>
      <c r="E202" s="10" t="s">
        <v>33</v>
      </c>
      <c r="F202" s="10"/>
      <c r="G202" s="12">
        <v>10</v>
      </c>
      <c r="H202" s="11">
        <v>125</v>
      </c>
      <c r="I202" s="11">
        <f>Tableau2[[#This Row],[Coût unitaire (Hors taxes)]]*Tableau2[[#This Row],[Quantité]]</f>
        <v>1250</v>
      </c>
      <c r="J202" s="12">
        <v>25</v>
      </c>
      <c r="K202" s="13" t="s">
        <v>24</v>
      </c>
      <c r="L202" s="12" t="s">
        <v>222</v>
      </c>
    </row>
    <row r="203" spans="1:12" ht="42.75">
      <c r="A203" s="12">
        <v>5328</v>
      </c>
      <c r="B203" s="13" t="s">
        <v>157</v>
      </c>
      <c r="C203" s="12">
        <v>2</v>
      </c>
      <c r="D203" s="12" t="s">
        <v>440</v>
      </c>
      <c r="E203" s="10" t="s">
        <v>591</v>
      </c>
      <c r="F203" s="10" t="s">
        <v>592</v>
      </c>
      <c r="G203" s="12">
        <v>1</v>
      </c>
      <c r="H203" s="11">
        <v>20000</v>
      </c>
      <c r="I203" s="11">
        <f>Tableau2[[#This Row],[Coût unitaire (Hors taxes)]]*Tableau2[[#This Row],[Quantité]]</f>
        <v>20000</v>
      </c>
      <c r="J203" s="12">
        <v>20</v>
      </c>
      <c r="K203" s="13" t="s">
        <v>24</v>
      </c>
      <c r="L203" s="12" t="s">
        <v>24</v>
      </c>
    </row>
    <row r="204" spans="1:12" ht="42.75">
      <c r="A204" s="12">
        <v>5328</v>
      </c>
      <c r="B204" s="13" t="s">
        <v>157</v>
      </c>
      <c r="C204" s="12">
        <v>2</v>
      </c>
      <c r="D204" s="12" t="s">
        <v>440</v>
      </c>
      <c r="E204" s="10" t="s">
        <v>591</v>
      </c>
      <c r="F204" s="10" t="s">
        <v>593</v>
      </c>
      <c r="G204" s="12">
        <v>2</v>
      </c>
      <c r="H204" s="11">
        <v>1000</v>
      </c>
      <c r="I204" s="11">
        <f>Tableau2[[#This Row],[Coût unitaire (Hors taxes)]]*Tableau2[[#This Row],[Quantité]]</f>
        <v>2000</v>
      </c>
      <c r="J204" s="12">
        <v>10</v>
      </c>
      <c r="K204" s="13" t="s">
        <v>192</v>
      </c>
      <c r="L204" s="12" t="s">
        <v>220</v>
      </c>
    </row>
    <row r="205" spans="1:12" ht="42.75">
      <c r="A205" s="12">
        <v>5328</v>
      </c>
      <c r="B205" s="13" t="s">
        <v>157</v>
      </c>
      <c r="C205" s="12">
        <v>2</v>
      </c>
      <c r="D205" s="12" t="s">
        <v>440</v>
      </c>
      <c r="E205" s="10" t="s">
        <v>591</v>
      </c>
      <c r="F205" s="10" t="s">
        <v>594</v>
      </c>
      <c r="G205" s="12">
        <v>1</v>
      </c>
      <c r="H205" s="11">
        <v>25000</v>
      </c>
      <c r="I205" s="11">
        <f>Tableau2[[#This Row],[Coût unitaire (Hors taxes)]]*Tableau2[[#This Row],[Quantité]]</f>
        <v>25000</v>
      </c>
      <c r="J205" s="12">
        <v>20</v>
      </c>
      <c r="K205" s="13" t="s">
        <v>207</v>
      </c>
      <c r="L205" s="12" t="s">
        <v>224</v>
      </c>
    </row>
    <row r="206" spans="1:12" ht="42.75">
      <c r="A206" s="12">
        <v>5328</v>
      </c>
      <c r="B206" s="13" t="s">
        <v>157</v>
      </c>
      <c r="C206" s="12">
        <v>2</v>
      </c>
      <c r="D206" s="12" t="s">
        <v>440</v>
      </c>
      <c r="E206" s="10" t="s">
        <v>595</v>
      </c>
      <c r="F206" s="10" t="s">
        <v>596</v>
      </c>
      <c r="G206" s="12">
        <v>1</v>
      </c>
      <c r="H206" s="11">
        <v>20000</v>
      </c>
      <c r="I206" s="11">
        <f>Tableau2[[#This Row],[Coût unitaire (Hors taxes)]]*Tableau2[[#This Row],[Quantité]]</f>
        <v>20000</v>
      </c>
      <c r="J206" s="12"/>
      <c r="K206" s="13" t="s">
        <v>162</v>
      </c>
      <c r="L206" s="12" t="s">
        <v>224</v>
      </c>
    </row>
    <row r="207" spans="1:12" ht="42.75">
      <c r="A207" s="12">
        <v>5328</v>
      </c>
      <c r="B207" s="13" t="s">
        <v>157</v>
      </c>
      <c r="C207" s="12">
        <v>2</v>
      </c>
      <c r="D207" s="12" t="s">
        <v>440</v>
      </c>
      <c r="E207" s="10" t="s">
        <v>595</v>
      </c>
      <c r="F207" s="10" t="s">
        <v>597</v>
      </c>
      <c r="G207" s="12">
        <v>1</v>
      </c>
      <c r="H207" s="11">
        <v>20000</v>
      </c>
      <c r="I207" s="11">
        <f>Tableau2[[#This Row],[Coût unitaire (Hors taxes)]]*Tableau2[[#This Row],[Quantité]]</f>
        <v>20000</v>
      </c>
      <c r="J207" s="12">
        <v>10</v>
      </c>
      <c r="K207" s="13" t="s">
        <v>24</v>
      </c>
      <c r="L207" s="12" t="s">
        <v>24</v>
      </c>
    </row>
    <row r="208" spans="1:12" ht="42.75">
      <c r="A208" s="12">
        <v>5328</v>
      </c>
      <c r="B208" s="13" t="s">
        <v>157</v>
      </c>
      <c r="C208" s="12">
        <v>2</v>
      </c>
      <c r="D208" s="12" t="s">
        <v>440</v>
      </c>
      <c r="E208" s="10" t="s">
        <v>144</v>
      </c>
      <c r="F208" s="10" t="s">
        <v>145</v>
      </c>
      <c r="G208" s="12">
        <v>3</v>
      </c>
      <c r="H208" s="11">
        <v>3500</v>
      </c>
      <c r="I208" s="11">
        <f>Tableau2[[#This Row],[Coût unitaire (Hors taxes)]]*Tableau2[[#This Row],[Quantité]]</f>
        <v>10500</v>
      </c>
      <c r="J208" s="12">
        <v>20</v>
      </c>
      <c r="K208" s="13" t="s">
        <v>208</v>
      </c>
      <c r="L208" s="12" t="s">
        <v>220</v>
      </c>
    </row>
    <row r="209" spans="1:12" ht="42.75">
      <c r="A209" s="12">
        <v>5328</v>
      </c>
      <c r="B209" s="13" t="s">
        <v>157</v>
      </c>
      <c r="C209" s="12">
        <v>2</v>
      </c>
      <c r="D209" s="12" t="s">
        <v>440</v>
      </c>
      <c r="E209" s="10" t="s">
        <v>598</v>
      </c>
      <c r="F209" s="10" t="s">
        <v>599</v>
      </c>
      <c r="G209" s="12">
        <v>25</v>
      </c>
      <c r="H209" s="11">
        <v>2.5</v>
      </c>
      <c r="I209" s="11">
        <f>Tableau2[[#This Row],[Coût unitaire (Hors taxes)]]*Tableau2[[#This Row],[Quantité]]</f>
        <v>62.5</v>
      </c>
      <c r="J209" s="12">
        <v>5</v>
      </c>
      <c r="K209" s="13" t="s">
        <v>200</v>
      </c>
      <c r="L209" s="12" t="s">
        <v>24</v>
      </c>
    </row>
    <row r="210" spans="1:12" ht="42.75">
      <c r="A210" s="12">
        <v>5328</v>
      </c>
      <c r="B210" s="13" t="s">
        <v>157</v>
      </c>
      <c r="C210" s="12">
        <v>2</v>
      </c>
      <c r="D210" s="12" t="s">
        <v>440</v>
      </c>
      <c r="E210" s="10" t="s">
        <v>600</v>
      </c>
      <c r="F210" s="10" t="s">
        <v>601</v>
      </c>
      <c r="G210" s="12">
        <v>1</v>
      </c>
      <c r="H210" s="11">
        <v>7000</v>
      </c>
      <c r="I210" s="11">
        <f>Tableau2[[#This Row],[Coût unitaire (Hors taxes)]]*Tableau2[[#This Row],[Quantité]]</f>
        <v>7000</v>
      </c>
      <c r="J210" s="12"/>
      <c r="K210" s="13" t="s">
        <v>172</v>
      </c>
      <c r="L210" s="12" t="s">
        <v>224</v>
      </c>
    </row>
    <row r="211" spans="1:12" ht="42.75">
      <c r="A211" s="12">
        <v>5328</v>
      </c>
      <c r="B211" s="13" t="s">
        <v>157</v>
      </c>
      <c r="C211" s="12">
        <v>2</v>
      </c>
      <c r="D211" s="12" t="s">
        <v>440</v>
      </c>
      <c r="E211" s="10" t="s">
        <v>602</v>
      </c>
      <c r="F211" s="10" t="s">
        <v>603</v>
      </c>
      <c r="G211" s="12">
        <v>1</v>
      </c>
      <c r="H211" s="11">
        <v>20000</v>
      </c>
      <c r="I211" s="11">
        <f>Tableau2[[#This Row],[Coût unitaire (Hors taxes)]]*Tableau2[[#This Row],[Quantité]]</f>
        <v>20000</v>
      </c>
      <c r="J211" s="12"/>
      <c r="K211" s="13" t="s">
        <v>209</v>
      </c>
      <c r="L211" s="12" t="s">
        <v>224</v>
      </c>
    </row>
    <row r="212" spans="1:12" ht="42.75">
      <c r="A212" s="12">
        <v>5328</v>
      </c>
      <c r="B212" s="13" t="s">
        <v>157</v>
      </c>
      <c r="C212" s="12">
        <v>2</v>
      </c>
      <c r="D212" s="12" t="s">
        <v>440</v>
      </c>
      <c r="E212" s="10" t="s">
        <v>604</v>
      </c>
      <c r="F212" s="10" t="s">
        <v>605</v>
      </c>
      <c r="G212" s="12">
        <v>2</v>
      </c>
      <c r="H212" s="11">
        <v>10000</v>
      </c>
      <c r="I212" s="11">
        <f>Tableau2[[#This Row],[Coût unitaire (Hors taxes)]]*Tableau2[[#This Row],[Quantité]]</f>
        <v>20000</v>
      </c>
      <c r="J212" s="12">
        <v>20</v>
      </c>
      <c r="K212" s="13" t="s">
        <v>210</v>
      </c>
      <c r="L212" s="12" t="s">
        <v>224</v>
      </c>
    </row>
    <row r="213" spans="1:12" ht="42.75">
      <c r="A213" s="12">
        <v>5328</v>
      </c>
      <c r="B213" s="13" t="s">
        <v>157</v>
      </c>
      <c r="C213" s="12">
        <v>2</v>
      </c>
      <c r="D213" s="12" t="s">
        <v>440</v>
      </c>
      <c r="E213" s="10" t="s">
        <v>604</v>
      </c>
      <c r="F213" s="10" t="s">
        <v>606</v>
      </c>
      <c r="G213" s="12">
        <v>1</v>
      </c>
      <c r="H213" s="11">
        <v>5000</v>
      </c>
      <c r="I213" s="11">
        <f>Tableau2[[#This Row],[Coût unitaire (Hors taxes)]]*Tableau2[[#This Row],[Quantité]]</f>
        <v>5000</v>
      </c>
      <c r="J213" s="12"/>
      <c r="K213" s="13" t="s">
        <v>183</v>
      </c>
      <c r="L213" s="12" t="s">
        <v>224</v>
      </c>
    </row>
    <row r="214" spans="1:12" ht="42.75">
      <c r="A214" s="12">
        <v>5328</v>
      </c>
      <c r="B214" s="13" t="s">
        <v>157</v>
      </c>
      <c r="C214" s="12">
        <v>2</v>
      </c>
      <c r="D214" s="12" t="s">
        <v>440</v>
      </c>
      <c r="E214" s="10" t="s">
        <v>604</v>
      </c>
      <c r="F214" s="10" t="s">
        <v>607</v>
      </c>
      <c r="G214" s="12">
        <v>3</v>
      </c>
      <c r="H214" s="11">
        <v>8000</v>
      </c>
      <c r="I214" s="11">
        <f>Tableau2[[#This Row],[Coût unitaire (Hors taxes)]]*Tableau2[[#This Row],[Quantité]]</f>
        <v>24000</v>
      </c>
      <c r="J214" s="12"/>
      <c r="K214" s="13" t="s">
        <v>203</v>
      </c>
      <c r="L214" s="12" t="s">
        <v>224</v>
      </c>
    </row>
    <row r="215" spans="1:12" ht="42.75">
      <c r="A215" s="12">
        <v>5328</v>
      </c>
      <c r="B215" s="13" t="s">
        <v>157</v>
      </c>
      <c r="C215" s="12">
        <v>2</v>
      </c>
      <c r="D215" s="12" t="s">
        <v>440</v>
      </c>
      <c r="E215" s="10" t="s">
        <v>604</v>
      </c>
      <c r="F215" s="10" t="s">
        <v>608</v>
      </c>
      <c r="G215" s="12">
        <v>1</v>
      </c>
      <c r="H215" s="11">
        <v>2000</v>
      </c>
      <c r="I215" s="11">
        <f>Tableau2[[#This Row],[Coût unitaire (Hors taxes)]]*Tableau2[[#This Row],[Quantité]]</f>
        <v>2000</v>
      </c>
      <c r="J215" s="12"/>
      <c r="K215" s="13" t="s">
        <v>182</v>
      </c>
      <c r="L215" s="12" t="s">
        <v>224</v>
      </c>
    </row>
    <row r="216" spans="1:12" ht="42.75">
      <c r="A216" s="12">
        <v>5328</v>
      </c>
      <c r="B216" s="13" t="s">
        <v>157</v>
      </c>
      <c r="C216" s="12">
        <v>2</v>
      </c>
      <c r="D216" s="12" t="s">
        <v>440</v>
      </c>
      <c r="E216" s="10" t="s">
        <v>609</v>
      </c>
      <c r="F216" s="10" t="s">
        <v>610</v>
      </c>
      <c r="G216" s="12">
        <v>3</v>
      </c>
      <c r="H216" s="11">
        <v>3225</v>
      </c>
      <c r="I216" s="11">
        <f>Tableau2[[#This Row],[Coût unitaire (Hors taxes)]]*Tableau2[[#This Row],[Quantité]]</f>
        <v>9675</v>
      </c>
      <c r="J216" s="12">
        <v>10</v>
      </c>
      <c r="K216" s="13" t="s">
        <v>211</v>
      </c>
      <c r="L216" s="12" t="s">
        <v>224</v>
      </c>
    </row>
    <row r="217" spans="1:12" ht="42.75">
      <c r="A217" s="12">
        <v>5328</v>
      </c>
      <c r="B217" s="13" t="s">
        <v>157</v>
      </c>
      <c r="C217" s="12">
        <v>2</v>
      </c>
      <c r="D217" s="12" t="s">
        <v>440</v>
      </c>
      <c r="E217" s="10" t="s">
        <v>611</v>
      </c>
      <c r="F217" s="10" t="s">
        <v>612</v>
      </c>
      <c r="G217" s="12">
        <v>1</v>
      </c>
      <c r="H217" s="11">
        <v>45000</v>
      </c>
      <c r="I217" s="11">
        <f>Tableau2[[#This Row],[Coût unitaire (Hors taxes)]]*Tableau2[[#This Row],[Quantité]]</f>
        <v>45000</v>
      </c>
      <c r="J217" s="12">
        <v>15</v>
      </c>
      <c r="K217" s="13" t="s">
        <v>212</v>
      </c>
      <c r="L217" s="12" t="s">
        <v>224</v>
      </c>
    </row>
    <row r="218" spans="1:12" ht="42.75">
      <c r="A218" s="12">
        <v>5328</v>
      </c>
      <c r="B218" s="13" t="s">
        <v>157</v>
      </c>
      <c r="C218" s="12">
        <v>2</v>
      </c>
      <c r="D218" s="12" t="s">
        <v>440</v>
      </c>
      <c r="E218" s="10" t="s">
        <v>613</v>
      </c>
      <c r="F218" s="10" t="s">
        <v>614</v>
      </c>
      <c r="G218" s="12">
        <v>25</v>
      </c>
      <c r="H218" s="11">
        <v>6.2</v>
      </c>
      <c r="I218" s="11">
        <f>Tableau2[[#This Row],[Coût unitaire (Hors taxes)]]*Tableau2[[#This Row],[Quantité]]</f>
        <v>155</v>
      </c>
      <c r="J218" s="12">
        <v>5</v>
      </c>
      <c r="K218" s="13" t="s">
        <v>24</v>
      </c>
      <c r="L218" s="12" t="s">
        <v>24</v>
      </c>
    </row>
    <row r="219" spans="1:12" ht="42.75">
      <c r="A219" s="12">
        <v>5328</v>
      </c>
      <c r="B219" s="13" t="s">
        <v>157</v>
      </c>
      <c r="C219" s="12">
        <v>2</v>
      </c>
      <c r="D219" s="12" t="s">
        <v>440</v>
      </c>
      <c r="E219" s="10" t="s">
        <v>615</v>
      </c>
      <c r="F219" s="10" t="s">
        <v>616</v>
      </c>
      <c r="G219" s="12">
        <v>2</v>
      </c>
      <c r="H219" s="11">
        <v>4500</v>
      </c>
      <c r="I219" s="11">
        <f>Tableau2[[#This Row],[Coût unitaire (Hors taxes)]]*Tableau2[[#This Row],[Quantité]]</f>
        <v>9000</v>
      </c>
      <c r="J219" s="12">
        <v>10</v>
      </c>
      <c r="K219" s="13" t="s">
        <v>159</v>
      </c>
      <c r="L219" s="12" t="s">
        <v>221</v>
      </c>
    </row>
    <row r="220" spans="1:12" ht="42.75">
      <c r="A220" s="12">
        <v>5328</v>
      </c>
      <c r="B220" s="13" t="s">
        <v>157</v>
      </c>
      <c r="C220" s="12">
        <v>2</v>
      </c>
      <c r="D220" s="12" t="s">
        <v>440</v>
      </c>
      <c r="E220" s="10" t="s">
        <v>615</v>
      </c>
      <c r="F220" s="10" t="s">
        <v>617</v>
      </c>
      <c r="G220" s="12">
        <v>1</v>
      </c>
      <c r="H220" s="11">
        <v>940</v>
      </c>
      <c r="I220" s="11">
        <f>Tableau2[[#This Row],[Coût unitaire (Hors taxes)]]*Tableau2[[#This Row],[Quantité]]</f>
        <v>940</v>
      </c>
      <c r="J220" s="12">
        <v>20</v>
      </c>
      <c r="K220" s="13" t="s">
        <v>159</v>
      </c>
      <c r="L220" s="12" t="s">
        <v>221</v>
      </c>
    </row>
    <row r="221" spans="1:12" ht="42.75">
      <c r="A221" s="12">
        <v>5328</v>
      </c>
      <c r="B221" s="13" t="s">
        <v>157</v>
      </c>
      <c r="C221" s="12">
        <v>2</v>
      </c>
      <c r="D221" s="12" t="s">
        <v>440</v>
      </c>
      <c r="E221" s="10" t="s">
        <v>146</v>
      </c>
      <c r="F221" s="10" t="s">
        <v>147</v>
      </c>
      <c r="G221" s="12">
        <v>1</v>
      </c>
      <c r="H221" s="11">
        <v>4400</v>
      </c>
      <c r="I221" s="11">
        <f>Tableau2[[#This Row],[Coût unitaire (Hors taxes)]]*Tableau2[[#This Row],[Quantité]]</f>
        <v>4400</v>
      </c>
      <c r="J221" s="12">
        <v>10</v>
      </c>
      <c r="K221" s="13" t="s">
        <v>191</v>
      </c>
      <c r="L221" s="12" t="s">
        <v>218</v>
      </c>
    </row>
    <row r="222" spans="1:12" ht="42.75">
      <c r="A222" s="12">
        <v>5328</v>
      </c>
      <c r="B222" s="13" t="s">
        <v>157</v>
      </c>
      <c r="C222" s="12">
        <v>2</v>
      </c>
      <c r="D222" s="12" t="s">
        <v>440</v>
      </c>
      <c r="E222" s="10" t="s">
        <v>618</v>
      </c>
      <c r="F222" s="10" t="s">
        <v>619</v>
      </c>
      <c r="G222" s="12">
        <v>1</v>
      </c>
      <c r="H222" s="11">
        <v>3500</v>
      </c>
      <c r="I222" s="11">
        <f>Tableau2[[#This Row],[Coût unitaire (Hors taxes)]]*Tableau2[[#This Row],[Quantité]]</f>
        <v>3500</v>
      </c>
      <c r="J222" s="12">
        <v>15</v>
      </c>
      <c r="K222" s="13" t="s">
        <v>209</v>
      </c>
      <c r="L222" s="12" t="s">
        <v>224</v>
      </c>
    </row>
    <row r="223" spans="1:12" ht="42.75">
      <c r="A223" s="12">
        <v>5328</v>
      </c>
      <c r="B223" s="13" t="s">
        <v>157</v>
      </c>
      <c r="C223" s="12">
        <v>2</v>
      </c>
      <c r="D223" s="12" t="s">
        <v>440</v>
      </c>
      <c r="E223" s="10" t="s">
        <v>620</v>
      </c>
      <c r="F223" s="10" t="s">
        <v>621</v>
      </c>
      <c r="G223" s="12">
        <v>1</v>
      </c>
      <c r="H223" s="11">
        <v>900</v>
      </c>
      <c r="I223" s="11">
        <f>Tableau2[[#This Row],[Coût unitaire (Hors taxes)]]*Tableau2[[#This Row],[Quantité]]</f>
        <v>900</v>
      </c>
      <c r="J223" s="12">
        <v>5</v>
      </c>
      <c r="K223" s="13" t="s">
        <v>185</v>
      </c>
      <c r="L223" s="12" t="s">
        <v>220</v>
      </c>
    </row>
    <row r="224" spans="1:12" ht="42.75">
      <c r="A224" s="12">
        <v>5328</v>
      </c>
      <c r="B224" s="13" t="s">
        <v>157</v>
      </c>
      <c r="C224" s="12">
        <v>2</v>
      </c>
      <c r="D224" s="12" t="s">
        <v>440</v>
      </c>
      <c r="E224" s="10" t="s">
        <v>148</v>
      </c>
      <c r="F224" s="10" t="s">
        <v>149</v>
      </c>
      <c r="G224" s="12">
        <v>2</v>
      </c>
      <c r="H224" s="11">
        <v>500</v>
      </c>
      <c r="I224" s="11">
        <f>Tableau2[[#This Row],[Coût unitaire (Hors taxes)]]*Tableau2[[#This Row],[Quantité]]</f>
        <v>1000</v>
      </c>
      <c r="J224" s="12">
        <v>15</v>
      </c>
      <c r="K224" s="13" t="s">
        <v>213</v>
      </c>
      <c r="L224" s="12" t="s">
        <v>224</v>
      </c>
    </row>
    <row r="225" spans="1:12" ht="42.75">
      <c r="A225" s="12">
        <v>5328</v>
      </c>
      <c r="B225" s="13" t="s">
        <v>157</v>
      </c>
      <c r="C225" s="12">
        <v>2</v>
      </c>
      <c r="D225" s="12" t="s">
        <v>440</v>
      </c>
      <c r="E225" s="10" t="s">
        <v>622</v>
      </c>
      <c r="F225" s="10" t="s">
        <v>623</v>
      </c>
      <c r="G225" s="12">
        <v>2</v>
      </c>
      <c r="H225" s="11">
        <v>700</v>
      </c>
      <c r="I225" s="11">
        <f>Tableau2[[#This Row],[Coût unitaire (Hors taxes)]]*Tableau2[[#This Row],[Quantité]]</f>
        <v>1400</v>
      </c>
      <c r="J225" s="12">
        <v>5</v>
      </c>
      <c r="K225" s="13" t="s">
        <v>159</v>
      </c>
      <c r="L225" s="12" t="s">
        <v>221</v>
      </c>
    </row>
    <row r="226" spans="1:12" ht="42.75">
      <c r="A226" s="12">
        <v>5328</v>
      </c>
      <c r="B226" s="13" t="s">
        <v>157</v>
      </c>
      <c r="C226" s="12">
        <v>2</v>
      </c>
      <c r="D226" s="12" t="s">
        <v>440</v>
      </c>
      <c r="E226" s="10" t="s">
        <v>150</v>
      </c>
      <c r="F226" s="10" t="s">
        <v>151</v>
      </c>
      <c r="G226" s="12">
        <v>8</v>
      </c>
      <c r="H226" s="11">
        <v>9589</v>
      </c>
      <c r="I226" s="11">
        <f>Tableau2[[#This Row],[Coût unitaire (Hors taxes)]]*Tableau2[[#This Row],[Quantité]]</f>
        <v>76712</v>
      </c>
      <c r="J226" s="12">
        <v>10</v>
      </c>
      <c r="K226" s="13" t="s">
        <v>185</v>
      </c>
      <c r="L226" s="12" t="s">
        <v>220</v>
      </c>
    </row>
    <row r="227" spans="1:12" ht="42.75">
      <c r="A227" s="12">
        <v>5328</v>
      </c>
      <c r="B227" s="13" t="s">
        <v>157</v>
      </c>
      <c r="C227" s="12">
        <v>2</v>
      </c>
      <c r="D227" s="12" t="s">
        <v>440</v>
      </c>
      <c r="E227" s="10" t="s">
        <v>624</v>
      </c>
      <c r="F227" s="10" t="s">
        <v>625</v>
      </c>
      <c r="G227" s="12">
        <v>1</v>
      </c>
      <c r="H227" s="11">
        <v>25000</v>
      </c>
      <c r="I227" s="11">
        <f>Tableau2[[#This Row],[Coût unitaire (Hors taxes)]]*Tableau2[[#This Row],[Quantité]]</f>
        <v>25000</v>
      </c>
      <c r="J227" s="12">
        <v>20</v>
      </c>
      <c r="K227" s="13" t="s">
        <v>214</v>
      </c>
      <c r="L227" s="12" t="s">
        <v>224</v>
      </c>
    </row>
    <row r="228" spans="1:12" ht="42.75">
      <c r="A228" s="12">
        <v>5328</v>
      </c>
      <c r="B228" s="13" t="s">
        <v>157</v>
      </c>
      <c r="C228" s="12">
        <v>2</v>
      </c>
      <c r="D228" s="12" t="s">
        <v>440</v>
      </c>
      <c r="E228" s="10" t="s">
        <v>626</v>
      </c>
      <c r="F228" s="10" t="s">
        <v>627</v>
      </c>
      <c r="G228" s="12">
        <v>3</v>
      </c>
      <c r="H228" s="11">
        <v>2000</v>
      </c>
      <c r="I228" s="11">
        <f>Tableau2[[#This Row],[Coût unitaire (Hors taxes)]]*Tableau2[[#This Row],[Quantité]]</f>
        <v>6000</v>
      </c>
      <c r="J228" s="12">
        <v>10</v>
      </c>
      <c r="K228" s="13" t="s">
        <v>185</v>
      </c>
      <c r="L228" s="12" t="s">
        <v>220</v>
      </c>
    </row>
    <row r="229" spans="1:12" ht="42.75">
      <c r="A229" s="12">
        <v>5328</v>
      </c>
      <c r="B229" s="13" t="s">
        <v>157</v>
      </c>
      <c r="C229" s="12">
        <v>2</v>
      </c>
      <c r="D229" s="12" t="s">
        <v>440</v>
      </c>
      <c r="E229" s="10" t="s">
        <v>628</v>
      </c>
      <c r="F229" s="10" t="s">
        <v>629</v>
      </c>
      <c r="G229" s="12">
        <v>1</v>
      </c>
      <c r="H229" s="11">
        <v>2500</v>
      </c>
      <c r="I229" s="11">
        <f>Tableau2[[#This Row],[Coût unitaire (Hors taxes)]]*Tableau2[[#This Row],[Quantité]]</f>
        <v>2500</v>
      </c>
      <c r="J229" s="12">
        <v>15</v>
      </c>
      <c r="K229" s="13" t="s">
        <v>159</v>
      </c>
      <c r="L229" s="12" t="s">
        <v>221</v>
      </c>
    </row>
    <row r="230" spans="1:12" ht="42.75">
      <c r="A230" s="12">
        <v>5328</v>
      </c>
      <c r="B230" s="13" t="s">
        <v>157</v>
      </c>
      <c r="C230" s="12">
        <v>2</v>
      </c>
      <c r="D230" s="12" t="s">
        <v>440</v>
      </c>
      <c r="E230" s="10" t="s">
        <v>628</v>
      </c>
      <c r="F230" s="10" t="s">
        <v>630</v>
      </c>
      <c r="G230" s="12">
        <v>3</v>
      </c>
      <c r="H230" s="11">
        <v>5000</v>
      </c>
      <c r="I230" s="11">
        <f>Tableau2[[#This Row],[Coût unitaire (Hors taxes)]]*Tableau2[[#This Row],[Quantité]]</f>
        <v>15000</v>
      </c>
      <c r="J230" s="12">
        <v>10</v>
      </c>
      <c r="K230" s="13" t="s">
        <v>180</v>
      </c>
      <c r="L230" s="12" t="s">
        <v>226</v>
      </c>
    </row>
    <row r="231" spans="1:12" ht="42.75">
      <c r="A231" s="12">
        <v>5328</v>
      </c>
      <c r="B231" s="13" t="s">
        <v>157</v>
      </c>
      <c r="C231" s="12">
        <v>2</v>
      </c>
      <c r="D231" s="12" t="s">
        <v>440</v>
      </c>
      <c r="E231" s="10" t="s">
        <v>628</v>
      </c>
      <c r="F231" s="10" t="s">
        <v>631</v>
      </c>
      <c r="G231" s="12">
        <v>1</v>
      </c>
      <c r="H231" s="11">
        <v>4000</v>
      </c>
      <c r="I231" s="11">
        <f>Tableau2[[#This Row],[Coût unitaire (Hors taxes)]]*Tableau2[[#This Row],[Quantité]]</f>
        <v>4000</v>
      </c>
      <c r="J231" s="12">
        <v>25</v>
      </c>
      <c r="K231" s="13" t="s">
        <v>159</v>
      </c>
      <c r="L231" s="12" t="s">
        <v>221</v>
      </c>
    </row>
    <row r="232" spans="1:12" ht="42.75">
      <c r="A232" s="12">
        <v>5328</v>
      </c>
      <c r="B232" s="13" t="s">
        <v>157</v>
      </c>
      <c r="C232" s="12">
        <v>2</v>
      </c>
      <c r="D232" s="12" t="s">
        <v>440</v>
      </c>
      <c r="E232" s="10" t="s">
        <v>632</v>
      </c>
      <c r="F232" s="10" t="s">
        <v>633</v>
      </c>
      <c r="G232" s="12">
        <v>1</v>
      </c>
      <c r="H232" s="11">
        <v>20000</v>
      </c>
      <c r="I232" s="11">
        <f>Tableau2[[#This Row],[Coût unitaire (Hors taxes)]]*Tableau2[[#This Row],[Quantité]]</f>
        <v>20000</v>
      </c>
      <c r="J232" s="12">
        <v>20</v>
      </c>
      <c r="K232" s="13" t="s">
        <v>24</v>
      </c>
      <c r="L232" s="12" t="s">
        <v>24</v>
      </c>
    </row>
    <row r="233" spans="1:12" ht="42.75">
      <c r="A233" s="12">
        <v>5328</v>
      </c>
      <c r="B233" s="13" t="s">
        <v>157</v>
      </c>
      <c r="C233" s="12">
        <v>2</v>
      </c>
      <c r="D233" s="12" t="s">
        <v>440</v>
      </c>
      <c r="E233" s="10" t="s">
        <v>632</v>
      </c>
      <c r="F233" s="10" t="s">
        <v>634</v>
      </c>
      <c r="G233" s="12">
        <v>2</v>
      </c>
      <c r="H233" s="11">
        <v>15000</v>
      </c>
      <c r="I233" s="11">
        <f>Tableau2[[#This Row],[Coût unitaire (Hors taxes)]]*Tableau2[[#This Row],[Quantité]]</f>
        <v>30000</v>
      </c>
      <c r="J233" s="12">
        <v>20</v>
      </c>
      <c r="K233" s="13" t="s">
        <v>166</v>
      </c>
      <c r="L233" s="12" t="s">
        <v>225</v>
      </c>
    </row>
    <row r="234" spans="1:12" ht="42.75">
      <c r="A234" s="12">
        <v>5328</v>
      </c>
      <c r="B234" s="13" t="s">
        <v>157</v>
      </c>
      <c r="C234" s="12">
        <v>2</v>
      </c>
      <c r="D234" s="12" t="s">
        <v>440</v>
      </c>
      <c r="E234" s="10" t="s">
        <v>632</v>
      </c>
      <c r="F234" s="10" t="s">
        <v>635</v>
      </c>
      <c r="G234" s="12">
        <v>1</v>
      </c>
      <c r="H234" s="11">
        <v>3500</v>
      </c>
      <c r="I234" s="11">
        <f>Tableau2[[#This Row],[Coût unitaire (Hors taxes)]]*Tableau2[[#This Row],[Quantité]]</f>
        <v>3500</v>
      </c>
      <c r="J234" s="12"/>
      <c r="K234" s="13" t="s">
        <v>176</v>
      </c>
      <c r="L234" s="12" t="s">
        <v>224</v>
      </c>
    </row>
    <row r="235" spans="1:12" ht="42.75">
      <c r="A235" s="12">
        <v>5328</v>
      </c>
      <c r="B235" s="13" t="s">
        <v>157</v>
      </c>
      <c r="C235" s="12">
        <v>2</v>
      </c>
      <c r="D235" s="12" t="s">
        <v>440</v>
      </c>
      <c r="E235" s="10" t="s">
        <v>632</v>
      </c>
      <c r="F235" s="10" t="s">
        <v>636</v>
      </c>
      <c r="G235" s="12">
        <v>1</v>
      </c>
      <c r="H235" s="11">
        <v>25000</v>
      </c>
      <c r="I235" s="11">
        <f>Tableau2[[#This Row],[Coût unitaire (Hors taxes)]]*Tableau2[[#This Row],[Quantité]]</f>
        <v>25000</v>
      </c>
      <c r="J235" s="12">
        <v>10</v>
      </c>
      <c r="K235" s="13" t="s">
        <v>215</v>
      </c>
      <c r="L235" s="12" t="s">
        <v>220</v>
      </c>
    </row>
    <row r="236" spans="1:12" ht="42.75">
      <c r="A236" s="12">
        <v>5328</v>
      </c>
      <c r="B236" s="13" t="s">
        <v>157</v>
      </c>
      <c r="C236" s="12">
        <v>2</v>
      </c>
      <c r="D236" s="12" t="s">
        <v>440</v>
      </c>
      <c r="E236" s="10" t="s">
        <v>632</v>
      </c>
      <c r="F236" s="10" t="s">
        <v>637</v>
      </c>
      <c r="G236" s="12">
        <v>1</v>
      </c>
      <c r="H236" s="11">
        <v>15000</v>
      </c>
      <c r="I236" s="11">
        <f>Tableau2[[#This Row],[Coût unitaire (Hors taxes)]]*Tableau2[[#This Row],[Quantité]]</f>
        <v>15000</v>
      </c>
      <c r="J236" s="12">
        <v>10</v>
      </c>
      <c r="K236" s="13" t="s">
        <v>24</v>
      </c>
      <c r="L236" s="12" t="s">
        <v>24</v>
      </c>
    </row>
    <row r="237" spans="1:12" ht="42.75">
      <c r="A237" s="12">
        <v>5328</v>
      </c>
      <c r="B237" s="13" t="s">
        <v>157</v>
      </c>
      <c r="C237" s="12">
        <v>2</v>
      </c>
      <c r="D237" s="12" t="s">
        <v>440</v>
      </c>
      <c r="E237" s="10" t="s">
        <v>632</v>
      </c>
      <c r="F237" s="10" t="s">
        <v>638</v>
      </c>
      <c r="G237" s="12">
        <v>1</v>
      </c>
      <c r="H237" s="11">
        <v>10000</v>
      </c>
      <c r="I237" s="11">
        <f>Tableau2[[#This Row],[Coût unitaire (Hors taxes)]]*Tableau2[[#This Row],[Quantité]]</f>
        <v>10000</v>
      </c>
      <c r="J237" s="12">
        <v>20</v>
      </c>
      <c r="K237" s="13" t="s">
        <v>182</v>
      </c>
      <c r="L237" s="12" t="s">
        <v>224</v>
      </c>
    </row>
    <row r="238" spans="1:12" ht="42.75">
      <c r="A238" s="12">
        <v>5328</v>
      </c>
      <c r="B238" s="13" t="s">
        <v>157</v>
      </c>
      <c r="C238" s="12">
        <v>2</v>
      </c>
      <c r="D238" s="12" t="s">
        <v>440</v>
      </c>
      <c r="E238" s="10" t="s">
        <v>632</v>
      </c>
      <c r="F238" s="10" t="s">
        <v>639</v>
      </c>
      <c r="G238" s="12">
        <v>1</v>
      </c>
      <c r="H238" s="11">
        <v>35000</v>
      </c>
      <c r="I238" s="11">
        <f>Tableau2[[#This Row],[Coût unitaire (Hors taxes)]]*Tableau2[[#This Row],[Quantité]]</f>
        <v>35000</v>
      </c>
      <c r="J238" s="12"/>
      <c r="K238" s="13" t="s">
        <v>176</v>
      </c>
      <c r="L238" s="12" t="s">
        <v>224</v>
      </c>
    </row>
    <row r="239" spans="1:12" ht="42.75">
      <c r="A239" s="12">
        <v>5328</v>
      </c>
      <c r="B239" s="13" t="s">
        <v>157</v>
      </c>
      <c r="C239" s="12">
        <v>2</v>
      </c>
      <c r="D239" s="12" t="s">
        <v>440</v>
      </c>
      <c r="E239" s="10" t="s">
        <v>632</v>
      </c>
      <c r="F239" s="10" t="s">
        <v>640</v>
      </c>
      <c r="G239" s="12">
        <v>12</v>
      </c>
      <c r="H239" s="11">
        <v>250</v>
      </c>
      <c r="I239" s="11">
        <f>Tableau2[[#This Row],[Coût unitaire (Hors taxes)]]*Tableau2[[#This Row],[Quantité]]</f>
        <v>3000</v>
      </c>
      <c r="J239" s="12">
        <v>10</v>
      </c>
      <c r="K239" s="13" t="s">
        <v>185</v>
      </c>
      <c r="L239" s="12" t="s">
        <v>220</v>
      </c>
    </row>
    <row r="240" spans="1:12" ht="42.75">
      <c r="A240" s="12">
        <v>5328</v>
      </c>
      <c r="B240" s="13" t="s">
        <v>157</v>
      </c>
      <c r="C240" s="12">
        <v>2</v>
      </c>
      <c r="D240" s="12" t="s">
        <v>440</v>
      </c>
      <c r="E240" s="10" t="s">
        <v>632</v>
      </c>
      <c r="F240" s="10" t="s">
        <v>641</v>
      </c>
      <c r="G240" s="12">
        <v>1</v>
      </c>
      <c r="H240" s="11">
        <v>8000</v>
      </c>
      <c r="I240" s="11">
        <f>Tableau2[[#This Row],[Coût unitaire (Hors taxes)]]*Tableau2[[#This Row],[Quantité]]</f>
        <v>8000</v>
      </c>
      <c r="J240" s="12">
        <v>20</v>
      </c>
      <c r="K240" s="13" t="s">
        <v>181</v>
      </c>
      <c r="L240" s="12" t="s">
        <v>224</v>
      </c>
    </row>
    <row r="241" spans="1:12" ht="42.75">
      <c r="A241" s="12">
        <v>5328</v>
      </c>
      <c r="B241" s="13" t="s">
        <v>157</v>
      </c>
      <c r="C241" s="12">
        <v>2</v>
      </c>
      <c r="D241" s="12" t="s">
        <v>440</v>
      </c>
      <c r="E241" s="10" t="s">
        <v>632</v>
      </c>
      <c r="F241" s="10" t="s">
        <v>642</v>
      </c>
      <c r="G241" s="12">
        <v>1</v>
      </c>
      <c r="H241" s="11">
        <v>25000</v>
      </c>
      <c r="I241" s="11">
        <f>Tableau2[[#This Row],[Coût unitaire (Hors taxes)]]*Tableau2[[#This Row],[Quantité]]</f>
        <v>25000</v>
      </c>
      <c r="J241" s="12">
        <v>20</v>
      </c>
      <c r="K241" s="13" t="s">
        <v>169</v>
      </c>
      <c r="L241" s="12" t="s">
        <v>224</v>
      </c>
    </row>
    <row r="242" spans="1:12" ht="42.75">
      <c r="A242" s="12">
        <v>5328</v>
      </c>
      <c r="B242" s="13" t="s">
        <v>157</v>
      </c>
      <c r="C242" s="12">
        <v>2</v>
      </c>
      <c r="D242" s="12" t="s">
        <v>440</v>
      </c>
      <c r="E242" s="10" t="s">
        <v>632</v>
      </c>
      <c r="F242" s="10" t="s">
        <v>643</v>
      </c>
      <c r="G242" s="12">
        <v>1</v>
      </c>
      <c r="H242" s="11">
        <v>25000</v>
      </c>
      <c r="I242" s="11">
        <f>Tableau2[[#This Row],[Coût unitaire (Hors taxes)]]*Tableau2[[#This Row],[Quantité]]</f>
        <v>25000</v>
      </c>
      <c r="J242" s="12">
        <v>20</v>
      </c>
      <c r="K242" s="13" t="s">
        <v>176</v>
      </c>
      <c r="L242" s="12" t="s">
        <v>224</v>
      </c>
    </row>
    <row r="243" spans="1:12" ht="42.75">
      <c r="A243" s="12">
        <v>5328</v>
      </c>
      <c r="B243" s="13" t="s">
        <v>157</v>
      </c>
      <c r="C243" s="12">
        <v>2</v>
      </c>
      <c r="D243" s="12" t="s">
        <v>440</v>
      </c>
      <c r="E243" s="10" t="s">
        <v>632</v>
      </c>
      <c r="F243" s="10" t="s">
        <v>644</v>
      </c>
      <c r="G243" s="12">
        <v>1</v>
      </c>
      <c r="H243" s="11">
        <v>2000</v>
      </c>
      <c r="I243" s="11">
        <f>Tableau2[[#This Row],[Coût unitaire (Hors taxes)]]*Tableau2[[#This Row],[Quantité]]</f>
        <v>2000</v>
      </c>
      <c r="J243" s="12">
        <v>15</v>
      </c>
      <c r="K243" s="13" t="s">
        <v>168</v>
      </c>
      <c r="L243" s="12" t="s">
        <v>220</v>
      </c>
    </row>
    <row r="244" spans="1:12" ht="42.75">
      <c r="A244" s="12">
        <v>5328</v>
      </c>
      <c r="B244" s="13" t="s">
        <v>157</v>
      </c>
      <c r="C244" s="12">
        <v>1</v>
      </c>
      <c r="D244" s="12" t="s">
        <v>17</v>
      </c>
      <c r="E244" s="10" t="s">
        <v>34</v>
      </c>
      <c r="F244" s="10" t="s">
        <v>36</v>
      </c>
      <c r="G244" s="12">
        <v>1</v>
      </c>
      <c r="H244" s="11">
        <v>3000</v>
      </c>
      <c r="I244" s="11">
        <f>Tableau2[[#This Row],[Coût unitaire (Hors taxes)]]*Tableau2[[#This Row],[Quantité]]</f>
        <v>3000</v>
      </c>
      <c r="J244" s="12">
        <v>30</v>
      </c>
      <c r="K244" s="13" t="s">
        <v>24</v>
      </c>
      <c r="L244" s="12" t="s">
        <v>220</v>
      </c>
    </row>
    <row r="245" spans="1:12" ht="42.75">
      <c r="A245" s="12">
        <v>5328</v>
      </c>
      <c r="B245" s="13" t="s">
        <v>157</v>
      </c>
      <c r="C245" s="12">
        <v>1</v>
      </c>
      <c r="D245" s="12" t="s">
        <v>17</v>
      </c>
      <c r="E245" s="10" t="s">
        <v>34</v>
      </c>
      <c r="F245" s="10" t="s">
        <v>37</v>
      </c>
      <c r="G245" s="12">
        <v>1</v>
      </c>
      <c r="H245" s="11">
        <v>3500</v>
      </c>
      <c r="I245" s="11">
        <f>Tableau2[[#This Row],[Coût unitaire (Hors taxes)]]*Tableau2[[#This Row],[Quantité]]</f>
        <v>3500</v>
      </c>
      <c r="J245" s="12">
        <v>30</v>
      </c>
      <c r="K245" s="13" t="s">
        <v>24</v>
      </c>
      <c r="L245" s="12" t="s">
        <v>220</v>
      </c>
    </row>
    <row r="246" spans="1:12" ht="42.75">
      <c r="A246" s="12">
        <v>5328</v>
      </c>
      <c r="B246" s="13" t="s">
        <v>157</v>
      </c>
      <c r="C246" s="12">
        <v>1</v>
      </c>
      <c r="D246" s="12" t="s">
        <v>17</v>
      </c>
      <c r="E246" s="10" t="s">
        <v>34</v>
      </c>
      <c r="F246" s="10" t="s">
        <v>645</v>
      </c>
      <c r="G246" s="12">
        <v>6</v>
      </c>
      <c r="H246" s="11">
        <v>150</v>
      </c>
      <c r="I246" s="11">
        <f>Tableau2[[#This Row],[Coût unitaire (Hors taxes)]]*Tableau2[[#This Row],[Quantité]]</f>
        <v>900</v>
      </c>
      <c r="J246" s="12">
        <v>20</v>
      </c>
      <c r="K246" s="13" t="s">
        <v>158</v>
      </c>
      <c r="L246" s="12" t="s">
        <v>218</v>
      </c>
    </row>
    <row r="247" spans="1:12" ht="42.75">
      <c r="A247" s="12">
        <v>5328</v>
      </c>
      <c r="B247" s="13" t="s">
        <v>157</v>
      </c>
      <c r="C247" s="12">
        <v>1</v>
      </c>
      <c r="D247" s="12" t="s">
        <v>17</v>
      </c>
      <c r="E247" s="10" t="s">
        <v>34</v>
      </c>
      <c r="F247" s="10" t="s">
        <v>35</v>
      </c>
      <c r="G247" s="12">
        <v>6</v>
      </c>
      <c r="H247" s="11">
        <v>125</v>
      </c>
      <c r="I247" s="11">
        <f>Tableau2[[#This Row],[Coût unitaire (Hors taxes)]]*Tableau2[[#This Row],[Quantité]]</f>
        <v>750</v>
      </c>
      <c r="J247" s="12">
        <v>20</v>
      </c>
      <c r="K247" s="13" t="s">
        <v>160</v>
      </c>
      <c r="L247" s="12" t="s">
        <v>24</v>
      </c>
    </row>
    <row r="248" spans="1:12" ht="42.75">
      <c r="A248" s="12">
        <v>5328</v>
      </c>
      <c r="B248" s="13" t="s">
        <v>157</v>
      </c>
      <c r="C248" s="12">
        <v>1</v>
      </c>
      <c r="D248" s="12" t="s">
        <v>17</v>
      </c>
      <c r="E248" s="10" t="s">
        <v>34</v>
      </c>
      <c r="F248" s="10" t="s">
        <v>38</v>
      </c>
      <c r="G248" s="12">
        <v>1</v>
      </c>
      <c r="H248" s="11">
        <v>600</v>
      </c>
      <c r="I248" s="11">
        <f>Tableau2[[#This Row],[Coût unitaire (Hors taxes)]]*Tableau2[[#This Row],[Quantité]]</f>
        <v>600</v>
      </c>
      <c r="J248" s="12">
        <v>25</v>
      </c>
      <c r="K248" s="13" t="s">
        <v>159</v>
      </c>
      <c r="L248" s="12" t="s">
        <v>223</v>
      </c>
    </row>
    <row r="249" spans="1:12" ht="42.75">
      <c r="A249" s="12">
        <v>5328</v>
      </c>
      <c r="B249" s="13" t="s">
        <v>157</v>
      </c>
      <c r="C249" s="12">
        <v>1</v>
      </c>
      <c r="D249" s="12" t="s">
        <v>17</v>
      </c>
      <c r="E249" s="10" t="s">
        <v>34</v>
      </c>
      <c r="F249" s="10" t="s">
        <v>39</v>
      </c>
      <c r="G249" s="12">
        <v>2</v>
      </c>
      <c r="H249" s="11">
        <v>350</v>
      </c>
      <c r="I249" s="11">
        <f>Tableau2[[#This Row],[Coût unitaire (Hors taxes)]]*Tableau2[[#This Row],[Quantité]]</f>
        <v>700</v>
      </c>
      <c r="J249" s="12">
        <v>25</v>
      </c>
      <c r="K249" s="13" t="s">
        <v>159</v>
      </c>
      <c r="L249" s="12" t="s">
        <v>223</v>
      </c>
    </row>
    <row r="250" spans="1:12" ht="42.75">
      <c r="A250" s="12">
        <v>5328</v>
      </c>
      <c r="B250" s="13" t="s">
        <v>157</v>
      </c>
      <c r="C250" s="12">
        <v>2</v>
      </c>
      <c r="D250" s="12" t="s">
        <v>440</v>
      </c>
      <c r="E250" s="10" t="s">
        <v>400</v>
      </c>
      <c r="F250" s="10" t="s">
        <v>646</v>
      </c>
      <c r="G250" s="12">
        <v>1</v>
      </c>
      <c r="H250" s="11">
        <v>450</v>
      </c>
      <c r="I250" s="11">
        <f>Tableau2[[#This Row],[Coût unitaire (Hors taxes)]]*Tableau2[[#This Row],[Quantité]]</f>
        <v>450</v>
      </c>
      <c r="J250" s="12">
        <v>5</v>
      </c>
      <c r="K250" s="13" t="s">
        <v>206</v>
      </c>
      <c r="L250" s="12" t="s">
        <v>224</v>
      </c>
    </row>
    <row r="251" spans="1:12" ht="42.75">
      <c r="A251" s="12">
        <v>5328</v>
      </c>
      <c r="B251" s="13" t="s">
        <v>157</v>
      </c>
      <c r="C251" s="12">
        <v>2</v>
      </c>
      <c r="D251" s="12" t="s">
        <v>440</v>
      </c>
      <c r="E251" s="10" t="s">
        <v>400</v>
      </c>
      <c r="F251" s="10" t="s">
        <v>647</v>
      </c>
      <c r="G251" s="12">
        <v>1</v>
      </c>
      <c r="H251" s="11">
        <v>375</v>
      </c>
      <c r="I251" s="11">
        <f>Tableau2[[#This Row],[Coût unitaire (Hors taxes)]]*Tableau2[[#This Row],[Quantité]]</f>
        <v>375</v>
      </c>
      <c r="J251" s="12">
        <v>5</v>
      </c>
      <c r="K251" s="13" t="s">
        <v>206</v>
      </c>
      <c r="L251" s="12" t="s">
        <v>224</v>
      </c>
    </row>
    <row r="252" spans="1:12" ht="42.75">
      <c r="A252" s="12">
        <v>5328</v>
      </c>
      <c r="B252" s="13" t="s">
        <v>157</v>
      </c>
      <c r="C252" s="12">
        <v>2</v>
      </c>
      <c r="D252" s="12" t="s">
        <v>440</v>
      </c>
      <c r="E252" s="10" t="s">
        <v>400</v>
      </c>
      <c r="F252" s="10" t="s">
        <v>648</v>
      </c>
      <c r="G252" s="12">
        <v>1</v>
      </c>
      <c r="H252" s="11">
        <v>725</v>
      </c>
      <c r="I252" s="11">
        <f>Tableau2[[#This Row],[Coût unitaire (Hors taxes)]]*Tableau2[[#This Row],[Quantité]]</f>
        <v>725</v>
      </c>
      <c r="J252" s="12">
        <v>5</v>
      </c>
      <c r="K252" s="13" t="s">
        <v>206</v>
      </c>
      <c r="L252" s="12" t="s">
        <v>224</v>
      </c>
    </row>
    <row r="253" spans="1:12" ht="42.75">
      <c r="A253" s="12">
        <v>5328</v>
      </c>
      <c r="B253" s="13" t="s">
        <v>157</v>
      </c>
      <c r="C253" s="12">
        <v>2</v>
      </c>
      <c r="D253" s="12" t="s">
        <v>440</v>
      </c>
      <c r="E253" s="10" t="s">
        <v>649</v>
      </c>
      <c r="F253" s="10" t="s">
        <v>650</v>
      </c>
      <c r="G253" s="12">
        <v>1</v>
      </c>
      <c r="H253" s="11">
        <v>3000</v>
      </c>
      <c r="I253" s="11">
        <f>Tableau2[[#This Row],[Coût unitaire (Hors taxes)]]*Tableau2[[#This Row],[Quantité]]</f>
        <v>3000</v>
      </c>
      <c r="J253" s="12">
        <v>7</v>
      </c>
      <c r="K253" s="13" t="s">
        <v>185</v>
      </c>
      <c r="L253" s="12" t="s">
        <v>220</v>
      </c>
    </row>
    <row r="254" spans="1:12" ht="42.75">
      <c r="A254" s="12">
        <v>5328</v>
      </c>
      <c r="B254" s="13" t="s">
        <v>157</v>
      </c>
      <c r="C254" s="12">
        <v>2</v>
      </c>
      <c r="D254" s="12" t="s">
        <v>440</v>
      </c>
      <c r="E254" s="10" t="s">
        <v>651</v>
      </c>
      <c r="F254" s="10" t="s">
        <v>652</v>
      </c>
      <c r="G254" s="12">
        <v>2</v>
      </c>
      <c r="H254" s="11">
        <v>18000</v>
      </c>
      <c r="I254" s="11">
        <f>Tableau2[[#This Row],[Coût unitaire (Hors taxes)]]*Tableau2[[#This Row],[Quantité]]</f>
        <v>36000</v>
      </c>
      <c r="J254" s="12"/>
      <c r="K254" s="13" t="s">
        <v>166</v>
      </c>
      <c r="L254" s="12" t="s">
        <v>225</v>
      </c>
    </row>
    <row r="255" spans="1:12" ht="75.75" customHeight="1">
      <c r="A255" s="12">
        <v>5328</v>
      </c>
      <c r="B255" s="13" t="s">
        <v>157</v>
      </c>
      <c r="C255" s="12">
        <v>2</v>
      </c>
      <c r="D255" s="12" t="s">
        <v>440</v>
      </c>
      <c r="E255" s="10" t="s">
        <v>653</v>
      </c>
      <c r="F255" s="10" t="s">
        <v>654</v>
      </c>
      <c r="G255" s="12">
        <v>2</v>
      </c>
      <c r="H255" s="11">
        <v>1650</v>
      </c>
      <c r="I255" s="11">
        <f>Tableau2[[#This Row],[Coût unitaire (Hors taxes)]]*Tableau2[[#This Row],[Quantité]]</f>
        <v>3300</v>
      </c>
      <c r="J255" s="12">
        <v>10</v>
      </c>
      <c r="K255" s="13" t="s">
        <v>216</v>
      </c>
      <c r="L255" s="12" t="s">
        <v>228</v>
      </c>
    </row>
    <row r="256" spans="1:12" ht="42.75">
      <c r="A256" s="12">
        <v>5328</v>
      </c>
      <c r="B256" s="13" t="s">
        <v>157</v>
      </c>
      <c r="C256" s="12">
        <v>2</v>
      </c>
      <c r="D256" s="12" t="s">
        <v>440</v>
      </c>
      <c r="E256" s="10" t="s">
        <v>653</v>
      </c>
      <c r="F256" s="10" t="s">
        <v>655</v>
      </c>
      <c r="G256" s="12">
        <v>5</v>
      </c>
      <c r="H256" s="11">
        <v>850</v>
      </c>
      <c r="I256" s="11">
        <f>Tableau2[[#This Row],[Coût unitaire (Hors taxes)]]*Tableau2[[#This Row],[Quantité]]</f>
        <v>4250</v>
      </c>
      <c r="J256" s="12">
        <v>10</v>
      </c>
      <c r="K256" s="13" t="s">
        <v>206</v>
      </c>
      <c r="L256" s="12" t="s">
        <v>228</v>
      </c>
    </row>
    <row r="257" spans="1:12" ht="42.75">
      <c r="A257" s="12">
        <v>5328</v>
      </c>
      <c r="B257" s="13" t="s">
        <v>157</v>
      </c>
      <c r="C257" s="12">
        <v>2</v>
      </c>
      <c r="D257" s="12" t="s">
        <v>440</v>
      </c>
      <c r="E257" s="10" t="s">
        <v>653</v>
      </c>
      <c r="F257" s="10" t="s">
        <v>656</v>
      </c>
      <c r="G257" s="12">
        <v>2</v>
      </c>
      <c r="H257" s="11">
        <v>750</v>
      </c>
      <c r="I257" s="11">
        <f>Tableau2[[#This Row],[Coût unitaire (Hors taxes)]]*Tableau2[[#This Row],[Quantité]]</f>
        <v>1500</v>
      </c>
      <c r="J257" s="12">
        <v>10</v>
      </c>
      <c r="K257" s="13" t="s">
        <v>206</v>
      </c>
      <c r="L257" s="12" t="s">
        <v>228</v>
      </c>
    </row>
    <row r="258" spans="1:12" ht="42.75">
      <c r="A258" s="12">
        <v>5328</v>
      </c>
      <c r="B258" s="13" t="s">
        <v>157</v>
      </c>
      <c r="C258" s="12">
        <v>2</v>
      </c>
      <c r="D258" s="12" t="s">
        <v>440</v>
      </c>
      <c r="E258" s="10" t="s">
        <v>152</v>
      </c>
      <c r="F258" s="10" t="s">
        <v>153</v>
      </c>
      <c r="G258" s="12">
        <v>2</v>
      </c>
      <c r="H258" s="11">
        <v>7000</v>
      </c>
      <c r="I258" s="11">
        <f>Tableau2[[#This Row],[Coût unitaire (Hors taxes)]]*Tableau2[[#This Row],[Quantité]]</f>
        <v>14000</v>
      </c>
      <c r="J258" s="12">
        <v>20</v>
      </c>
      <c r="K258" s="13" t="s">
        <v>193</v>
      </c>
      <c r="L258" s="12" t="s">
        <v>220</v>
      </c>
    </row>
    <row r="259" spans="1:12" ht="42.75">
      <c r="A259" s="12">
        <v>5328</v>
      </c>
      <c r="B259" s="13" t="s">
        <v>157</v>
      </c>
      <c r="C259" s="12">
        <v>2</v>
      </c>
      <c r="D259" s="12" t="s">
        <v>440</v>
      </c>
      <c r="E259" s="10" t="s">
        <v>152</v>
      </c>
      <c r="F259" s="10" t="s">
        <v>66</v>
      </c>
      <c r="G259" s="12">
        <v>1</v>
      </c>
      <c r="H259" s="11">
        <v>2000</v>
      </c>
      <c r="I259" s="11">
        <f>Tableau2[[#This Row],[Coût unitaire (Hors taxes)]]*Tableau2[[#This Row],[Quantité]]</f>
        <v>2000</v>
      </c>
      <c r="J259" s="12">
        <v>20</v>
      </c>
      <c r="K259" s="13" t="s">
        <v>193</v>
      </c>
      <c r="L259" s="12" t="s">
        <v>220</v>
      </c>
    </row>
    <row r="260" spans="1:12" ht="42.75">
      <c r="A260" s="12">
        <v>5328</v>
      </c>
      <c r="B260" s="13" t="s">
        <v>157</v>
      </c>
      <c r="C260" s="12">
        <v>2</v>
      </c>
      <c r="D260" s="12" t="s">
        <v>440</v>
      </c>
      <c r="E260" s="10" t="s">
        <v>657</v>
      </c>
      <c r="F260" s="10" t="s">
        <v>658</v>
      </c>
      <c r="G260" s="12">
        <v>2</v>
      </c>
      <c r="H260" s="11">
        <v>1000</v>
      </c>
      <c r="I260" s="11">
        <f>Tableau2[[#This Row],[Coût unitaire (Hors taxes)]]*Tableau2[[#This Row],[Quantité]]</f>
        <v>2000</v>
      </c>
      <c r="J260" s="12">
        <v>20</v>
      </c>
      <c r="K260" s="13" t="s">
        <v>176</v>
      </c>
      <c r="L260" s="12" t="s">
        <v>224</v>
      </c>
    </row>
    <row r="261" spans="1:12" ht="42.75">
      <c r="A261" s="12">
        <v>5328</v>
      </c>
      <c r="B261" s="13" t="s">
        <v>157</v>
      </c>
      <c r="C261" s="12">
        <v>2</v>
      </c>
      <c r="D261" s="12" t="s">
        <v>440</v>
      </c>
      <c r="E261" s="10" t="s">
        <v>154</v>
      </c>
      <c r="F261" s="10" t="s">
        <v>659</v>
      </c>
      <c r="G261" s="12">
        <v>1</v>
      </c>
      <c r="H261" s="11">
        <v>750</v>
      </c>
      <c r="I261" s="11">
        <f>Tableau2[[#This Row],[Coût unitaire (Hors taxes)]]*Tableau2[[#This Row],[Quantité]]</f>
        <v>750</v>
      </c>
      <c r="J261" s="12">
        <v>20</v>
      </c>
      <c r="K261" s="13" t="s">
        <v>182</v>
      </c>
      <c r="L261" s="12" t="s">
        <v>224</v>
      </c>
    </row>
    <row r="262" spans="1:12" ht="42.75">
      <c r="A262" s="12">
        <v>5328</v>
      </c>
      <c r="B262" s="13" t="s">
        <v>157</v>
      </c>
      <c r="C262" s="12">
        <v>2</v>
      </c>
      <c r="D262" s="12" t="s">
        <v>440</v>
      </c>
      <c r="E262" s="10" t="s">
        <v>660</v>
      </c>
      <c r="F262" s="10" t="s">
        <v>661</v>
      </c>
      <c r="G262" s="12">
        <v>1</v>
      </c>
      <c r="H262" s="11">
        <v>4000</v>
      </c>
      <c r="I262" s="11">
        <f>Tableau2[[#This Row],[Coût unitaire (Hors taxes)]]*Tableau2[[#This Row],[Quantité]]</f>
        <v>4000</v>
      </c>
      <c r="J262" s="12">
        <v>15</v>
      </c>
      <c r="K262" s="13" t="s">
        <v>162</v>
      </c>
      <c r="L262" s="12" t="s">
        <v>224</v>
      </c>
    </row>
    <row r="263" spans="1:12" ht="42.75">
      <c r="A263" s="12">
        <v>5328</v>
      </c>
      <c r="B263" s="13" t="s">
        <v>157</v>
      </c>
      <c r="C263" s="12">
        <v>2</v>
      </c>
      <c r="D263" s="12" t="s">
        <v>440</v>
      </c>
      <c r="E263" s="10" t="s">
        <v>660</v>
      </c>
      <c r="F263" s="10" t="s">
        <v>662</v>
      </c>
      <c r="G263" s="12">
        <v>1</v>
      </c>
      <c r="H263" s="11">
        <v>2500</v>
      </c>
      <c r="I263" s="11">
        <f>Tableau2[[#This Row],[Coût unitaire (Hors taxes)]]*Tableau2[[#This Row],[Quantité]]</f>
        <v>2500</v>
      </c>
      <c r="J263" s="12">
        <v>20</v>
      </c>
      <c r="K263" s="13" t="s">
        <v>162</v>
      </c>
      <c r="L263" s="12" t="s">
        <v>224</v>
      </c>
    </row>
    <row r="264" spans="1:12" ht="42.75">
      <c r="A264" s="12">
        <v>5328</v>
      </c>
      <c r="B264" s="13" t="s">
        <v>157</v>
      </c>
      <c r="C264" s="12">
        <v>2</v>
      </c>
      <c r="D264" s="12" t="s">
        <v>440</v>
      </c>
      <c r="E264" s="10" t="s">
        <v>660</v>
      </c>
      <c r="F264" s="10" t="s">
        <v>663</v>
      </c>
      <c r="G264" s="12">
        <v>1</v>
      </c>
      <c r="H264" s="11">
        <v>2500</v>
      </c>
      <c r="I264" s="11">
        <f>Tableau2[[#This Row],[Coût unitaire (Hors taxes)]]*Tableau2[[#This Row],[Quantité]]</f>
        <v>2500</v>
      </c>
      <c r="J264" s="12">
        <v>15</v>
      </c>
      <c r="K264" s="13" t="s">
        <v>162</v>
      </c>
      <c r="L264" s="12" t="s">
        <v>224</v>
      </c>
    </row>
    <row r="265" spans="1:12" ht="42.75">
      <c r="A265" s="12">
        <v>5328</v>
      </c>
      <c r="B265" s="13" t="s">
        <v>157</v>
      </c>
      <c r="C265" s="12">
        <v>2</v>
      </c>
      <c r="D265" s="12" t="s">
        <v>440</v>
      </c>
      <c r="E265" s="10" t="s">
        <v>660</v>
      </c>
      <c r="F265" s="10" t="s">
        <v>664</v>
      </c>
      <c r="G265" s="12">
        <v>1</v>
      </c>
      <c r="H265" s="11">
        <v>2500</v>
      </c>
      <c r="I265" s="11">
        <f>Tableau2[[#This Row],[Coût unitaire (Hors taxes)]]*Tableau2[[#This Row],[Quantité]]</f>
        <v>2500</v>
      </c>
      <c r="J265" s="12">
        <v>15</v>
      </c>
      <c r="K265" s="13" t="s">
        <v>162</v>
      </c>
      <c r="L265" s="12" t="s">
        <v>224</v>
      </c>
    </row>
    <row r="266" spans="1:12" ht="42.75">
      <c r="A266" s="12">
        <v>5328</v>
      </c>
      <c r="B266" s="13" t="s">
        <v>157</v>
      </c>
      <c r="C266" s="12">
        <v>2</v>
      </c>
      <c r="D266" s="12" t="s">
        <v>440</v>
      </c>
      <c r="E266" s="10" t="s">
        <v>660</v>
      </c>
      <c r="F266" s="10" t="s">
        <v>665</v>
      </c>
      <c r="G266" s="12">
        <v>3</v>
      </c>
      <c r="H266" s="11">
        <v>4000</v>
      </c>
      <c r="I266" s="11">
        <f>Tableau2[[#This Row],[Coût unitaire (Hors taxes)]]*Tableau2[[#This Row],[Quantité]]</f>
        <v>12000</v>
      </c>
      <c r="J266" s="12">
        <v>15</v>
      </c>
      <c r="K266" s="13" t="s">
        <v>162</v>
      </c>
      <c r="L266" s="12" t="s">
        <v>224</v>
      </c>
    </row>
    <row r="267" spans="1:12" ht="42.75">
      <c r="A267" s="12">
        <v>5328</v>
      </c>
      <c r="B267" s="13" t="s">
        <v>157</v>
      </c>
      <c r="C267" s="12">
        <v>2</v>
      </c>
      <c r="D267" s="12" t="s">
        <v>440</v>
      </c>
      <c r="E267" s="10" t="s">
        <v>660</v>
      </c>
      <c r="F267" s="10" t="s">
        <v>666</v>
      </c>
      <c r="G267" s="12">
        <v>1</v>
      </c>
      <c r="H267" s="11">
        <v>5000</v>
      </c>
      <c r="I267" s="11">
        <f>Tableau2[[#This Row],[Coût unitaire (Hors taxes)]]*Tableau2[[#This Row],[Quantité]]</f>
        <v>5000</v>
      </c>
      <c r="J267" s="12">
        <v>10</v>
      </c>
      <c r="K267" s="13" t="s">
        <v>181</v>
      </c>
      <c r="L267" s="12" t="s">
        <v>224</v>
      </c>
    </row>
    <row r="268" spans="1:12" ht="42.75">
      <c r="A268" s="12">
        <v>5328</v>
      </c>
      <c r="B268" s="13" t="s">
        <v>157</v>
      </c>
      <c r="C268" s="12">
        <v>2</v>
      </c>
      <c r="D268" s="12" t="s">
        <v>440</v>
      </c>
      <c r="E268" s="10" t="s">
        <v>667</v>
      </c>
      <c r="F268" s="10" t="s">
        <v>668</v>
      </c>
      <c r="G268" s="12">
        <v>2</v>
      </c>
      <c r="H268" s="11">
        <v>800</v>
      </c>
      <c r="I268" s="11">
        <f>Tableau2[[#This Row],[Coût unitaire (Hors taxes)]]*Tableau2[[#This Row],[Quantité]]</f>
        <v>1600</v>
      </c>
      <c r="J268" s="12">
        <v>20</v>
      </c>
      <c r="K268" s="13" t="s">
        <v>217</v>
      </c>
      <c r="L268" s="12" t="s">
        <v>24</v>
      </c>
    </row>
    <row r="269" spans="1:12" ht="42.75">
      <c r="A269" s="12">
        <v>5328</v>
      </c>
      <c r="B269" s="13" t="s">
        <v>157</v>
      </c>
      <c r="C269" s="12">
        <v>2</v>
      </c>
      <c r="D269" s="12" t="s">
        <v>440</v>
      </c>
      <c r="E269" s="10" t="s">
        <v>155</v>
      </c>
      <c r="F269" s="10" t="s">
        <v>156</v>
      </c>
      <c r="G269" s="12">
        <v>1</v>
      </c>
      <c r="H269" s="11">
        <v>8000</v>
      </c>
      <c r="I269" s="11">
        <f>Tableau2[[#This Row],[Coût unitaire (Hors taxes)]]*Tableau2[[#This Row],[Quantité]]</f>
        <v>8000</v>
      </c>
      <c r="J269" s="12">
        <v>20</v>
      </c>
      <c r="K269" s="13" t="s">
        <v>24</v>
      </c>
      <c r="L269" s="12" t="s">
        <v>220</v>
      </c>
    </row>
  </sheetData>
  <mergeCells count="2">
    <mergeCell ref="A4:L4"/>
    <mergeCell ref="C3:J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95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9" customWidth="1"/>
    <col min="2" max="2" width="21.28515625" style="1" customWidth="1"/>
    <col min="3" max="3" width="18.7109375" style="9" customWidth="1"/>
    <col min="4" max="4" width="31.7109375" style="9" customWidth="1"/>
    <col min="5" max="5" width="27.7109375" style="7" customWidth="1"/>
    <col min="6" max="6" width="40.7109375" style="7" customWidth="1"/>
    <col min="7" max="7" width="13" style="9" customWidth="1"/>
    <col min="8" max="8" width="30.7109375" style="8" customWidth="1"/>
    <col min="9" max="9" width="14.7109375" style="15" customWidth="1"/>
    <col min="10" max="10" width="19.7109375" style="9" customWidth="1"/>
    <col min="11" max="11" width="27.7109375" style="1" customWidth="1"/>
    <col min="12" max="12" width="12.28515625" style="9" customWidth="1"/>
    <col min="13" max="16384" width="21.85546875" style="8"/>
  </cols>
  <sheetData>
    <row r="3" spans="1:12" ht="21">
      <c r="D3" s="17" t="str">
        <f>MAO!C3</f>
        <v>CONDUITE DE PROCÉDÉS DE TRAITEMENT DE L'EAU - DEP 5328</v>
      </c>
      <c r="E3" s="17"/>
      <c r="F3" s="17"/>
      <c r="G3" s="17"/>
      <c r="H3" s="17"/>
      <c r="I3" s="17"/>
    </row>
    <row r="4" spans="1:12" ht="17.25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7" spans="1:12" s="7" customFormat="1" ht="45">
      <c r="A7" s="4" t="s">
        <v>0</v>
      </c>
      <c r="B7" s="5" t="s">
        <v>10</v>
      </c>
      <c r="C7" s="2" t="s">
        <v>1</v>
      </c>
      <c r="D7" s="2" t="s">
        <v>11</v>
      </c>
      <c r="E7" s="2" t="s">
        <v>2</v>
      </c>
      <c r="F7" s="2" t="s">
        <v>3</v>
      </c>
      <c r="G7" s="2" t="s">
        <v>4</v>
      </c>
      <c r="H7" s="3" t="s">
        <v>14</v>
      </c>
      <c r="I7" s="14" t="s">
        <v>9</v>
      </c>
      <c r="J7" s="2" t="s">
        <v>13</v>
      </c>
      <c r="K7" s="2" t="s">
        <v>7</v>
      </c>
      <c r="L7" s="6" t="s">
        <v>8</v>
      </c>
    </row>
    <row r="8" spans="1:12" s="7" customFormat="1" ht="42.75">
      <c r="A8" s="12">
        <v>5328</v>
      </c>
      <c r="B8" s="13" t="s">
        <v>157</v>
      </c>
      <c r="C8" s="12">
        <v>3</v>
      </c>
      <c r="D8" s="12" t="s">
        <v>229</v>
      </c>
      <c r="E8" s="10" t="s">
        <v>669</v>
      </c>
      <c r="F8" s="10" t="s">
        <v>670</v>
      </c>
      <c r="G8" s="12">
        <v>1</v>
      </c>
      <c r="H8" s="11">
        <v>800</v>
      </c>
      <c r="I8" s="11">
        <f>Tableau1[[#This Row],[Coût unitaire (hors taxes)]]*Tableau1[[#This Row],[Quantité]]</f>
        <v>800</v>
      </c>
      <c r="J8" s="12">
        <v>100</v>
      </c>
      <c r="K8" s="13" t="s">
        <v>201</v>
      </c>
      <c r="L8" s="12" t="s">
        <v>224</v>
      </c>
    </row>
    <row r="9" spans="1:12" s="7" customFormat="1" ht="42.75">
      <c r="A9" s="12">
        <v>5328</v>
      </c>
      <c r="B9" s="13" t="s">
        <v>157</v>
      </c>
      <c r="C9" s="12">
        <v>3</v>
      </c>
      <c r="D9" s="12" t="s">
        <v>229</v>
      </c>
      <c r="E9" s="10" t="s">
        <v>230</v>
      </c>
      <c r="F9" s="10" t="s">
        <v>24</v>
      </c>
      <c r="G9" s="12">
        <v>24</v>
      </c>
      <c r="H9" s="11">
        <v>9</v>
      </c>
      <c r="I9" s="11">
        <f>Tableau1[[#This Row],[Coût unitaire (hors taxes)]]*Tableau1[[#This Row],[Quantité]]</f>
        <v>216</v>
      </c>
      <c r="J9" s="12">
        <v>20</v>
      </c>
      <c r="K9" s="13" t="s">
        <v>24</v>
      </c>
      <c r="L9" s="12" t="s">
        <v>222</v>
      </c>
    </row>
    <row r="10" spans="1:12" s="7" customFormat="1" ht="42.75">
      <c r="A10" s="12">
        <v>5328</v>
      </c>
      <c r="B10" s="13" t="s">
        <v>157</v>
      </c>
      <c r="C10" s="12">
        <v>3</v>
      </c>
      <c r="D10" s="12" t="s">
        <v>229</v>
      </c>
      <c r="E10" s="10" t="s">
        <v>231</v>
      </c>
      <c r="F10" s="10" t="s">
        <v>232</v>
      </c>
      <c r="G10" s="12">
        <v>1</v>
      </c>
      <c r="H10" s="11">
        <v>35</v>
      </c>
      <c r="I10" s="11">
        <f>Tableau1[[#This Row],[Coût unitaire (hors taxes)]]*Tableau1[[#This Row],[Quantité]]</f>
        <v>35</v>
      </c>
      <c r="J10" s="12">
        <v>10</v>
      </c>
      <c r="K10" s="13" t="s">
        <v>410</v>
      </c>
      <c r="L10" s="12" t="s">
        <v>222</v>
      </c>
    </row>
    <row r="11" spans="1:12" s="7" customFormat="1" ht="42.75">
      <c r="A11" s="12">
        <v>5328</v>
      </c>
      <c r="B11" s="13" t="s">
        <v>157</v>
      </c>
      <c r="C11" s="12">
        <v>3</v>
      </c>
      <c r="D11" s="12" t="s">
        <v>229</v>
      </c>
      <c r="E11" s="10" t="s">
        <v>671</v>
      </c>
      <c r="F11" s="10" t="s">
        <v>672</v>
      </c>
      <c r="G11" s="12">
        <v>24</v>
      </c>
      <c r="H11" s="11">
        <v>15</v>
      </c>
      <c r="I11" s="11">
        <f>Tableau1[[#This Row],[Coût unitaire (hors taxes)]]*Tableau1[[#This Row],[Quantité]]</f>
        <v>360</v>
      </c>
      <c r="J11" s="12">
        <v>20</v>
      </c>
      <c r="K11" s="13" t="s">
        <v>24</v>
      </c>
      <c r="L11" s="12" t="s">
        <v>222</v>
      </c>
    </row>
    <row r="12" spans="1:12" s="7" customFormat="1" ht="42.75">
      <c r="A12" s="12">
        <v>5328</v>
      </c>
      <c r="B12" s="13" t="s">
        <v>157</v>
      </c>
      <c r="C12" s="12">
        <v>3</v>
      </c>
      <c r="D12" s="12" t="s">
        <v>229</v>
      </c>
      <c r="E12" s="10" t="s">
        <v>233</v>
      </c>
      <c r="F12" s="10"/>
      <c r="G12" s="12">
        <v>1</v>
      </c>
      <c r="H12" s="11">
        <v>250</v>
      </c>
      <c r="I12" s="11">
        <f>Tableau1[[#This Row],[Coût unitaire (hors taxes)]]*Tableau1[[#This Row],[Quantité]]</f>
        <v>250</v>
      </c>
      <c r="J12" s="12">
        <v>100</v>
      </c>
      <c r="K12" s="13" t="s">
        <v>201</v>
      </c>
      <c r="L12" s="12" t="s">
        <v>224</v>
      </c>
    </row>
    <row r="13" spans="1:12" s="7" customFormat="1" ht="42.75">
      <c r="A13" s="12">
        <v>5328</v>
      </c>
      <c r="B13" s="13" t="s">
        <v>157</v>
      </c>
      <c r="C13" s="12">
        <v>3</v>
      </c>
      <c r="D13" s="12" t="s">
        <v>229</v>
      </c>
      <c r="E13" s="10" t="s">
        <v>673</v>
      </c>
      <c r="F13" s="10" t="s">
        <v>674</v>
      </c>
      <c r="G13" s="12">
        <v>24</v>
      </c>
      <c r="H13" s="11">
        <v>3.32</v>
      </c>
      <c r="I13" s="11">
        <f>Tableau1[[#This Row],[Coût unitaire (hors taxes)]]*Tableau1[[#This Row],[Quantité]]</f>
        <v>79.679999999999993</v>
      </c>
      <c r="J13" s="12">
        <v>20</v>
      </c>
      <c r="K13" s="13" t="s">
        <v>411</v>
      </c>
      <c r="L13" s="12" t="s">
        <v>220</v>
      </c>
    </row>
    <row r="14" spans="1:12" s="7" customFormat="1" ht="42.75">
      <c r="A14" s="12">
        <v>5328</v>
      </c>
      <c r="B14" s="13" t="s">
        <v>157</v>
      </c>
      <c r="C14" s="12">
        <v>3</v>
      </c>
      <c r="D14" s="12" t="s">
        <v>229</v>
      </c>
      <c r="E14" s="10" t="s">
        <v>234</v>
      </c>
      <c r="F14" s="10" t="s">
        <v>235</v>
      </c>
      <c r="G14" s="12">
        <v>1</v>
      </c>
      <c r="H14" s="11">
        <v>300</v>
      </c>
      <c r="I14" s="11">
        <f>Tableau1[[#This Row],[Coût unitaire (hors taxes)]]*Tableau1[[#This Row],[Quantité]]</f>
        <v>300</v>
      </c>
      <c r="J14" s="12">
        <v>100</v>
      </c>
      <c r="K14" s="13" t="s">
        <v>201</v>
      </c>
      <c r="L14" s="12" t="s">
        <v>224</v>
      </c>
    </row>
    <row r="15" spans="1:12" s="7" customFormat="1" ht="42.75">
      <c r="A15" s="12">
        <v>5328</v>
      </c>
      <c r="B15" s="13" t="s">
        <v>157</v>
      </c>
      <c r="C15" s="12">
        <v>3</v>
      </c>
      <c r="D15" s="12" t="s">
        <v>229</v>
      </c>
      <c r="E15" s="10" t="s">
        <v>236</v>
      </c>
      <c r="F15" s="10" t="s">
        <v>237</v>
      </c>
      <c r="G15" s="12">
        <v>24</v>
      </c>
      <c r="H15" s="11">
        <v>2.02</v>
      </c>
      <c r="I15" s="11">
        <f>Tableau1[[#This Row],[Coût unitaire (hors taxes)]]*Tableau1[[#This Row],[Quantité]]</f>
        <v>48.480000000000004</v>
      </c>
      <c r="J15" s="12">
        <v>20</v>
      </c>
      <c r="K15" s="13" t="s">
        <v>411</v>
      </c>
      <c r="L15" s="12" t="s">
        <v>220</v>
      </c>
    </row>
    <row r="16" spans="1:12" s="7" customFormat="1" ht="42.75">
      <c r="A16" s="12">
        <v>5328</v>
      </c>
      <c r="B16" s="13" t="s">
        <v>157</v>
      </c>
      <c r="C16" s="12">
        <v>3</v>
      </c>
      <c r="D16" s="12" t="s">
        <v>229</v>
      </c>
      <c r="E16" s="10" t="s">
        <v>236</v>
      </c>
      <c r="F16" s="10" t="s">
        <v>238</v>
      </c>
      <c r="G16" s="12">
        <v>6</v>
      </c>
      <c r="H16" s="11">
        <v>6.05</v>
      </c>
      <c r="I16" s="11">
        <f>Tableau1[[#This Row],[Coût unitaire (hors taxes)]]*Tableau1[[#This Row],[Quantité]]</f>
        <v>36.299999999999997</v>
      </c>
      <c r="J16" s="12">
        <v>20</v>
      </c>
      <c r="K16" s="13" t="s">
        <v>411</v>
      </c>
      <c r="L16" s="12" t="s">
        <v>220</v>
      </c>
    </row>
    <row r="17" spans="1:12" s="7" customFormat="1" ht="42.75">
      <c r="A17" s="12">
        <v>5328</v>
      </c>
      <c r="B17" s="13" t="s">
        <v>157</v>
      </c>
      <c r="C17" s="12">
        <v>3</v>
      </c>
      <c r="D17" s="12" t="s">
        <v>229</v>
      </c>
      <c r="E17" s="10" t="s">
        <v>236</v>
      </c>
      <c r="F17" s="10" t="s">
        <v>239</v>
      </c>
      <c r="G17" s="12">
        <v>6</v>
      </c>
      <c r="H17" s="11">
        <v>9.27</v>
      </c>
      <c r="I17" s="11">
        <f>Tableau1[[#This Row],[Coût unitaire (hors taxes)]]*Tableau1[[#This Row],[Quantité]]</f>
        <v>55.62</v>
      </c>
      <c r="J17" s="12">
        <v>20</v>
      </c>
      <c r="K17" s="13" t="s">
        <v>411</v>
      </c>
      <c r="L17" s="12" t="s">
        <v>220</v>
      </c>
    </row>
    <row r="18" spans="1:12" s="7" customFormat="1" ht="42.75">
      <c r="A18" s="12">
        <v>5328</v>
      </c>
      <c r="B18" s="13" t="s">
        <v>157</v>
      </c>
      <c r="C18" s="12">
        <v>3</v>
      </c>
      <c r="D18" s="12" t="s">
        <v>229</v>
      </c>
      <c r="E18" s="10" t="s">
        <v>242</v>
      </c>
      <c r="F18" s="10" t="s">
        <v>243</v>
      </c>
      <c r="G18" s="12">
        <v>30</v>
      </c>
      <c r="H18" s="11">
        <v>4.38</v>
      </c>
      <c r="I18" s="11">
        <f>Tableau1[[#This Row],[Coût unitaire (hors taxes)]]*Tableau1[[#This Row],[Quantité]]</f>
        <v>131.4</v>
      </c>
      <c r="J18" s="12">
        <v>50</v>
      </c>
      <c r="K18" s="13" t="s">
        <v>411</v>
      </c>
      <c r="L18" s="12" t="s">
        <v>220</v>
      </c>
    </row>
    <row r="19" spans="1:12" s="7" customFormat="1" ht="42.75">
      <c r="A19" s="12">
        <v>5328</v>
      </c>
      <c r="B19" s="13" t="s">
        <v>157</v>
      </c>
      <c r="C19" s="12">
        <v>3</v>
      </c>
      <c r="D19" s="12" t="s">
        <v>229</v>
      </c>
      <c r="E19" s="10" t="s">
        <v>242</v>
      </c>
      <c r="F19" s="10" t="s">
        <v>244</v>
      </c>
      <c r="G19" s="12">
        <v>42</v>
      </c>
      <c r="H19" s="11">
        <v>1.97</v>
      </c>
      <c r="I19" s="11">
        <f>Tableau1[[#This Row],[Coût unitaire (hors taxes)]]*Tableau1[[#This Row],[Quantité]]</f>
        <v>82.74</v>
      </c>
      <c r="J19" s="12">
        <v>50</v>
      </c>
      <c r="K19" s="13" t="s">
        <v>411</v>
      </c>
      <c r="L19" s="12" t="s">
        <v>220</v>
      </c>
    </row>
    <row r="20" spans="1:12" s="7" customFormat="1" ht="42.75">
      <c r="A20" s="12">
        <v>5328</v>
      </c>
      <c r="B20" s="13" t="s">
        <v>157</v>
      </c>
      <c r="C20" s="12">
        <v>3</v>
      </c>
      <c r="D20" s="12" t="s">
        <v>229</v>
      </c>
      <c r="E20" s="10" t="s">
        <v>245</v>
      </c>
      <c r="F20" s="10" t="s">
        <v>246</v>
      </c>
      <c r="G20" s="12">
        <v>24</v>
      </c>
      <c r="H20" s="11">
        <v>44.25</v>
      </c>
      <c r="I20" s="11">
        <f>Tableau1[[#This Row],[Coût unitaire (hors taxes)]]*Tableau1[[#This Row],[Quantité]]</f>
        <v>1062</v>
      </c>
      <c r="J20" s="12">
        <v>50</v>
      </c>
      <c r="K20" s="13" t="s">
        <v>24</v>
      </c>
      <c r="L20" s="12" t="s">
        <v>222</v>
      </c>
    </row>
    <row r="21" spans="1:12" s="7" customFormat="1" ht="42.75">
      <c r="A21" s="12">
        <v>5328</v>
      </c>
      <c r="B21" s="13" t="s">
        <v>157</v>
      </c>
      <c r="C21" s="12">
        <v>3</v>
      </c>
      <c r="D21" s="12" t="s">
        <v>229</v>
      </c>
      <c r="E21" s="10" t="s">
        <v>247</v>
      </c>
      <c r="F21" s="10" t="s">
        <v>248</v>
      </c>
      <c r="G21" s="12">
        <v>24</v>
      </c>
      <c r="H21" s="11">
        <v>8.6999999999999993</v>
      </c>
      <c r="I21" s="11">
        <f>Tableau1[[#This Row],[Coût unitaire (hors taxes)]]*Tableau1[[#This Row],[Quantité]]</f>
        <v>208.79999999999998</v>
      </c>
      <c r="J21" s="12">
        <v>20</v>
      </c>
      <c r="K21" s="13" t="s">
        <v>411</v>
      </c>
      <c r="L21" s="12" t="s">
        <v>220</v>
      </c>
    </row>
    <row r="22" spans="1:12" s="7" customFormat="1" ht="42.75">
      <c r="A22" s="12">
        <v>5328</v>
      </c>
      <c r="B22" s="13" t="s">
        <v>157</v>
      </c>
      <c r="C22" s="12">
        <v>3</v>
      </c>
      <c r="D22" s="12" t="s">
        <v>229</v>
      </c>
      <c r="E22" s="10" t="s">
        <v>249</v>
      </c>
      <c r="F22" s="10" t="s">
        <v>250</v>
      </c>
      <c r="G22" s="12">
        <v>24</v>
      </c>
      <c r="H22" s="11">
        <v>9.5</v>
      </c>
      <c r="I22" s="11">
        <f>Tableau1[[#This Row],[Coût unitaire (hors taxes)]]*Tableau1[[#This Row],[Quantité]]</f>
        <v>228</v>
      </c>
      <c r="J22" s="12">
        <v>20</v>
      </c>
      <c r="K22" s="13" t="s">
        <v>24</v>
      </c>
      <c r="L22" s="12" t="s">
        <v>222</v>
      </c>
    </row>
    <row r="23" spans="1:12" s="7" customFormat="1" ht="42.75">
      <c r="A23" s="12">
        <v>5328</v>
      </c>
      <c r="B23" s="13" t="s">
        <v>157</v>
      </c>
      <c r="C23" s="12">
        <v>3</v>
      </c>
      <c r="D23" s="12" t="s">
        <v>229</v>
      </c>
      <c r="E23" s="10" t="s">
        <v>258</v>
      </c>
      <c r="F23" s="10" t="s">
        <v>24</v>
      </c>
      <c r="G23" s="12">
        <v>24</v>
      </c>
      <c r="H23" s="11">
        <v>14</v>
      </c>
      <c r="I23" s="11">
        <f>Tableau1[[#This Row],[Coût unitaire (hors taxes)]]*Tableau1[[#This Row],[Quantité]]</f>
        <v>336</v>
      </c>
      <c r="J23" s="12">
        <v>20</v>
      </c>
      <c r="K23" s="13" t="s">
        <v>411</v>
      </c>
      <c r="L23" s="12" t="s">
        <v>220</v>
      </c>
    </row>
    <row r="24" spans="1:12" s="7" customFormat="1" ht="42.75">
      <c r="A24" s="12">
        <v>5328</v>
      </c>
      <c r="B24" s="13" t="s">
        <v>157</v>
      </c>
      <c r="C24" s="12">
        <v>3</v>
      </c>
      <c r="D24" s="12" t="s">
        <v>229</v>
      </c>
      <c r="E24" s="10" t="s">
        <v>262</v>
      </c>
      <c r="F24" s="10" t="s">
        <v>24</v>
      </c>
      <c r="G24" s="12">
        <v>24</v>
      </c>
      <c r="H24" s="11">
        <v>1.1599999999999999</v>
      </c>
      <c r="I24" s="11">
        <f>Tableau1[[#This Row],[Coût unitaire (hors taxes)]]*Tableau1[[#This Row],[Quantité]]</f>
        <v>27.839999999999996</v>
      </c>
      <c r="J24" s="12">
        <v>20</v>
      </c>
      <c r="K24" s="13" t="s">
        <v>411</v>
      </c>
      <c r="L24" s="12" t="s">
        <v>220</v>
      </c>
    </row>
    <row r="25" spans="1:12" s="7" customFormat="1" ht="42.75">
      <c r="A25" s="12">
        <v>5328</v>
      </c>
      <c r="B25" s="13" t="s">
        <v>157</v>
      </c>
      <c r="C25" s="12">
        <v>3</v>
      </c>
      <c r="D25" s="12" t="s">
        <v>229</v>
      </c>
      <c r="E25" s="10" t="s">
        <v>675</v>
      </c>
      <c r="F25" s="10" t="s">
        <v>24</v>
      </c>
      <c r="G25" s="12">
        <v>24</v>
      </c>
      <c r="H25" s="11">
        <v>15</v>
      </c>
      <c r="I25" s="11">
        <f>Tableau1[[#This Row],[Coût unitaire (hors taxes)]]*Tableau1[[#This Row],[Quantité]]</f>
        <v>360</v>
      </c>
      <c r="J25" s="12">
        <v>10</v>
      </c>
      <c r="K25" s="13" t="s">
        <v>171</v>
      </c>
      <c r="L25" s="12" t="s">
        <v>224</v>
      </c>
    </row>
    <row r="26" spans="1:12" s="7" customFormat="1" ht="42.75">
      <c r="A26" s="12">
        <v>5328</v>
      </c>
      <c r="B26" s="13" t="s">
        <v>157</v>
      </c>
      <c r="C26" s="12">
        <v>3</v>
      </c>
      <c r="D26" s="12" t="s">
        <v>229</v>
      </c>
      <c r="E26" s="10" t="s">
        <v>263</v>
      </c>
      <c r="F26" s="10" t="s">
        <v>24</v>
      </c>
      <c r="G26" s="12">
        <v>24</v>
      </c>
      <c r="H26" s="11">
        <v>1.1599999999999999</v>
      </c>
      <c r="I26" s="11">
        <f>Tableau1[[#This Row],[Coût unitaire (hors taxes)]]*Tableau1[[#This Row],[Quantité]]</f>
        <v>27.839999999999996</v>
      </c>
      <c r="J26" s="12">
        <v>10</v>
      </c>
      <c r="K26" s="13" t="s">
        <v>411</v>
      </c>
      <c r="L26" s="12" t="s">
        <v>220</v>
      </c>
    </row>
    <row r="27" spans="1:12" s="7" customFormat="1" ht="42.75">
      <c r="A27" s="12">
        <v>5328</v>
      </c>
      <c r="B27" s="13" t="s">
        <v>157</v>
      </c>
      <c r="C27" s="12">
        <v>3</v>
      </c>
      <c r="D27" s="12" t="s">
        <v>229</v>
      </c>
      <c r="E27" s="10" t="s">
        <v>676</v>
      </c>
      <c r="F27" s="10" t="s">
        <v>677</v>
      </c>
      <c r="G27" s="12">
        <v>24</v>
      </c>
      <c r="H27" s="11">
        <v>1.31</v>
      </c>
      <c r="I27" s="11">
        <f>Tableau1[[#This Row],[Coût unitaire (hors taxes)]]*Tableau1[[#This Row],[Quantité]]</f>
        <v>31.44</v>
      </c>
      <c r="J27" s="12">
        <v>50</v>
      </c>
      <c r="K27" s="13" t="s">
        <v>411</v>
      </c>
      <c r="L27" s="12" t="s">
        <v>220</v>
      </c>
    </row>
    <row r="28" spans="1:12" s="7" customFormat="1" ht="42.75">
      <c r="A28" s="12">
        <v>5328</v>
      </c>
      <c r="B28" s="13" t="s">
        <v>157</v>
      </c>
      <c r="C28" s="12">
        <v>3</v>
      </c>
      <c r="D28" s="12" t="s">
        <v>229</v>
      </c>
      <c r="E28" s="10" t="s">
        <v>676</v>
      </c>
      <c r="F28" s="10" t="s">
        <v>678</v>
      </c>
      <c r="G28" s="12">
        <v>24</v>
      </c>
      <c r="H28" s="11">
        <v>2.66</v>
      </c>
      <c r="I28" s="11">
        <f>Tableau1[[#This Row],[Coût unitaire (hors taxes)]]*Tableau1[[#This Row],[Quantité]]</f>
        <v>63.84</v>
      </c>
      <c r="J28" s="12">
        <v>50</v>
      </c>
      <c r="K28" s="13" t="s">
        <v>411</v>
      </c>
      <c r="L28" s="12" t="s">
        <v>220</v>
      </c>
    </row>
    <row r="29" spans="1:12" s="7" customFormat="1" ht="42.75">
      <c r="A29" s="12">
        <v>5328</v>
      </c>
      <c r="B29" s="13" t="s">
        <v>157</v>
      </c>
      <c r="C29" s="12">
        <v>3</v>
      </c>
      <c r="D29" s="12" t="s">
        <v>229</v>
      </c>
      <c r="E29" s="10" t="s">
        <v>676</v>
      </c>
      <c r="F29" s="10" t="s">
        <v>679</v>
      </c>
      <c r="G29" s="12">
        <v>24</v>
      </c>
      <c r="H29" s="11">
        <v>1.61</v>
      </c>
      <c r="I29" s="11">
        <f>Tableau1[[#This Row],[Coût unitaire (hors taxes)]]*Tableau1[[#This Row],[Quantité]]</f>
        <v>38.64</v>
      </c>
      <c r="J29" s="12">
        <v>50</v>
      </c>
      <c r="K29" s="13" t="s">
        <v>411</v>
      </c>
      <c r="L29" s="12" t="s">
        <v>220</v>
      </c>
    </row>
    <row r="30" spans="1:12" s="7" customFormat="1" ht="42.75">
      <c r="A30" s="12">
        <v>5328</v>
      </c>
      <c r="B30" s="13" t="s">
        <v>157</v>
      </c>
      <c r="C30" s="12">
        <v>3</v>
      </c>
      <c r="D30" s="12" t="s">
        <v>229</v>
      </c>
      <c r="E30" s="10" t="s">
        <v>676</v>
      </c>
      <c r="F30" s="10" t="s">
        <v>680</v>
      </c>
      <c r="G30" s="12">
        <v>24</v>
      </c>
      <c r="H30" s="11">
        <v>2.25</v>
      </c>
      <c r="I30" s="11">
        <f>Tableau1[[#This Row],[Coût unitaire (hors taxes)]]*Tableau1[[#This Row],[Quantité]]</f>
        <v>54</v>
      </c>
      <c r="J30" s="12">
        <v>50</v>
      </c>
      <c r="K30" s="13" t="s">
        <v>411</v>
      </c>
      <c r="L30" s="12" t="s">
        <v>220</v>
      </c>
    </row>
    <row r="31" spans="1:12" s="7" customFormat="1" ht="42.75">
      <c r="A31" s="12">
        <v>5328</v>
      </c>
      <c r="B31" s="13" t="s">
        <v>157</v>
      </c>
      <c r="C31" s="12">
        <v>3</v>
      </c>
      <c r="D31" s="12" t="s">
        <v>229</v>
      </c>
      <c r="E31" s="10" t="s">
        <v>681</v>
      </c>
      <c r="F31" s="10" t="s">
        <v>682</v>
      </c>
      <c r="G31" s="12">
        <v>1</v>
      </c>
      <c r="H31" s="11">
        <v>1225</v>
      </c>
      <c r="I31" s="11">
        <f>Tableau1[[#This Row],[Coût unitaire (hors taxes)]]*Tableau1[[#This Row],[Quantité]]</f>
        <v>1225</v>
      </c>
      <c r="J31" s="12">
        <v>100</v>
      </c>
      <c r="K31" s="13" t="s">
        <v>24</v>
      </c>
      <c r="L31" s="12" t="s">
        <v>24</v>
      </c>
    </row>
    <row r="32" spans="1:12" s="7" customFormat="1" ht="42.75">
      <c r="A32" s="12">
        <v>5328</v>
      </c>
      <c r="B32" s="13" t="s">
        <v>157</v>
      </c>
      <c r="C32" s="12">
        <v>3</v>
      </c>
      <c r="D32" s="12" t="s">
        <v>229</v>
      </c>
      <c r="E32" s="10" t="s">
        <v>264</v>
      </c>
      <c r="F32" s="10" t="s">
        <v>265</v>
      </c>
      <c r="G32" s="12">
        <v>1</v>
      </c>
      <c r="H32" s="11">
        <v>7238</v>
      </c>
      <c r="I32" s="11">
        <f>Tableau1[[#This Row],[Coût unitaire (hors taxes)]]*Tableau1[[#This Row],[Quantité]]</f>
        <v>7238</v>
      </c>
      <c r="J32" s="12">
        <v>100</v>
      </c>
      <c r="K32" s="13" t="s">
        <v>412</v>
      </c>
      <c r="L32" s="12" t="s">
        <v>224</v>
      </c>
    </row>
    <row r="33" spans="1:12" s="7" customFormat="1" ht="42.75">
      <c r="A33" s="12">
        <v>5328</v>
      </c>
      <c r="B33" s="13" t="s">
        <v>157</v>
      </c>
      <c r="C33" s="12">
        <v>3</v>
      </c>
      <c r="D33" s="12" t="s">
        <v>229</v>
      </c>
      <c r="E33" s="10" t="s">
        <v>277</v>
      </c>
      <c r="F33" s="10" t="s">
        <v>683</v>
      </c>
      <c r="G33" s="12">
        <v>2</v>
      </c>
      <c r="H33" s="11">
        <v>500</v>
      </c>
      <c r="I33" s="11">
        <f>Tableau1[[#This Row],[Coût unitaire (hors taxes)]]*Tableau1[[#This Row],[Quantité]]</f>
        <v>1000</v>
      </c>
      <c r="J33" s="12">
        <v>100</v>
      </c>
      <c r="K33" s="13" t="s">
        <v>415</v>
      </c>
      <c r="L33" s="12" t="s">
        <v>224</v>
      </c>
    </row>
    <row r="34" spans="1:12" s="7" customFormat="1" ht="42.75">
      <c r="A34" s="12">
        <v>5328</v>
      </c>
      <c r="B34" s="13" t="s">
        <v>157</v>
      </c>
      <c r="C34" s="12">
        <v>3</v>
      </c>
      <c r="D34" s="12" t="s">
        <v>229</v>
      </c>
      <c r="E34" s="10" t="s">
        <v>280</v>
      </c>
      <c r="F34" s="10" t="s">
        <v>24</v>
      </c>
      <c r="G34" s="12">
        <v>24</v>
      </c>
      <c r="H34" s="11">
        <v>2.72</v>
      </c>
      <c r="I34" s="11">
        <f>Tableau1[[#This Row],[Coût unitaire (hors taxes)]]*Tableau1[[#This Row],[Quantité]]</f>
        <v>65.28</v>
      </c>
      <c r="J34" s="12">
        <v>20</v>
      </c>
      <c r="K34" s="13" t="s">
        <v>411</v>
      </c>
      <c r="L34" s="12" t="s">
        <v>220</v>
      </c>
    </row>
    <row r="35" spans="1:12" s="7" customFormat="1" ht="42.75">
      <c r="A35" s="12">
        <v>5328</v>
      </c>
      <c r="B35" s="13" t="s">
        <v>157</v>
      </c>
      <c r="C35" s="12">
        <v>3</v>
      </c>
      <c r="D35" s="12" t="s">
        <v>229</v>
      </c>
      <c r="E35" s="10" t="s">
        <v>684</v>
      </c>
      <c r="F35" s="10" t="s">
        <v>685</v>
      </c>
      <c r="G35" s="12">
        <v>1</v>
      </c>
      <c r="H35" s="11">
        <v>1850</v>
      </c>
      <c r="I35" s="11">
        <f>Tableau1[[#This Row],[Coût unitaire (hors taxes)]]*Tableau1[[#This Row],[Quantité]]</f>
        <v>1850</v>
      </c>
      <c r="J35" s="12">
        <v>100</v>
      </c>
      <c r="K35" s="13" t="s">
        <v>414</v>
      </c>
      <c r="L35" s="12" t="s">
        <v>220</v>
      </c>
    </row>
    <row r="36" spans="1:12" s="7" customFormat="1" ht="42.75">
      <c r="A36" s="12">
        <v>5328</v>
      </c>
      <c r="B36" s="13" t="s">
        <v>157</v>
      </c>
      <c r="C36" s="12">
        <v>3</v>
      </c>
      <c r="D36" s="12" t="s">
        <v>229</v>
      </c>
      <c r="E36" s="10" t="s">
        <v>281</v>
      </c>
      <c r="F36" s="10" t="s">
        <v>283</v>
      </c>
      <c r="G36" s="12">
        <v>24</v>
      </c>
      <c r="H36" s="11">
        <v>2.58</v>
      </c>
      <c r="I36" s="11">
        <f>Tableau1[[#This Row],[Coût unitaire (hors taxes)]]*Tableau1[[#This Row],[Quantité]]</f>
        <v>61.92</v>
      </c>
      <c r="J36" s="12">
        <v>20</v>
      </c>
      <c r="K36" s="13" t="s">
        <v>411</v>
      </c>
      <c r="L36" s="12" t="s">
        <v>220</v>
      </c>
    </row>
    <row r="37" spans="1:12" s="7" customFormat="1" ht="42.75">
      <c r="A37" s="12">
        <v>5328</v>
      </c>
      <c r="B37" s="13" t="s">
        <v>157</v>
      </c>
      <c r="C37" s="12">
        <v>3</v>
      </c>
      <c r="D37" s="12" t="s">
        <v>229</v>
      </c>
      <c r="E37" s="10" t="s">
        <v>281</v>
      </c>
      <c r="F37" s="10" t="s">
        <v>243</v>
      </c>
      <c r="G37" s="12">
        <v>24</v>
      </c>
      <c r="H37" s="11">
        <v>2.58</v>
      </c>
      <c r="I37" s="11">
        <f>Tableau1[[#This Row],[Coût unitaire (hors taxes)]]*Tableau1[[#This Row],[Quantité]]</f>
        <v>61.92</v>
      </c>
      <c r="J37" s="12">
        <v>20</v>
      </c>
      <c r="K37" s="13" t="s">
        <v>411</v>
      </c>
      <c r="L37" s="12" t="s">
        <v>220</v>
      </c>
    </row>
    <row r="38" spans="1:12" s="7" customFormat="1" ht="42.75">
      <c r="A38" s="12">
        <v>5328</v>
      </c>
      <c r="B38" s="13" t="s">
        <v>157</v>
      </c>
      <c r="C38" s="12">
        <v>3</v>
      </c>
      <c r="D38" s="12" t="s">
        <v>229</v>
      </c>
      <c r="E38" s="10" t="s">
        <v>281</v>
      </c>
      <c r="F38" s="10" t="s">
        <v>282</v>
      </c>
      <c r="G38" s="12">
        <v>24</v>
      </c>
      <c r="H38" s="11">
        <v>150</v>
      </c>
      <c r="I38" s="11">
        <f>Tableau1[[#This Row],[Coût unitaire (hors taxes)]]*Tableau1[[#This Row],[Quantité]]</f>
        <v>3600</v>
      </c>
      <c r="J38" s="12">
        <v>20</v>
      </c>
      <c r="K38" s="13" t="s">
        <v>173</v>
      </c>
      <c r="L38" s="12" t="s">
        <v>220</v>
      </c>
    </row>
    <row r="39" spans="1:12" s="7" customFormat="1" ht="42.75">
      <c r="A39" s="12">
        <v>5328</v>
      </c>
      <c r="B39" s="13" t="s">
        <v>157</v>
      </c>
      <c r="C39" s="12">
        <v>3</v>
      </c>
      <c r="D39" s="12" t="s">
        <v>229</v>
      </c>
      <c r="E39" s="10" t="s">
        <v>285</v>
      </c>
      <c r="F39" s="10" t="s">
        <v>286</v>
      </c>
      <c r="G39" s="12">
        <v>24</v>
      </c>
      <c r="H39" s="11">
        <v>5.33</v>
      </c>
      <c r="I39" s="11">
        <f>Tableau1[[#This Row],[Coût unitaire (hors taxes)]]*Tableau1[[#This Row],[Quantité]]</f>
        <v>127.92</v>
      </c>
      <c r="J39" s="12">
        <v>20</v>
      </c>
      <c r="K39" s="13" t="s">
        <v>411</v>
      </c>
      <c r="L39" s="12" t="s">
        <v>220</v>
      </c>
    </row>
    <row r="40" spans="1:12" s="7" customFormat="1" ht="42.75">
      <c r="A40" s="12">
        <v>5328</v>
      </c>
      <c r="B40" s="13" t="s">
        <v>157</v>
      </c>
      <c r="C40" s="12">
        <v>3</v>
      </c>
      <c r="D40" s="12" t="s">
        <v>229</v>
      </c>
      <c r="E40" s="10" t="s">
        <v>108</v>
      </c>
      <c r="F40" s="10" t="s">
        <v>289</v>
      </c>
      <c r="G40" s="12">
        <v>1000</v>
      </c>
      <c r="H40" s="11">
        <v>2.5</v>
      </c>
      <c r="I40" s="11">
        <f>Tableau1[[#This Row],[Coût unitaire (hors taxes)]]*Tableau1[[#This Row],[Quantité]]</f>
        <v>2500</v>
      </c>
      <c r="J40" s="12">
        <v>10</v>
      </c>
      <c r="K40" s="13" t="s">
        <v>416</v>
      </c>
      <c r="L40" s="12" t="s">
        <v>220</v>
      </c>
    </row>
    <row r="41" spans="1:12" s="7" customFormat="1" ht="42.75">
      <c r="A41" s="12">
        <v>5328</v>
      </c>
      <c r="B41" s="13" t="s">
        <v>157</v>
      </c>
      <c r="C41" s="12">
        <v>3</v>
      </c>
      <c r="D41" s="12" t="s">
        <v>229</v>
      </c>
      <c r="E41" s="10" t="s">
        <v>108</v>
      </c>
      <c r="F41" s="10" t="s">
        <v>288</v>
      </c>
      <c r="G41" s="12">
        <v>1000</v>
      </c>
      <c r="H41" s="11">
        <v>0.75</v>
      </c>
      <c r="I41" s="11">
        <f>Tableau1[[#This Row],[Coût unitaire (hors taxes)]]*Tableau1[[#This Row],[Quantité]]</f>
        <v>750</v>
      </c>
      <c r="J41" s="12">
        <v>100</v>
      </c>
      <c r="K41" s="13" t="s">
        <v>173</v>
      </c>
      <c r="L41" s="12" t="s">
        <v>220</v>
      </c>
    </row>
    <row r="42" spans="1:12" s="7" customFormat="1" ht="42.75">
      <c r="A42" s="12">
        <v>5328</v>
      </c>
      <c r="B42" s="13" t="s">
        <v>157</v>
      </c>
      <c r="C42" s="12">
        <v>3</v>
      </c>
      <c r="D42" s="12" t="s">
        <v>229</v>
      </c>
      <c r="E42" s="10" t="s">
        <v>108</v>
      </c>
      <c r="F42" s="10" t="s">
        <v>290</v>
      </c>
      <c r="G42" s="12">
        <v>3</v>
      </c>
      <c r="H42" s="11">
        <v>426</v>
      </c>
      <c r="I42" s="11">
        <f>Tableau1[[#This Row],[Coût unitaire (hors taxes)]]*Tableau1[[#This Row],[Quantité]]</f>
        <v>1278</v>
      </c>
      <c r="J42" s="12">
        <v>100</v>
      </c>
      <c r="K42" s="13" t="s">
        <v>417</v>
      </c>
      <c r="L42" s="12" t="s">
        <v>220</v>
      </c>
    </row>
    <row r="43" spans="1:12" s="7" customFormat="1" ht="42.75">
      <c r="A43" s="12">
        <v>5328</v>
      </c>
      <c r="B43" s="13" t="s">
        <v>157</v>
      </c>
      <c r="C43" s="12">
        <v>3</v>
      </c>
      <c r="D43" s="12" t="s">
        <v>229</v>
      </c>
      <c r="E43" s="10" t="s">
        <v>686</v>
      </c>
      <c r="F43" s="10" t="s">
        <v>687</v>
      </c>
      <c r="G43" s="12">
        <v>1</v>
      </c>
      <c r="H43" s="11">
        <v>4175</v>
      </c>
      <c r="I43" s="11">
        <f>Tableau1[[#This Row],[Coût unitaire (hors taxes)]]*Tableau1[[#This Row],[Quantité]]</f>
        <v>4175</v>
      </c>
      <c r="J43" s="12">
        <v>100</v>
      </c>
      <c r="K43" s="13" t="s">
        <v>412</v>
      </c>
      <c r="L43" s="12" t="s">
        <v>224</v>
      </c>
    </row>
    <row r="44" spans="1:12" s="7" customFormat="1" ht="42.75">
      <c r="A44" s="12">
        <v>5328</v>
      </c>
      <c r="B44" s="13" t="s">
        <v>157</v>
      </c>
      <c r="C44" s="12">
        <v>3</v>
      </c>
      <c r="D44" s="12" t="s">
        <v>229</v>
      </c>
      <c r="E44" s="10" t="s">
        <v>686</v>
      </c>
      <c r="F44" s="10" t="s">
        <v>688</v>
      </c>
      <c r="G44" s="12">
        <v>1</v>
      </c>
      <c r="H44" s="11">
        <v>5000</v>
      </c>
      <c r="I44" s="11">
        <f>Tableau1[[#This Row],[Coût unitaire (hors taxes)]]*Tableau1[[#This Row],[Quantité]]</f>
        <v>5000</v>
      </c>
      <c r="J44" s="12">
        <v>100</v>
      </c>
      <c r="K44" s="13" t="s">
        <v>412</v>
      </c>
      <c r="L44" s="12" t="s">
        <v>224</v>
      </c>
    </row>
    <row r="45" spans="1:12" s="7" customFormat="1" ht="42.75">
      <c r="A45" s="12">
        <v>5328</v>
      </c>
      <c r="B45" s="13" t="s">
        <v>157</v>
      </c>
      <c r="C45" s="12">
        <v>3</v>
      </c>
      <c r="D45" s="12" t="s">
        <v>229</v>
      </c>
      <c r="E45" s="10" t="s">
        <v>240</v>
      </c>
      <c r="F45" s="10" t="s">
        <v>320</v>
      </c>
      <c r="G45" s="12">
        <v>1</v>
      </c>
      <c r="H45" s="11">
        <v>40</v>
      </c>
      <c r="I45" s="11">
        <f>Tableau1[[#This Row],[Coût unitaire (hors taxes)]]*Tableau1[[#This Row],[Quantité]]</f>
        <v>40</v>
      </c>
      <c r="J45" s="12">
        <v>10</v>
      </c>
      <c r="K45" s="13" t="s">
        <v>410</v>
      </c>
      <c r="L45" s="12" t="s">
        <v>222</v>
      </c>
    </row>
    <row r="46" spans="1:12" s="7" customFormat="1" ht="42.75">
      <c r="A46" s="12">
        <v>5328</v>
      </c>
      <c r="B46" s="13" t="s">
        <v>157</v>
      </c>
      <c r="C46" s="12">
        <v>3</v>
      </c>
      <c r="D46" s="12" t="s">
        <v>229</v>
      </c>
      <c r="E46" s="10" t="s">
        <v>240</v>
      </c>
      <c r="F46" s="10" t="s">
        <v>320</v>
      </c>
      <c r="G46" s="12">
        <v>1</v>
      </c>
      <c r="H46" s="11">
        <v>40</v>
      </c>
      <c r="I46" s="11">
        <f>Tableau1[[#This Row],[Coût unitaire (hors taxes)]]*Tableau1[[#This Row],[Quantité]]</f>
        <v>40</v>
      </c>
      <c r="J46" s="12">
        <v>10</v>
      </c>
      <c r="K46" s="13" t="s">
        <v>410</v>
      </c>
      <c r="L46" s="12" t="s">
        <v>222</v>
      </c>
    </row>
    <row r="47" spans="1:12" s="7" customFormat="1" ht="42.75">
      <c r="A47" s="12">
        <v>5328</v>
      </c>
      <c r="B47" s="13" t="s">
        <v>157</v>
      </c>
      <c r="C47" s="12">
        <v>3</v>
      </c>
      <c r="D47" s="12" t="s">
        <v>229</v>
      </c>
      <c r="E47" s="10" t="s">
        <v>240</v>
      </c>
      <c r="F47" s="10" t="s">
        <v>321</v>
      </c>
      <c r="G47" s="12">
        <v>1</v>
      </c>
      <c r="H47" s="11">
        <v>50</v>
      </c>
      <c r="I47" s="11">
        <f>Tableau1[[#This Row],[Coût unitaire (hors taxes)]]*Tableau1[[#This Row],[Quantité]]</f>
        <v>50</v>
      </c>
      <c r="J47" s="12">
        <v>10</v>
      </c>
      <c r="K47" s="13" t="s">
        <v>410</v>
      </c>
      <c r="L47" s="12" t="s">
        <v>222</v>
      </c>
    </row>
    <row r="48" spans="1:12" s="7" customFormat="1" ht="42.75">
      <c r="A48" s="12">
        <v>5328</v>
      </c>
      <c r="B48" s="13" t="s">
        <v>157</v>
      </c>
      <c r="C48" s="12">
        <v>3</v>
      </c>
      <c r="D48" s="12" t="s">
        <v>229</v>
      </c>
      <c r="E48" s="10" t="s">
        <v>240</v>
      </c>
      <c r="F48" s="10" t="s">
        <v>322</v>
      </c>
      <c r="G48" s="12">
        <v>1</v>
      </c>
      <c r="H48" s="11">
        <v>95</v>
      </c>
      <c r="I48" s="11">
        <f>Tableau1[[#This Row],[Coût unitaire (hors taxes)]]*Tableau1[[#This Row],[Quantité]]</f>
        <v>95</v>
      </c>
      <c r="J48" s="12">
        <v>10</v>
      </c>
      <c r="K48" s="13" t="s">
        <v>410</v>
      </c>
      <c r="L48" s="12" t="s">
        <v>222</v>
      </c>
    </row>
    <row r="49" spans="1:12" s="7" customFormat="1" ht="42.75">
      <c r="A49" s="12">
        <v>5328</v>
      </c>
      <c r="B49" s="13" t="s">
        <v>157</v>
      </c>
      <c r="C49" s="12">
        <v>3</v>
      </c>
      <c r="D49" s="12" t="s">
        <v>229</v>
      </c>
      <c r="E49" s="10" t="s">
        <v>240</v>
      </c>
      <c r="F49" s="10" t="s">
        <v>323</v>
      </c>
      <c r="G49" s="12">
        <v>1</v>
      </c>
      <c r="H49" s="11">
        <v>65</v>
      </c>
      <c r="I49" s="11">
        <f>Tableau1[[#This Row],[Coût unitaire (hors taxes)]]*Tableau1[[#This Row],[Quantité]]</f>
        <v>65</v>
      </c>
      <c r="J49" s="12">
        <v>10</v>
      </c>
      <c r="K49" s="13" t="s">
        <v>410</v>
      </c>
      <c r="L49" s="12" t="s">
        <v>222</v>
      </c>
    </row>
    <row r="50" spans="1:12" s="7" customFormat="1" ht="42.75">
      <c r="A50" s="12">
        <v>5328</v>
      </c>
      <c r="B50" s="13" t="s">
        <v>157</v>
      </c>
      <c r="C50" s="12">
        <v>3</v>
      </c>
      <c r="D50" s="12" t="s">
        <v>229</v>
      </c>
      <c r="E50" s="10" t="s">
        <v>240</v>
      </c>
      <c r="F50" s="10" t="s">
        <v>317</v>
      </c>
      <c r="G50" s="12">
        <v>1</v>
      </c>
      <c r="H50" s="11">
        <v>75</v>
      </c>
      <c r="I50" s="11">
        <f>Tableau1[[#This Row],[Coût unitaire (hors taxes)]]*Tableau1[[#This Row],[Quantité]]</f>
        <v>75</v>
      </c>
      <c r="J50" s="12">
        <v>100</v>
      </c>
      <c r="K50" s="13" t="s">
        <v>410</v>
      </c>
      <c r="L50" s="12" t="s">
        <v>222</v>
      </c>
    </row>
    <row r="51" spans="1:12" s="7" customFormat="1" ht="42.75">
      <c r="A51" s="12">
        <v>5328</v>
      </c>
      <c r="B51" s="13" t="s">
        <v>157</v>
      </c>
      <c r="C51" s="12">
        <v>3</v>
      </c>
      <c r="D51" s="12" t="s">
        <v>229</v>
      </c>
      <c r="E51" s="10" t="s">
        <v>240</v>
      </c>
      <c r="F51" s="10" t="s">
        <v>318</v>
      </c>
      <c r="G51" s="12">
        <v>1</v>
      </c>
      <c r="H51" s="11">
        <v>35</v>
      </c>
      <c r="I51" s="11">
        <f>Tableau1[[#This Row],[Coût unitaire (hors taxes)]]*Tableau1[[#This Row],[Quantité]]</f>
        <v>35</v>
      </c>
      <c r="J51" s="12">
        <v>10</v>
      </c>
      <c r="K51" s="13" t="s">
        <v>410</v>
      </c>
      <c r="L51" s="12" t="s">
        <v>222</v>
      </c>
    </row>
    <row r="52" spans="1:12" s="7" customFormat="1" ht="42.75">
      <c r="A52" s="12">
        <v>5328</v>
      </c>
      <c r="B52" s="13" t="s">
        <v>157</v>
      </c>
      <c r="C52" s="12">
        <v>3</v>
      </c>
      <c r="D52" s="12" t="s">
        <v>229</v>
      </c>
      <c r="E52" s="10" t="s">
        <v>240</v>
      </c>
      <c r="F52" s="10" t="s">
        <v>241</v>
      </c>
      <c r="G52" s="12">
        <v>1</v>
      </c>
      <c r="H52" s="11">
        <v>100</v>
      </c>
      <c r="I52" s="11">
        <f>Tableau1[[#This Row],[Coût unitaire (hors taxes)]]*Tableau1[[#This Row],[Quantité]]</f>
        <v>100</v>
      </c>
      <c r="J52" s="12">
        <v>10</v>
      </c>
      <c r="K52" s="13" t="s">
        <v>410</v>
      </c>
      <c r="L52" s="12" t="s">
        <v>222</v>
      </c>
    </row>
    <row r="53" spans="1:12" s="7" customFormat="1" ht="42.75">
      <c r="A53" s="12">
        <v>5328</v>
      </c>
      <c r="B53" s="13" t="s">
        <v>157</v>
      </c>
      <c r="C53" s="12">
        <v>3</v>
      </c>
      <c r="D53" s="12" t="s">
        <v>229</v>
      </c>
      <c r="E53" s="10" t="s">
        <v>240</v>
      </c>
      <c r="F53" s="10" t="s">
        <v>380</v>
      </c>
      <c r="G53" s="12">
        <v>1</v>
      </c>
      <c r="H53" s="11">
        <v>100</v>
      </c>
      <c r="I53" s="11">
        <f>Tableau1[[#This Row],[Coût unitaire (hors taxes)]]*Tableau1[[#This Row],[Quantité]]</f>
        <v>100</v>
      </c>
      <c r="J53" s="12">
        <v>10</v>
      </c>
      <c r="K53" s="13" t="s">
        <v>410</v>
      </c>
      <c r="L53" s="12" t="s">
        <v>222</v>
      </c>
    </row>
    <row r="54" spans="1:12" s="7" customFormat="1" ht="42.75">
      <c r="A54" s="12">
        <v>5328</v>
      </c>
      <c r="B54" s="13" t="s">
        <v>157</v>
      </c>
      <c r="C54" s="12">
        <v>3</v>
      </c>
      <c r="D54" s="12" t="s">
        <v>229</v>
      </c>
      <c r="E54" s="10" t="s">
        <v>240</v>
      </c>
      <c r="F54" s="10" t="s">
        <v>381</v>
      </c>
      <c r="G54" s="12">
        <v>1</v>
      </c>
      <c r="H54" s="11">
        <v>25</v>
      </c>
      <c r="I54" s="11">
        <f>Tableau1[[#This Row],[Coût unitaire (hors taxes)]]*Tableau1[[#This Row],[Quantité]]</f>
        <v>25</v>
      </c>
      <c r="J54" s="12">
        <v>10</v>
      </c>
      <c r="K54" s="13" t="s">
        <v>410</v>
      </c>
      <c r="L54" s="12" t="s">
        <v>222</v>
      </c>
    </row>
    <row r="55" spans="1:12" ht="42.75">
      <c r="A55" s="12">
        <v>5328</v>
      </c>
      <c r="B55" s="13" t="s">
        <v>157</v>
      </c>
      <c r="C55" s="12">
        <v>3</v>
      </c>
      <c r="D55" s="12" t="s">
        <v>229</v>
      </c>
      <c r="E55" s="10" t="s">
        <v>240</v>
      </c>
      <c r="F55" s="10" t="s">
        <v>319</v>
      </c>
      <c r="G55" s="12">
        <v>24</v>
      </c>
      <c r="H55" s="11">
        <v>15</v>
      </c>
      <c r="I55" s="11">
        <f>Tableau1[[#This Row],[Coût unitaire (hors taxes)]]*Tableau1[[#This Row],[Quantité]]</f>
        <v>360</v>
      </c>
      <c r="J55" s="12">
        <v>20</v>
      </c>
      <c r="K55" s="13" t="s">
        <v>24</v>
      </c>
      <c r="L55" s="12" t="s">
        <v>222</v>
      </c>
    </row>
    <row r="56" spans="1:12" ht="42.75">
      <c r="A56" s="12">
        <v>5328</v>
      </c>
      <c r="B56" s="13" t="s">
        <v>157</v>
      </c>
      <c r="C56" s="12">
        <v>3</v>
      </c>
      <c r="D56" s="12" t="s">
        <v>229</v>
      </c>
      <c r="E56" s="10" t="s">
        <v>240</v>
      </c>
      <c r="F56" s="10" t="s">
        <v>251</v>
      </c>
      <c r="G56" s="12">
        <v>1</v>
      </c>
      <c r="H56" s="11">
        <v>60</v>
      </c>
      <c r="I56" s="11">
        <f>Tableau1[[#This Row],[Coût unitaire (hors taxes)]]*Tableau1[[#This Row],[Quantité]]</f>
        <v>60</v>
      </c>
      <c r="J56" s="12">
        <v>10</v>
      </c>
      <c r="K56" s="13" t="s">
        <v>410</v>
      </c>
      <c r="L56" s="12" t="s">
        <v>222</v>
      </c>
    </row>
    <row r="57" spans="1:12" ht="42.75">
      <c r="A57" s="12">
        <v>5328</v>
      </c>
      <c r="B57" s="13" t="s">
        <v>157</v>
      </c>
      <c r="C57" s="12">
        <v>3</v>
      </c>
      <c r="D57" s="12" t="s">
        <v>229</v>
      </c>
      <c r="E57" s="10" t="s">
        <v>240</v>
      </c>
      <c r="F57" s="10" t="s">
        <v>252</v>
      </c>
      <c r="G57" s="12">
        <v>1</v>
      </c>
      <c r="H57" s="11">
        <v>40</v>
      </c>
      <c r="I57" s="11">
        <f>Tableau1[[#This Row],[Coût unitaire (hors taxes)]]*Tableau1[[#This Row],[Quantité]]</f>
        <v>40</v>
      </c>
      <c r="J57" s="12">
        <v>10</v>
      </c>
      <c r="K57" s="13" t="s">
        <v>410</v>
      </c>
      <c r="L57" s="12" t="s">
        <v>222</v>
      </c>
    </row>
    <row r="58" spans="1:12" ht="42.75">
      <c r="A58" s="12">
        <v>5328</v>
      </c>
      <c r="B58" s="13" t="s">
        <v>157</v>
      </c>
      <c r="C58" s="12">
        <v>3</v>
      </c>
      <c r="D58" s="12" t="s">
        <v>229</v>
      </c>
      <c r="E58" s="10" t="s">
        <v>240</v>
      </c>
      <c r="F58" s="10" t="s">
        <v>253</v>
      </c>
      <c r="G58" s="12">
        <v>1</v>
      </c>
      <c r="H58" s="11">
        <v>35</v>
      </c>
      <c r="I58" s="11">
        <f>Tableau1[[#This Row],[Coût unitaire (hors taxes)]]*Tableau1[[#This Row],[Quantité]]</f>
        <v>35</v>
      </c>
      <c r="J58" s="12">
        <v>10</v>
      </c>
      <c r="K58" s="13" t="s">
        <v>410</v>
      </c>
      <c r="L58" s="12" t="s">
        <v>222</v>
      </c>
    </row>
    <row r="59" spans="1:12" ht="42.75">
      <c r="A59" s="12">
        <v>5328</v>
      </c>
      <c r="B59" s="13" t="s">
        <v>157</v>
      </c>
      <c r="C59" s="12">
        <v>3</v>
      </c>
      <c r="D59" s="12" t="s">
        <v>229</v>
      </c>
      <c r="E59" s="10" t="s">
        <v>240</v>
      </c>
      <c r="F59" s="10" t="s">
        <v>254</v>
      </c>
      <c r="G59" s="12">
        <v>24</v>
      </c>
      <c r="H59" s="11">
        <v>7.5</v>
      </c>
      <c r="I59" s="11">
        <f>Tableau1[[#This Row],[Coût unitaire (hors taxes)]]*Tableau1[[#This Row],[Quantité]]</f>
        <v>180</v>
      </c>
      <c r="J59" s="12">
        <v>20</v>
      </c>
      <c r="K59" s="13" t="s">
        <v>24</v>
      </c>
      <c r="L59" s="12" t="s">
        <v>222</v>
      </c>
    </row>
    <row r="60" spans="1:12" ht="42.75">
      <c r="A60" s="12">
        <v>5328</v>
      </c>
      <c r="B60" s="13" t="s">
        <v>157</v>
      </c>
      <c r="C60" s="12">
        <v>3</v>
      </c>
      <c r="D60" s="12" t="s">
        <v>229</v>
      </c>
      <c r="E60" s="10" t="s">
        <v>240</v>
      </c>
      <c r="F60" s="10" t="s">
        <v>255</v>
      </c>
      <c r="G60" s="12">
        <v>24</v>
      </c>
      <c r="H60" s="11">
        <v>9.5</v>
      </c>
      <c r="I60" s="11">
        <f>Tableau1[[#This Row],[Coût unitaire (hors taxes)]]*Tableau1[[#This Row],[Quantité]]</f>
        <v>228</v>
      </c>
      <c r="J60" s="12">
        <v>20</v>
      </c>
      <c r="K60" s="13" t="s">
        <v>24</v>
      </c>
      <c r="L60" s="12" t="s">
        <v>222</v>
      </c>
    </row>
    <row r="61" spans="1:12" ht="42.75">
      <c r="A61" s="12">
        <v>5328</v>
      </c>
      <c r="B61" s="13" t="s">
        <v>157</v>
      </c>
      <c r="C61" s="12">
        <v>3</v>
      </c>
      <c r="D61" s="12" t="s">
        <v>229</v>
      </c>
      <c r="E61" s="10" t="s">
        <v>240</v>
      </c>
      <c r="F61" s="10" t="s">
        <v>256</v>
      </c>
      <c r="G61" s="12">
        <v>1</v>
      </c>
      <c r="H61" s="11">
        <v>40</v>
      </c>
      <c r="I61" s="11">
        <f>Tableau1[[#This Row],[Coût unitaire (hors taxes)]]*Tableau1[[#This Row],[Quantité]]</f>
        <v>40</v>
      </c>
      <c r="J61" s="12">
        <v>10</v>
      </c>
      <c r="K61" s="13" t="s">
        <v>410</v>
      </c>
      <c r="L61" s="12" t="s">
        <v>222</v>
      </c>
    </row>
    <row r="62" spans="1:12" ht="42.75">
      <c r="A62" s="12">
        <v>5328</v>
      </c>
      <c r="B62" s="13" t="s">
        <v>157</v>
      </c>
      <c r="C62" s="12">
        <v>3</v>
      </c>
      <c r="D62" s="12" t="s">
        <v>229</v>
      </c>
      <c r="E62" s="10" t="s">
        <v>240</v>
      </c>
      <c r="F62" s="10" t="s">
        <v>257</v>
      </c>
      <c r="G62" s="12">
        <v>1</v>
      </c>
      <c r="H62" s="11">
        <v>75</v>
      </c>
      <c r="I62" s="11">
        <f>Tableau1[[#This Row],[Coût unitaire (hors taxes)]]*Tableau1[[#This Row],[Quantité]]</f>
        <v>75</v>
      </c>
      <c r="J62" s="12">
        <v>10</v>
      </c>
      <c r="K62" s="13" t="s">
        <v>410</v>
      </c>
      <c r="L62" s="12" t="s">
        <v>222</v>
      </c>
    </row>
    <row r="63" spans="1:12" ht="42.75">
      <c r="A63" s="12">
        <v>5328</v>
      </c>
      <c r="B63" s="13" t="s">
        <v>157</v>
      </c>
      <c r="C63" s="12">
        <v>3</v>
      </c>
      <c r="D63" s="12" t="s">
        <v>229</v>
      </c>
      <c r="E63" s="10" t="s">
        <v>240</v>
      </c>
      <c r="F63" s="10" t="s">
        <v>259</v>
      </c>
      <c r="G63" s="12">
        <v>24</v>
      </c>
      <c r="H63" s="11">
        <v>11.25</v>
      </c>
      <c r="I63" s="11">
        <f>Tableau1[[#This Row],[Coût unitaire (hors taxes)]]*Tableau1[[#This Row],[Quantité]]</f>
        <v>270</v>
      </c>
      <c r="J63" s="12">
        <v>20</v>
      </c>
      <c r="K63" s="13" t="s">
        <v>24</v>
      </c>
      <c r="L63" s="12" t="s">
        <v>222</v>
      </c>
    </row>
    <row r="64" spans="1:12" ht="42.75">
      <c r="A64" s="12">
        <v>5328</v>
      </c>
      <c r="B64" s="13" t="s">
        <v>157</v>
      </c>
      <c r="C64" s="12">
        <v>3</v>
      </c>
      <c r="D64" s="12" t="s">
        <v>229</v>
      </c>
      <c r="E64" s="10" t="s">
        <v>240</v>
      </c>
      <c r="F64" s="10" t="s">
        <v>382</v>
      </c>
      <c r="G64" s="12">
        <v>1</v>
      </c>
      <c r="H64" s="11">
        <v>125</v>
      </c>
      <c r="I64" s="11">
        <f>Tableau1[[#This Row],[Coût unitaire (hors taxes)]]*Tableau1[[#This Row],[Quantité]]</f>
        <v>125</v>
      </c>
      <c r="J64" s="12">
        <v>10</v>
      </c>
      <c r="K64" s="13" t="s">
        <v>410</v>
      </c>
      <c r="L64" s="12" t="s">
        <v>222</v>
      </c>
    </row>
    <row r="65" spans="1:12" ht="42.75">
      <c r="A65" s="12">
        <v>5328</v>
      </c>
      <c r="B65" s="13" t="s">
        <v>157</v>
      </c>
      <c r="C65" s="12">
        <v>3</v>
      </c>
      <c r="D65" s="12" t="s">
        <v>229</v>
      </c>
      <c r="E65" s="10" t="s">
        <v>240</v>
      </c>
      <c r="F65" s="10" t="s">
        <v>268</v>
      </c>
      <c r="G65" s="12">
        <v>1</v>
      </c>
      <c r="H65" s="11">
        <v>115</v>
      </c>
      <c r="I65" s="11">
        <f>Tableau1[[#This Row],[Coût unitaire (hors taxes)]]*Tableau1[[#This Row],[Quantité]]</f>
        <v>115</v>
      </c>
      <c r="J65" s="12">
        <v>10</v>
      </c>
      <c r="K65" s="13" t="s">
        <v>410</v>
      </c>
      <c r="L65" s="12" t="s">
        <v>222</v>
      </c>
    </row>
    <row r="66" spans="1:12" ht="42.75">
      <c r="A66" s="12">
        <v>5328</v>
      </c>
      <c r="B66" s="13" t="s">
        <v>157</v>
      </c>
      <c r="C66" s="12">
        <v>3</v>
      </c>
      <c r="D66" s="12" t="s">
        <v>229</v>
      </c>
      <c r="E66" s="10" t="s">
        <v>240</v>
      </c>
      <c r="F66" s="10" t="s">
        <v>269</v>
      </c>
      <c r="G66" s="12">
        <v>1</v>
      </c>
      <c r="H66" s="11">
        <v>540</v>
      </c>
      <c r="I66" s="11">
        <f>Tableau1[[#This Row],[Coût unitaire (hors taxes)]]*Tableau1[[#This Row],[Quantité]]</f>
        <v>540</v>
      </c>
      <c r="J66" s="12">
        <v>10</v>
      </c>
      <c r="K66" s="13" t="s">
        <v>410</v>
      </c>
      <c r="L66" s="12" t="s">
        <v>222</v>
      </c>
    </row>
    <row r="67" spans="1:12" ht="42.75">
      <c r="A67" s="12">
        <v>5328</v>
      </c>
      <c r="B67" s="13" t="s">
        <v>157</v>
      </c>
      <c r="C67" s="12">
        <v>3</v>
      </c>
      <c r="D67" s="12" t="s">
        <v>229</v>
      </c>
      <c r="E67" s="10" t="s">
        <v>240</v>
      </c>
      <c r="F67" s="10" t="s">
        <v>270</v>
      </c>
      <c r="G67" s="12">
        <v>1</v>
      </c>
      <c r="H67" s="11">
        <v>30</v>
      </c>
      <c r="I67" s="11">
        <f>Tableau1[[#This Row],[Coût unitaire (hors taxes)]]*Tableau1[[#This Row],[Quantité]]</f>
        <v>30</v>
      </c>
      <c r="J67" s="12">
        <v>10</v>
      </c>
      <c r="K67" s="13" t="s">
        <v>410</v>
      </c>
      <c r="L67" s="12" t="s">
        <v>222</v>
      </c>
    </row>
    <row r="68" spans="1:12" ht="42.75">
      <c r="A68" s="12">
        <v>5328</v>
      </c>
      <c r="B68" s="13" t="s">
        <v>157</v>
      </c>
      <c r="C68" s="12">
        <v>3</v>
      </c>
      <c r="D68" s="12" t="s">
        <v>229</v>
      </c>
      <c r="E68" s="10" t="s">
        <v>240</v>
      </c>
      <c r="F68" s="10" t="s">
        <v>271</v>
      </c>
      <c r="G68" s="12">
        <v>1</v>
      </c>
      <c r="H68" s="11">
        <v>30</v>
      </c>
      <c r="I68" s="11">
        <f>Tableau1[[#This Row],[Coût unitaire (hors taxes)]]*Tableau1[[#This Row],[Quantité]]</f>
        <v>30</v>
      </c>
      <c r="J68" s="12">
        <v>10</v>
      </c>
      <c r="K68" s="13" t="s">
        <v>410</v>
      </c>
      <c r="L68" s="12" t="s">
        <v>222</v>
      </c>
    </row>
    <row r="69" spans="1:12" ht="42.75">
      <c r="A69" s="12">
        <v>5328</v>
      </c>
      <c r="B69" s="13" t="s">
        <v>157</v>
      </c>
      <c r="C69" s="12">
        <v>3</v>
      </c>
      <c r="D69" s="12" t="s">
        <v>229</v>
      </c>
      <c r="E69" s="10" t="s">
        <v>240</v>
      </c>
      <c r="F69" s="10" t="s">
        <v>272</v>
      </c>
      <c r="G69" s="12">
        <v>24</v>
      </c>
      <c r="H69" s="11">
        <v>8.75</v>
      </c>
      <c r="I69" s="11">
        <f>Tableau1[[#This Row],[Coût unitaire (hors taxes)]]*Tableau1[[#This Row],[Quantité]]</f>
        <v>210</v>
      </c>
      <c r="J69" s="12">
        <v>20</v>
      </c>
      <c r="K69" s="13" t="s">
        <v>24</v>
      </c>
      <c r="L69" s="12" t="s">
        <v>222</v>
      </c>
    </row>
    <row r="70" spans="1:12" ht="42.75">
      <c r="A70" s="12">
        <v>5328</v>
      </c>
      <c r="B70" s="13" t="s">
        <v>157</v>
      </c>
      <c r="C70" s="12">
        <v>3</v>
      </c>
      <c r="D70" s="12" t="s">
        <v>229</v>
      </c>
      <c r="E70" s="10" t="s">
        <v>240</v>
      </c>
      <c r="F70" s="10" t="s">
        <v>273</v>
      </c>
      <c r="G70" s="12">
        <v>24</v>
      </c>
      <c r="H70" s="11">
        <v>12</v>
      </c>
      <c r="I70" s="11">
        <f>Tableau1[[#This Row],[Coût unitaire (hors taxes)]]*Tableau1[[#This Row],[Quantité]]</f>
        <v>288</v>
      </c>
      <c r="J70" s="12">
        <v>20</v>
      </c>
      <c r="K70" s="13" t="s">
        <v>24</v>
      </c>
      <c r="L70" s="12" t="s">
        <v>222</v>
      </c>
    </row>
    <row r="71" spans="1:12" ht="42.75">
      <c r="A71" s="12">
        <v>5328</v>
      </c>
      <c r="B71" s="13" t="s">
        <v>157</v>
      </c>
      <c r="C71" s="12">
        <v>3</v>
      </c>
      <c r="D71" s="12" t="s">
        <v>229</v>
      </c>
      <c r="E71" s="10" t="s">
        <v>240</v>
      </c>
      <c r="F71" s="10" t="s">
        <v>274</v>
      </c>
      <c r="G71" s="12">
        <v>1</v>
      </c>
      <c r="H71" s="11">
        <v>90</v>
      </c>
      <c r="I71" s="11">
        <f>Tableau1[[#This Row],[Coût unitaire (hors taxes)]]*Tableau1[[#This Row],[Quantité]]</f>
        <v>90</v>
      </c>
      <c r="J71" s="12">
        <v>10</v>
      </c>
      <c r="K71" s="13" t="s">
        <v>410</v>
      </c>
      <c r="L71" s="12" t="s">
        <v>222</v>
      </c>
    </row>
    <row r="72" spans="1:12" ht="42.75">
      <c r="A72" s="12">
        <v>5328</v>
      </c>
      <c r="B72" s="13" t="s">
        <v>157</v>
      </c>
      <c r="C72" s="12">
        <v>3</v>
      </c>
      <c r="D72" s="12" t="s">
        <v>229</v>
      </c>
      <c r="E72" s="10" t="s">
        <v>240</v>
      </c>
      <c r="F72" s="10" t="s">
        <v>437</v>
      </c>
      <c r="G72" s="12">
        <v>1</v>
      </c>
      <c r="H72" s="11">
        <v>67</v>
      </c>
      <c r="I72" s="11">
        <f>Tableau1[[#This Row],[Coût unitaire (hors taxes)]]*Tableau1[[#This Row],[Quantité]]</f>
        <v>67</v>
      </c>
      <c r="J72" s="12">
        <v>10</v>
      </c>
      <c r="K72" s="13" t="s">
        <v>410</v>
      </c>
      <c r="L72" s="12" t="s">
        <v>222</v>
      </c>
    </row>
    <row r="73" spans="1:12" ht="42.75">
      <c r="A73" s="12">
        <v>5328</v>
      </c>
      <c r="B73" s="13" t="s">
        <v>157</v>
      </c>
      <c r="C73" s="12">
        <v>3</v>
      </c>
      <c r="D73" s="12" t="s">
        <v>229</v>
      </c>
      <c r="E73" s="10" t="s">
        <v>240</v>
      </c>
      <c r="F73" s="10" t="s">
        <v>275</v>
      </c>
      <c r="G73" s="12">
        <v>1</v>
      </c>
      <c r="H73" s="11">
        <v>95</v>
      </c>
      <c r="I73" s="11">
        <f>Tableau1[[#This Row],[Coût unitaire (hors taxes)]]*Tableau1[[#This Row],[Quantité]]</f>
        <v>95</v>
      </c>
      <c r="J73" s="12">
        <v>10</v>
      </c>
      <c r="K73" s="13" t="s">
        <v>410</v>
      </c>
      <c r="L73" s="12" t="s">
        <v>222</v>
      </c>
    </row>
    <row r="74" spans="1:12" ht="42.75">
      <c r="A74" s="12">
        <v>5328</v>
      </c>
      <c r="B74" s="13" t="s">
        <v>157</v>
      </c>
      <c r="C74" s="12">
        <v>3</v>
      </c>
      <c r="D74" s="12" t="s">
        <v>229</v>
      </c>
      <c r="E74" s="10" t="s">
        <v>240</v>
      </c>
      <c r="F74" s="10" t="s">
        <v>264</v>
      </c>
      <c r="G74" s="12">
        <v>24</v>
      </c>
      <c r="H74" s="11">
        <v>21</v>
      </c>
      <c r="I74" s="11">
        <f>Tableau1[[#This Row],[Coût unitaire (hors taxes)]]*Tableau1[[#This Row],[Quantité]]</f>
        <v>504</v>
      </c>
      <c r="J74" s="12">
        <v>20</v>
      </c>
      <c r="K74" s="13" t="s">
        <v>24</v>
      </c>
      <c r="L74" s="12" t="s">
        <v>222</v>
      </c>
    </row>
    <row r="75" spans="1:12" ht="42.75">
      <c r="A75" s="12">
        <v>5328</v>
      </c>
      <c r="B75" s="13" t="s">
        <v>157</v>
      </c>
      <c r="C75" s="12">
        <v>3</v>
      </c>
      <c r="D75" s="12" t="s">
        <v>229</v>
      </c>
      <c r="E75" s="10" t="s">
        <v>240</v>
      </c>
      <c r="F75" s="10" t="s">
        <v>276</v>
      </c>
      <c r="G75" s="12">
        <v>1</v>
      </c>
      <c r="H75" s="11">
        <v>45</v>
      </c>
      <c r="I75" s="11">
        <f>Tableau1[[#This Row],[Coût unitaire (hors taxes)]]*Tableau1[[#This Row],[Quantité]]</f>
        <v>45</v>
      </c>
      <c r="J75" s="12">
        <v>10</v>
      </c>
      <c r="K75" s="13" t="s">
        <v>410</v>
      </c>
      <c r="L75" s="12" t="s">
        <v>222</v>
      </c>
    </row>
    <row r="76" spans="1:12" ht="42.75">
      <c r="A76" s="12">
        <v>5328</v>
      </c>
      <c r="B76" s="13" t="s">
        <v>157</v>
      </c>
      <c r="C76" s="12">
        <v>3</v>
      </c>
      <c r="D76" s="12" t="s">
        <v>229</v>
      </c>
      <c r="E76" s="10" t="s">
        <v>240</v>
      </c>
      <c r="F76" s="10" t="s">
        <v>278</v>
      </c>
      <c r="G76" s="12">
        <v>1</v>
      </c>
      <c r="H76" s="11">
        <v>100</v>
      </c>
      <c r="I76" s="11">
        <f>Tableau1[[#This Row],[Coût unitaire (hors taxes)]]*Tableau1[[#This Row],[Quantité]]</f>
        <v>100</v>
      </c>
      <c r="J76" s="12">
        <v>10</v>
      </c>
      <c r="K76" s="13" t="s">
        <v>410</v>
      </c>
      <c r="L76" s="12" t="s">
        <v>222</v>
      </c>
    </row>
    <row r="77" spans="1:12" ht="42.75">
      <c r="A77" s="12">
        <v>5328</v>
      </c>
      <c r="B77" s="13" t="s">
        <v>157</v>
      </c>
      <c r="C77" s="12">
        <v>3</v>
      </c>
      <c r="D77" s="12" t="s">
        <v>229</v>
      </c>
      <c r="E77" s="10" t="s">
        <v>240</v>
      </c>
      <c r="F77" s="10" t="s">
        <v>279</v>
      </c>
      <c r="G77" s="12">
        <v>24</v>
      </c>
      <c r="H77" s="11">
        <v>7.5</v>
      </c>
      <c r="I77" s="11">
        <f>Tableau1[[#This Row],[Coût unitaire (hors taxes)]]*Tableau1[[#This Row],[Quantité]]</f>
        <v>180</v>
      </c>
      <c r="J77" s="12">
        <v>20</v>
      </c>
      <c r="K77" s="13" t="s">
        <v>24</v>
      </c>
      <c r="L77" s="12" t="s">
        <v>222</v>
      </c>
    </row>
    <row r="78" spans="1:12" ht="42.75">
      <c r="A78" s="12">
        <v>5328</v>
      </c>
      <c r="B78" s="13" t="s">
        <v>157</v>
      </c>
      <c r="C78" s="12">
        <v>3</v>
      </c>
      <c r="D78" s="12" t="s">
        <v>229</v>
      </c>
      <c r="E78" s="10" t="s">
        <v>240</v>
      </c>
      <c r="F78" s="10" t="s">
        <v>284</v>
      </c>
      <c r="G78" s="12">
        <v>24</v>
      </c>
      <c r="H78" s="11">
        <v>15.75</v>
      </c>
      <c r="I78" s="11">
        <f>Tableau1[[#This Row],[Coût unitaire (hors taxes)]]*Tableau1[[#This Row],[Quantité]]</f>
        <v>378</v>
      </c>
      <c r="J78" s="12">
        <v>20</v>
      </c>
      <c r="K78" s="13" t="s">
        <v>24</v>
      </c>
      <c r="L78" s="12" t="s">
        <v>222</v>
      </c>
    </row>
    <row r="79" spans="1:12" ht="42.75">
      <c r="A79" s="12">
        <v>5328</v>
      </c>
      <c r="B79" s="13" t="s">
        <v>157</v>
      </c>
      <c r="C79" s="12">
        <v>3</v>
      </c>
      <c r="D79" s="12" t="s">
        <v>229</v>
      </c>
      <c r="E79" s="10" t="s">
        <v>240</v>
      </c>
      <c r="F79" s="10" t="s">
        <v>287</v>
      </c>
      <c r="G79" s="12">
        <v>24</v>
      </c>
      <c r="H79" s="11">
        <v>9.5</v>
      </c>
      <c r="I79" s="11">
        <f>Tableau1[[#This Row],[Coût unitaire (hors taxes)]]*Tableau1[[#This Row],[Quantité]]</f>
        <v>228</v>
      </c>
      <c r="J79" s="12">
        <v>20</v>
      </c>
      <c r="K79" s="13" t="s">
        <v>24</v>
      </c>
      <c r="L79" s="12" t="s">
        <v>222</v>
      </c>
    </row>
    <row r="80" spans="1:12" ht="42.75">
      <c r="A80" s="12">
        <v>5328</v>
      </c>
      <c r="B80" s="13" t="s">
        <v>157</v>
      </c>
      <c r="C80" s="12">
        <v>3</v>
      </c>
      <c r="D80" s="12" t="s">
        <v>229</v>
      </c>
      <c r="E80" s="10" t="s">
        <v>240</v>
      </c>
      <c r="F80" s="10" t="s">
        <v>291</v>
      </c>
      <c r="G80" s="12">
        <v>24</v>
      </c>
      <c r="H80" s="11">
        <v>9.75</v>
      </c>
      <c r="I80" s="11">
        <f>Tableau1[[#This Row],[Coût unitaire (hors taxes)]]*Tableau1[[#This Row],[Quantité]]</f>
        <v>234</v>
      </c>
      <c r="J80" s="12">
        <v>20</v>
      </c>
      <c r="K80" s="13" t="s">
        <v>24</v>
      </c>
      <c r="L80" s="12" t="s">
        <v>222</v>
      </c>
    </row>
    <row r="81" spans="1:12" ht="42.75">
      <c r="A81" s="12">
        <v>5328</v>
      </c>
      <c r="B81" s="13" t="s">
        <v>157</v>
      </c>
      <c r="C81" s="12">
        <v>3</v>
      </c>
      <c r="D81" s="12" t="s">
        <v>229</v>
      </c>
      <c r="E81" s="10" t="s">
        <v>240</v>
      </c>
      <c r="F81" s="10" t="s">
        <v>292</v>
      </c>
      <c r="G81" s="12">
        <v>1</v>
      </c>
      <c r="H81" s="11">
        <v>187.5</v>
      </c>
      <c r="I81" s="11">
        <f>Tableau1[[#This Row],[Coût unitaire (hors taxes)]]*Tableau1[[#This Row],[Quantité]]</f>
        <v>187.5</v>
      </c>
      <c r="J81" s="12">
        <v>10</v>
      </c>
      <c r="K81" s="13" t="s">
        <v>410</v>
      </c>
      <c r="L81" s="12" t="s">
        <v>222</v>
      </c>
    </row>
    <row r="82" spans="1:12" ht="42.75">
      <c r="A82" s="12">
        <v>5328</v>
      </c>
      <c r="B82" s="13" t="s">
        <v>157</v>
      </c>
      <c r="C82" s="12">
        <v>3</v>
      </c>
      <c r="D82" s="12" t="s">
        <v>229</v>
      </c>
      <c r="E82" s="10" t="s">
        <v>240</v>
      </c>
      <c r="F82" s="10" t="s">
        <v>293</v>
      </c>
      <c r="G82" s="12">
        <v>1</v>
      </c>
      <c r="H82" s="11">
        <v>110</v>
      </c>
      <c r="I82" s="11">
        <f>Tableau1[[#This Row],[Coût unitaire (hors taxes)]]*Tableau1[[#This Row],[Quantité]]</f>
        <v>110</v>
      </c>
      <c r="J82" s="12">
        <v>10</v>
      </c>
      <c r="K82" s="13" t="s">
        <v>410</v>
      </c>
      <c r="L82" s="12" t="s">
        <v>222</v>
      </c>
    </row>
    <row r="83" spans="1:12" ht="42.75">
      <c r="A83" s="12">
        <v>5328</v>
      </c>
      <c r="B83" s="13" t="s">
        <v>157</v>
      </c>
      <c r="C83" s="12">
        <v>3</v>
      </c>
      <c r="D83" s="12" t="s">
        <v>229</v>
      </c>
      <c r="E83" s="10" t="s">
        <v>240</v>
      </c>
      <c r="F83" s="10" t="s">
        <v>294</v>
      </c>
      <c r="G83" s="12">
        <v>1</v>
      </c>
      <c r="H83" s="11">
        <v>115</v>
      </c>
      <c r="I83" s="11">
        <f>Tableau1[[#This Row],[Coût unitaire (hors taxes)]]*Tableau1[[#This Row],[Quantité]]</f>
        <v>115</v>
      </c>
      <c r="J83" s="12">
        <v>10</v>
      </c>
      <c r="K83" s="13" t="s">
        <v>410</v>
      </c>
      <c r="L83" s="12" t="s">
        <v>222</v>
      </c>
    </row>
    <row r="84" spans="1:12" ht="42.75">
      <c r="A84" s="12">
        <v>5328</v>
      </c>
      <c r="B84" s="13" t="s">
        <v>157</v>
      </c>
      <c r="C84" s="12">
        <v>3</v>
      </c>
      <c r="D84" s="12" t="s">
        <v>229</v>
      </c>
      <c r="E84" s="10" t="s">
        <v>240</v>
      </c>
      <c r="F84" s="10" t="s">
        <v>295</v>
      </c>
      <c r="G84" s="12">
        <v>1</v>
      </c>
      <c r="H84" s="11">
        <v>85</v>
      </c>
      <c r="I84" s="11">
        <f>Tableau1[[#This Row],[Coût unitaire (hors taxes)]]*Tableau1[[#This Row],[Quantité]]</f>
        <v>85</v>
      </c>
      <c r="J84" s="12">
        <v>10</v>
      </c>
      <c r="K84" s="13" t="s">
        <v>410</v>
      </c>
      <c r="L84" s="12" t="s">
        <v>222</v>
      </c>
    </row>
    <row r="85" spans="1:12" ht="42.75">
      <c r="A85" s="12">
        <v>5328</v>
      </c>
      <c r="B85" s="13" t="s">
        <v>157</v>
      </c>
      <c r="C85" s="12">
        <v>3</v>
      </c>
      <c r="D85" s="12" t="s">
        <v>229</v>
      </c>
      <c r="E85" s="10" t="s">
        <v>240</v>
      </c>
      <c r="F85" s="10" t="s">
        <v>296</v>
      </c>
      <c r="G85" s="12">
        <v>24</v>
      </c>
      <c r="H85" s="11">
        <v>16.5</v>
      </c>
      <c r="I85" s="11">
        <f>Tableau1[[#This Row],[Coût unitaire (hors taxes)]]*Tableau1[[#This Row],[Quantité]]</f>
        <v>396</v>
      </c>
      <c r="J85" s="12">
        <v>20</v>
      </c>
      <c r="K85" s="13" t="s">
        <v>24</v>
      </c>
      <c r="L85" s="12" t="s">
        <v>222</v>
      </c>
    </row>
    <row r="86" spans="1:12" ht="42.75">
      <c r="A86" s="12">
        <v>5328</v>
      </c>
      <c r="B86" s="13" t="s">
        <v>157</v>
      </c>
      <c r="C86" s="12">
        <v>3</v>
      </c>
      <c r="D86" s="12" t="s">
        <v>229</v>
      </c>
      <c r="E86" s="10" t="s">
        <v>240</v>
      </c>
      <c r="F86" s="10" t="s">
        <v>297</v>
      </c>
      <c r="G86" s="12">
        <v>1</v>
      </c>
      <c r="H86" s="11">
        <v>100</v>
      </c>
      <c r="I86" s="11">
        <f>Tableau1[[#This Row],[Coût unitaire (hors taxes)]]*Tableau1[[#This Row],[Quantité]]</f>
        <v>100</v>
      </c>
      <c r="J86" s="12">
        <v>10</v>
      </c>
      <c r="K86" s="13" t="s">
        <v>410</v>
      </c>
      <c r="L86" s="12" t="s">
        <v>222</v>
      </c>
    </row>
    <row r="87" spans="1:12" ht="42.75">
      <c r="A87" s="12">
        <v>5328</v>
      </c>
      <c r="B87" s="13" t="s">
        <v>157</v>
      </c>
      <c r="C87" s="12">
        <v>3</v>
      </c>
      <c r="D87" s="12" t="s">
        <v>229</v>
      </c>
      <c r="E87" s="10" t="s">
        <v>240</v>
      </c>
      <c r="F87" s="10" t="s">
        <v>298</v>
      </c>
      <c r="G87" s="12">
        <v>1</v>
      </c>
      <c r="H87" s="11">
        <v>125</v>
      </c>
      <c r="I87" s="11">
        <f>Tableau1[[#This Row],[Coût unitaire (hors taxes)]]*Tableau1[[#This Row],[Quantité]]</f>
        <v>125</v>
      </c>
      <c r="J87" s="12">
        <v>10</v>
      </c>
      <c r="K87" s="13" t="s">
        <v>410</v>
      </c>
      <c r="L87" s="12" t="s">
        <v>222</v>
      </c>
    </row>
    <row r="88" spans="1:12" ht="42.75">
      <c r="A88" s="12">
        <v>5328</v>
      </c>
      <c r="B88" s="13" t="s">
        <v>157</v>
      </c>
      <c r="C88" s="12">
        <v>3</v>
      </c>
      <c r="D88" s="12" t="s">
        <v>229</v>
      </c>
      <c r="E88" s="10" t="s">
        <v>240</v>
      </c>
      <c r="F88" s="10" t="s">
        <v>299</v>
      </c>
      <c r="G88" s="12">
        <v>1</v>
      </c>
      <c r="H88" s="11">
        <v>65</v>
      </c>
      <c r="I88" s="11">
        <f>Tableau1[[#This Row],[Coût unitaire (hors taxes)]]*Tableau1[[#This Row],[Quantité]]</f>
        <v>65</v>
      </c>
      <c r="J88" s="12">
        <v>10</v>
      </c>
      <c r="K88" s="13" t="s">
        <v>410</v>
      </c>
      <c r="L88" s="12" t="s">
        <v>222</v>
      </c>
    </row>
    <row r="89" spans="1:12" ht="42.75">
      <c r="A89" s="12">
        <v>5328</v>
      </c>
      <c r="B89" s="13" t="s">
        <v>157</v>
      </c>
      <c r="C89" s="12">
        <v>3</v>
      </c>
      <c r="D89" s="12" t="s">
        <v>229</v>
      </c>
      <c r="E89" s="10" t="s">
        <v>240</v>
      </c>
      <c r="F89" s="10" t="s">
        <v>300</v>
      </c>
      <c r="G89" s="12">
        <v>1</v>
      </c>
      <c r="H89" s="11">
        <v>65</v>
      </c>
      <c r="I89" s="11">
        <f>Tableau1[[#This Row],[Coût unitaire (hors taxes)]]*Tableau1[[#This Row],[Quantité]]</f>
        <v>65</v>
      </c>
      <c r="J89" s="12">
        <v>10</v>
      </c>
      <c r="K89" s="13" t="s">
        <v>410</v>
      </c>
      <c r="L89" s="12" t="s">
        <v>222</v>
      </c>
    </row>
    <row r="90" spans="1:12" ht="42.75">
      <c r="A90" s="12">
        <v>5328</v>
      </c>
      <c r="B90" s="13" t="s">
        <v>157</v>
      </c>
      <c r="C90" s="12">
        <v>3</v>
      </c>
      <c r="D90" s="12" t="s">
        <v>229</v>
      </c>
      <c r="E90" s="10" t="s">
        <v>240</v>
      </c>
      <c r="F90" s="10" t="s">
        <v>301</v>
      </c>
      <c r="G90" s="12">
        <v>1</v>
      </c>
      <c r="H90" s="11">
        <v>60</v>
      </c>
      <c r="I90" s="11">
        <f>Tableau1[[#This Row],[Coût unitaire (hors taxes)]]*Tableau1[[#This Row],[Quantité]]</f>
        <v>60</v>
      </c>
      <c r="J90" s="12">
        <v>10</v>
      </c>
      <c r="K90" s="13" t="s">
        <v>410</v>
      </c>
      <c r="L90" s="12" t="s">
        <v>222</v>
      </c>
    </row>
    <row r="91" spans="1:12" ht="42.75">
      <c r="A91" s="12">
        <v>5328</v>
      </c>
      <c r="B91" s="13" t="s">
        <v>157</v>
      </c>
      <c r="C91" s="12">
        <v>3</v>
      </c>
      <c r="D91" s="12" t="s">
        <v>229</v>
      </c>
      <c r="E91" s="10" t="s">
        <v>240</v>
      </c>
      <c r="F91" s="10" t="s">
        <v>302</v>
      </c>
      <c r="G91" s="12">
        <v>1</v>
      </c>
      <c r="H91" s="11">
        <v>60</v>
      </c>
      <c r="I91" s="11">
        <f>Tableau1[[#This Row],[Coût unitaire (hors taxes)]]*Tableau1[[#This Row],[Quantité]]</f>
        <v>60</v>
      </c>
      <c r="J91" s="12">
        <v>10</v>
      </c>
      <c r="K91" s="13" t="s">
        <v>410</v>
      </c>
      <c r="L91" s="12" t="s">
        <v>222</v>
      </c>
    </row>
    <row r="92" spans="1:12" ht="42.75">
      <c r="A92" s="12">
        <v>5328</v>
      </c>
      <c r="B92" s="13" t="s">
        <v>157</v>
      </c>
      <c r="C92" s="12">
        <v>3</v>
      </c>
      <c r="D92" s="12" t="s">
        <v>229</v>
      </c>
      <c r="E92" s="10" t="s">
        <v>240</v>
      </c>
      <c r="F92" s="10" t="s">
        <v>303</v>
      </c>
      <c r="G92" s="12">
        <v>1</v>
      </c>
      <c r="H92" s="11">
        <v>45</v>
      </c>
      <c r="I92" s="11">
        <f>Tableau1[[#This Row],[Coût unitaire (hors taxes)]]*Tableau1[[#This Row],[Quantité]]</f>
        <v>45</v>
      </c>
      <c r="J92" s="12">
        <v>10</v>
      </c>
      <c r="K92" s="13" t="s">
        <v>410</v>
      </c>
      <c r="L92" s="12" t="s">
        <v>222</v>
      </c>
    </row>
    <row r="93" spans="1:12" ht="42.75">
      <c r="A93" s="12">
        <v>5328</v>
      </c>
      <c r="B93" s="13" t="s">
        <v>157</v>
      </c>
      <c r="C93" s="12">
        <v>3</v>
      </c>
      <c r="D93" s="12" t="s">
        <v>229</v>
      </c>
      <c r="E93" s="10" t="s">
        <v>240</v>
      </c>
      <c r="F93" s="10" t="s">
        <v>304</v>
      </c>
      <c r="G93" s="12">
        <v>24</v>
      </c>
      <c r="H93" s="11">
        <v>17</v>
      </c>
      <c r="I93" s="11">
        <f>Tableau1[[#This Row],[Coût unitaire (hors taxes)]]*Tableau1[[#This Row],[Quantité]]</f>
        <v>408</v>
      </c>
      <c r="J93" s="12">
        <v>20</v>
      </c>
      <c r="K93" s="13" t="s">
        <v>24</v>
      </c>
      <c r="L93" s="12" t="s">
        <v>222</v>
      </c>
    </row>
    <row r="94" spans="1:12" ht="42.75">
      <c r="A94" s="12">
        <v>5328</v>
      </c>
      <c r="B94" s="13" t="s">
        <v>157</v>
      </c>
      <c r="C94" s="12">
        <v>3</v>
      </c>
      <c r="D94" s="12" t="s">
        <v>229</v>
      </c>
      <c r="E94" s="10" t="s">
        <v>240</v>
      </c>
      <c r="F94" s="10" t="s">
        <v>305</v>
      </c>
      <c r="G94" s="12">
        <v>24</v>
      </c>
      <c r="H94" s="11">
        <v>71</v>
      </c>
      <c r="I94" s="11">
        <f>Tableau1[[#This Row],[Coût unitaire (hors taxes)]]*Tableau1[[#This Row],[Quantité]]</f>
        <v>1704</v>
      </c>
      <c r="J94" s="12">
        <v>20</v>
      </c>
      <c r="K94" s="13" t="s">
        <v>24</v>
      </c>
      <c r="L94" s="12" t="s">
        <v>222</v>
      </c>
    </row>
    <row r="95" spans="1:12" ht="42.75">
      <c r="A95" s="12">
        <v>5328</v>
      </c>
      <c r="B95" s="13" t="s">
        <v>157</v>
      </c>
      <c r="C95" s="12">
        <v>3</v>
      </c>
      <c r="D95" s="12" t="s">
        <v>229</v>
      </c>
      <c r="E95" s="10" t="s">
        <v>240</v>
      </c>
      <c r="F95" s="10" t="s">
        <v>306</v>
      </c>
      <c r="G95" s="12">
        <v>24</v>
      </c>
      <c r="H95" s="11">
        <v>80</v>
      </c>
      <c r="I95" s="11">
        <f>Tableau1[[#This Row],[Coût unitaire (hors taxes)]]*Tableau1[[#This Row],[Quantité]]</f>
        <v>1920</v>
      </c>
      <c r="J95" s="12">
        <v>5</v>
      </c>
      <c r="K95" s="13" t="s">
        <v>177</v>
      </c>
      <c r="L95" s="12" t="s">
        <v>222</v>
      </c>
    </row>
    <row r="96" spans="1:12" ht="42.75">
      <c r="A96" s="12">
        <v>5328</v>
      </c>
      <c r="B96" s="13" t="s">
        <v>157</v>
      </c>
      <c r="C96" s="12">
        <v>3</v>
      </c>
      <c r="D96" s="12" t="s">
        <v>229</v>
      </c>
      <c r="E96" s="10" t="s">
        <v>240</v>
      </c>
      <c r="F96" s="10" t="s">
        <v>307</v>
      </c>
      <c r="G96" s="12">
        <v>1</v>
      </c>
      <c r="H96" s="11">
        <v>85</v>
      </c>
      <c r="I96" s="11">
        <f>Tableau1[[#This Row],[Coût unitaire (hors taxes)]]*Tableau1[[#This Row],[Quantité]]</f>
        <v>85</v>
      </c>
      <c r="J96" s="12">
        <v>10</v>
      </c>
      <c r="K96" s="13" t="s">
        <v>410</v>
      </c>
      <c r="L96" s="12" t="s">
        <v>222</v>
      </c>
    </row>
    <row r="97" spans="1:12" ht="42.75">
      <c r="A97" s="12">
        <v>5328</v>
      </c>
      <c r="B97" s="13" t="s">
        <v>157</v>
      </c>
      <c r="C97" s="12">
        <v>3</v>
      </c>
      <c r="D97" s="12" t="s">
        <v>229</v>
      </c>
      <c r="E97" s="10" t="s">
        <v>240</v>
      </c>
      <c r="F97" s="10" t="s">
        <v>438</v>
      </c>
      <c r="G97" s="12">
        <v>1</v>
      </c>
      <c r="H97" s="11">
        <v>125</v>
      </c>
      <c r="I97" s="11">
        <f>Tableau1[[#This Row],[Coût unitaire (hors taxes)]]*Tableau1[[#This Row],[Quantité]]</f>
        <v>125</v>
      </c>
      <c r="J97" s="12">
        <v>10</v>
      </c>
      <c r="K97" s="13" t="s">
        <v>410</v>
      </c>
      <c r="L97" s="12" t="s">
        <v>222</v>
      </c>
    </row>
    <row r="98" spans="1:12" ht="42.75">
      <c r="A98" s="12">
        <v>5328</v>
      </c>
      <c r="B98" s="13" t="s">
        <v>157</v>
      </c>
      <c r="C98" s="12">
        <v>3</v>
      </c>
      <c r="D98" s="12" t="s">
        <v>229</v>
      </c>
      <c r="E98" s="10" t="s">
        <v>240</v>
      </c>
      <c r="F98" s="10" t="s">
        <v>308</v>
      </c>
      <c r="G98" s="12">
        <v>1</v>
      </c>
      <c r="H98" s="11">
        <v>85</v>
      </c>
      <c r="I98" s="11">
        <f>Tableau1[[#This Row],[Coût unitaire (hors taxes)]]*Tableau1[[#This Row],[Quantité]]</f>
        <v>85</v>
      </c>
      <c r="J98" s="12">
        <v>10</v>
      </c>
      <c r="K98" s="13" t="s">
        <v>410</v>
      </c>
      <c r="L98" s="12" t="s">
        <v>222</v>
      </c>
    </row>
    <row r="99" spans="1:12" ht="42.75">
      <c r="A99" s="12">
        <v>5328</v>
      </c>
      <c r="B99" s="13" t="s">
        <v>157</v>
      </c>
      <c r="C99" s="12">
        <v>3</v>
      </c>
      <c r="D99" s="12" t="s">
        <v>229</v>
      </c>
      <c r="E99" s="10" t="s">
        <v>240</v>
      </c>
      <c r="F99" s="10" t="s">
        <v>309</v>
      </c>
      <c r="G99" s="12">
        <v>1</v>
      </c>
      <c r="H99" s="11">
        <v>90</v>
      </c>
      <c r="I99" s="11">
        <f>Tableau1[[#This Row],[Coût unitaire (hors taxes)]]*Tableau1[[#This Row],[Quantité]]</f>
        <v>90</v>
      </c>
      <c r="J99" s="12">
        <v>10</v>
      </c>
      <c r="K99" s="13" t="s">
        <v>410</v>
      </c>
      <c r="L99" s="12" t="s">
        <v>222</v>
      </c>
    </row>
    <row r="100" spans="1:12" ht="42.75">
      <c r="A100" s="12">
        <v>5328</v>
      </c>
      <c r="B100" s="13" t="s">
        <v>157</v>
      </c>
      <c r="C100" s="12">
        <v>3</v>
      </c>
      <c r="D100" s="12" t="s">
        <v>229</v>
      </c>
      <c r="E100" s="10" t="s">
        <v>240</v>
      </c>
      <c r="F100" s="10" t="s">
        <v>310</v>
      </c>
      <c r="G100" s="12">
        <v>1</v>
      </c>
      <c r="H100" s="11">
        <v>120</v>
      </c>
      <c r="I100" s="11">
        <f>Tableau1[[#This Row],[Coût unitaire (hors taxes)]]*Tableau1[[#This Row],[Quantité]]</f>
        <v>120</v>
      </c>
      <c r="J100" s="12">
        <v>10</v>
      </c>
      <c r="K100" s="13" t="s">
        <v>410</v>
      </c>
      <c r="L100" s="12" t="s">
        <v>222</v>
      </c>
    </row>
    <row r="101" spans="1:12" ht="42.75">
      <c r="A101" s="12">
        <v>5328</v>
      </c>
      <c r="B101" s="13" t="s">
        <v>157</v>
      </c>
      <c r="C101" s="12">
        <v>3</v>
      </c>
      <c r="D101" s="12" t="s">
        <v>229</v>
      </c>
      <c r="E101" s="10" t="s">
        <v>240</v>
      </c>
      <c r="F101" s="10" t="s">
        <v>311</v>
      </c>
      <c r="G101" s="12">
        <v>24</v>
      </c>
      <c r="H101" s="11">
        <v>35</v>
      </c>
      <c r="I101" s="11">
        <f>Tableau1[[#This Row],[Coût unitaire (hors taxes)]]*Tableau1[[#This Row],[Quantité]]</f>
        <v>840</v>
      </c>
      <c r="J101" s="12">
        <v>20</v>
      </c>
      <c r="K101" s="13" t="s">
        <v>24</v>
      </c>
      <c r="L101" s="12" t="s">
        <v>222</v>
      </c>
    </row>
    <row r="102" spans="1:12" ht="42.75">
      <c r="A102" s="12">
        <v>5328</v>
      </c>
      <c r="B102" s="13" t="s">
        <v>157</v>
      </c>
      <c r="C102" s="12">
        <v>3</v>
      </c>
      <c r="D102" s="12" t="s">
        <v>229</v>
      </c>
      <c r="E102" s="10" t="s">
        <v>240</v>
      </c>
      <c r="F102" s="10" t="s">
        <v>312</v>
      </c>
      <c r="G102" s="12">
        <v>1</v>
      </c>
      <c r="H102" s="11">
        <v>60</v>
      </c>
      <c r="I102" s="11">
        <f>Tableau1[[#This Row],[Coût unitaire (hors taxes)]]*Tableau1[[#This Row],[Quantité]]</f>
        <v>60</v>
      </c>
      <c r="J102" s="12">
        <v>10</v>
      </c>
      <c r="K102" s="13" t="s">
        <v>410</v>
      </c>
      <c r="L102" s="12" t="s">
        <v>222</v>
      </c>
    </row>
    <row r="103" spans="1:12" ht="42.75">
      <c r="A103" s="12">
        <v>5328</v>
      </c>
      <c r="B103" s="13" t="s">
        <v>157</v>
      </c>
      <c r="C103" s="12">
        <v>3</v>
      </c>
      <c r="D103" s="12" t="s">
        <v>229</v>
      </c>
      <c r="E103" s="10" t="s">
        <v>240</v>
      </c>
      <c r="F103" s="10" t="s">
        <v>313</v>
      </c>
      <c r="G103" s="12">
        <v>1</v>
      </c>
      <c r="H103" s="11">
        <v>125</v>
      </c>
      <c r="I103" s="11">
        <f>Tableau1[[#This Row],[Coût unitaire (hors taxes)]]*Tableau1[[#This Row],[Quantité]]</f>
        <v>125</v>
      </c>
      <c r="J103" s="12">
        <v>10</v>
      </c>
      <c r="K103" s="13" t="s">
        <v>410</v>
      </c>
      <c r="L103" s="12" t="s">
        <v>222</v>
      </c>
    </row>
    <row r="104" spans="1:12" ht="42.75">
      <c r="A104" s="12">
        <v>5328</v>
      </c>
      <c r="B104" s="13" t="s">
        <v>157</v>
      </c>
      <c r="C104" s="12">
        <v>3</v>
      </c>
      <c r="D104" s="12" t="s">
        <v>229</v>
      </c>
      <c r="E104" s="10" t="s">
        <v>240</v>
      </c>
      <c r="F104" s="10" t="s">
        <v>314</v>
      </c>
      <c r="G104" s="12">
        <v>24</v>
      </c>
      <c r="H104" s="11">
        <v>17.25</v>
      </c>
      <c r="I104" s="11">
        <f>Tableau1[[#This Row],[Coût unitaire (hors taxes)]]*Tableau1[[#This Row],[Quantité]]</f>
        <v>414</v>
      </c>
      <c r="J104" s="12">
        <v>20</v>
      </c>
      <c r="K104" s="13" t="s">
        <v>24</v>
      </c>
      <c r="L104" s="12" t="s">
        <v>222</v>
      </c>
    </row>
    <row r="105" spans="1:12" ht="42.75">
      <c r="A105" s="12">
        <v>5328</v>
      </c>
      <c r="B105" s="13" t="s">
        <v>157</v>
      </c>
      <c r="C105" s="12">
        <v>3</v>
      </c>
      <c r="D105" s="12" t="s">
        <v>229</v>
      </c>
      <c r="E105" s="10" t="s">
        <v>240</v>
      </c>
      <c r="F105" s="10" t="s">
        <v>315</v>
      </c>
      <c r="G105" s="12">
        <v>1</v>
      </c>
      <c r="H105" s="11">
        <v>45</v>
      </c>
      <c r="I105" s="11">
        <f>Tableau1[[#This Row],[Coût unitaire (hors taxes)]]*Tableau1[[#This Row],[Quantité]]</f>
        <v>45</v>
      </c>
      <c r="J105" s="12">
        <v>10</v>
      </c>
      <c r="K105" s="13" t="s">
        <v>410</v>
      </c>
      <c r="L105" s="12" t="s">
        <v>222</v>
      </c>
    </row>
    <row r="106" spans="1:12" ht="42.75">
      <c r="A106" s="12">
        <v>5328</v>
      </c>
      <c r="B106" s="13" t="s">
        <v>157</v>
      </c>
      <c r="C106" s="12">
        <v>3</v>
      </c>
      <c r="D106" s="12" t="s">
        <v>229</v>
      </c>
      <c r="E106" s="10" t="s">
        <v>240</v>
      </c>
      <c r="F106" s="10" t="s">
        <v>316</v>
      </c>
      <c r="G106" s="12">
        <v>1</v>
      </c>
      <c r="H106" s="11">
        <v>135</v>
      </c>
      <c r="I106" s="11">
        <f>Tableau1[[#This Row],[Coût unitaire (hors taxes)]]*Tableau1[[#This Row],[Quantité]]</f>
        <v>135</v>
      </c>
      <c r="J106" s="12">
        <v>10</v>
      </c>
      <c r="K106" s="13" t="s">
        <v>410</v>
      </c>
      <c r="L106" s="12" t="s">
        <v>222</v>
      </c>
    </row>
    <row r="107" spans="1:12" ht="42.75">
      <c r="A107" s="12">
        <v>5328</v>
      </c>
      <c r="B107" s="13" t="s">
        <v>157</v>
      </c>
      <c r="C107" s="12">
        <v>3</v>
      </c>
      <c r="D107" s="12" t="s">
        <v>229</v>
      </c>
      <c r="E107" s="10" t="s">
        <v>240</v>
      </c>
      <c r="F107" s="10" t="s">
        <v>340</v>
      </c>
      <c r="G107" s="12">
        <v>1</v>
      </c>
      <c r="H107" s="11">
        <v>20</v>
      </c>
      <c r="I107" s="11">
        <f>Tableau1[[#This Row],[Coût unitaire (hors taxes)]]*Tableau1[[#This Row],[Quantité]]</f>
        <v>20</v>
      </c>
      <c r="J107" s="12">
        <v>10</v>
      </c>
      <c r="K107" s="13" t="s">
        <v>410</v>
      </c>
      <c r="L107" s="12" t="s">
        <v>222</v>
      </c>
    </row>
    <row r="108" spans="1:12" ht="42.75">
      <c r="A108" s="12">
        <v>5328</v>
      </c>
      <c r="B108" s="13" t="s">
        <v>157</v>
      </c>
      <c r="C108" s="12">
        <v>3</v>
      </c>
      <c r="D108" s="12" t="s">
        <v>229</v>
      </c>
      <c r="E108" s="10" t="s">
        <v>240</v>
      </c>
      <c r="F108" s="10" t="s">
        <v>341</v>
      </c>
      <c r="G108" s="12">
        <v>24</v>
      </c>
      <c r="H108" s="11">
        <v>21</v>
      </c>
      <c r="I108" s="11">
        <f>Tableau1[[#This Row],[Coût unitaire (hors taxes)]]*Tableau1[[#This Row],[Quantité]]</f>
        <v>504</v>
      </c>
      <c r="J108" s="12">
        <v>20</v>
      </c>
      <c r="K108" s="13" t="s">
        <v>24</v>
      </c>
      <c r="L108" s="12" t="s">
        <v>222</v>
      </c>
    </row>
    <row r="109" spans="1:12" ht="42.75">
      <c r="A109" s="12">
        <v>5328</v>
      </c>
      <c r="B109" s="13" t="s">
        <v>157</v>
      </c>
      <c r="C109" s="12">
        <v>3</v>
      </c>
      <c r="D109" s="12" t="s">
        <v>229</v>
      </c>
      <c r="E109" s="10" t="s">
        <v>240</v>
      </c>
      <c r="F109" s="10" t="s">
        <v>343</v>
      </c>
      <c r="G109" s="12">
        <v>1</v>
      </c>
      <c r="H109" s="11">
        <v>350</v>
      </c>
      <c r="I109" s="11">
        <f>Tableau1[[#This Row],[Coût unitaire (hors taxes)]]*Tableau1[[#This Row],[Quantité]]</f>
        <v>350</v>
      </c>
      <c r="J109" s="12">
        <v>10</v>
      </c>
      <c r="K109" s="13" t="s">
        <v>410</v>
      </c>
      <c r="L109" s="12" t="s">
        <v>222</v>
      </c>
    </row>
    <row r="110" spans="1:12" ht="42.75">
      <c r="A110" s="12">
        <v>5328</v>
      </c>
      <c r="B110" s="13" t="s">
        <v>157</v>
      </c>
      <c r="C110" s="12">
        <v>3</v>
      </c>
      <c r="D110" s="12" t="s">
        <v>229</v>
      </c>
      <c r="E110" s="10" t="s">
        <v>240</v>
      </c>
      <c r="F110" s="10" t="s">
        <v>344</v>
      </c>
      <c r="G110" s="12">
        <v>1</v>
      </c>
      <c r="H110" s="11">
        <v>125</v>
      </c>
      <c r="I110" s="11">
        <f>Tableau1[[#This Row],[Coût unitaire (hors taxes)]]*Tableau1[[#This Row],[Quantité]]</f>
        <v>125</v>
      </c>
      <c r="J110" s="12">
        <v>10</v>
      </c>
      <c r="K110" s="13" t="s">
        <v>410</v>
      </c>
      <c r="L110" s="12" t="s">
        <v>222</v>
      </c>
    </row>
    <row r="111" spans="1:12" ht="42.75">
      <c r="A111" s="12">
        <v>5328</v>
      </c>
      <c r="B111" s="13" t="s">
        <v>157</v>
      </c>
      <c r="C111" s="12">
        <v>3</v>
      </c>
      <c r="D111" s="12" t="s">
        <v>229</v>
      </c>
      <c r="E111" s="10" t="s">
        <v>240</v>
      </c>
      <c r="F111" s="10" t="s">
        <v>345</v>
      </c>
      <c r="G111" s="12">
        <v>1</v>
      </c>
      <c r="H111" s="11">
        <v>125</v>
      </c>
      <c r="I111" s="11">
        <f>Tableau1[[#This Row],[Coût unitaire (hors taxes)]]*Tableau1[[#This Row],[Quantité]]</f>
        <v>125</v>
      </c>
      <c r="J111" s="12">
        <v>10</v>
      </c>
      <c r="K111" s="13" t="s">
        <v>410</v>
      </c>
      <c r="L111" s="12" t="s">
        <v>222</v>
      </c>
    </row>
    <row r="112" spans="1:12" ht="42.75">
      <c r="A112" s="12">
        <v>5328</v>
      </c>
      <c r="B112" s="13" t="s">
        <v>157</v>
      </c>
      <c r="C112" s="12">
        <v>3</v>
      </c>
      <c r="D112" s="12" t="s">
        <v>229</v>
      </c>
      <c r="E112" s="10" t="s">
        <v>240</v>
      </c>
      <c r="F112" s="10" t="s">
        <v>346</v>
      </c>
      <c r="G112" s="12">
        <v>1</v>
      </c>
      <c r="H112" s="11">
        <v>20</v>
      </c>
      <c r="I112" s="11">
        <f>Tableau1[[#This Row],[Coût unitaire (hors taxes)]]*Tableau1[[#This Row],[Quantité]]</f>
        <v>20</v>
      </c>
      <c r="J112" s="12">
        <v>10</v>
      </c>
      <c r="K112" s="13" t="s">
        <v>410</v>
      </c>
      <c r="L112" s="12" t="s">
        <v>222</v>
      </c>
    </row>
    <row r="113" spans="1:12" ht="42.75">
      <c r="A113" s="12">
        <v>5328</v>
      </c>
      <c r="B113" s="13" t="s">
        <v>157</v>
      </c>
      <c r="C113" s="12">
        <v>3</v>
      </c>
      <c r="D113" s="12" t="s">
        <v>229</v>
      </c>
      <c r="E113" s="10" t="s">
        <v>240</v>
      </c>
      <c r="F113" s="10" t="s">
        <v>347</v>
      </c>
      <c r="G113" s="12">
        <v>1</v>
      </c>
      <c r="H113" s="11">
        <v>125</v>
      </c>
      <c r="I113" s="11">
        <f>Tableau1[[#This Row],[Coût unitaire (hors taxes)]]*Tableau1[[#This Row],[Quantité]]</f>
        <v>125</v>
      </c>
      <c r="J113" s="12">
        <v>10</v>
      </c>
      <c r="K113" s="13" t="s">
        <v>410</v>
      </c>
      <c r="L113" s="12" t="s">
        <v>222</v>
      </c>
    </row>
    <row r="114" spans="1:12" ht="42.75">
      <c r="A114" s="12">
        <v>5328</v>
      </c>
      <c r="B114" s="13" t="s">
        <v>157</v>
      </c>
      <c r="C114" s="12">
        <v>3</v>
      </c>
      <c r="D114" s="12" t="s">
        <v>229</v>
      </c>
      <c r="E114" s="10" t="s">
        <v>240</v>
      </c>
      <c r="F114" s="10" t="s">
        <v>348</v>
      </c>
      <c r="G114" s="12">
        <v>1</v>
      </c>
      <c r="H114" s="11">
        <v>65</v>
      </c>
      <c r="I114" s="11">
        <f>Tableau1[[#This Row],[Coût unitaire (hors taxes)]]*Tableau1[[#This Row],[Quantité]]</f>
        <v>65</v>
      </c>
      <c r="J114" s="12">
        <v>10</v>
      </c>
      <c r="K114" s="13" t="s">
        <v>410</v>
      </c>
      <c r="L114" s="12" t="s">
        <v>222</v>
      </c>
    </row>
    <row r="115" spans="1:12" ht="42.75">
      <c r="A115" s="12">
        <v>5328</v>
      </c>
      <c r="B115" s="13" t="s">
        <v>157</v>
      </c>
      <c r="C115" s="12">
        <v>3</v>
      </c>
      <c r="D115" s="12" t="s">
        <v>229</v>
      </c>
      <c r="E115" s="10" t="s">
        <v>240</v>
      </c>
      <c r="F115" s="10" t="s">
        <v>349</v>
      </c>
      <c r="G115" s="12">
        <v>1</v>
      </c>
      <c r="H115" s="11">
        <v>60</v>
      </c>
      <c r="I115" s="11">
        <f>Tableau1[[#This Row],[Coût unitaire (hors taxes)]]*Tableau1[[#This Row],[Quantité]]</f>
        <v>60</v>
      </c>
      <c r="J115" s="12">
        <v>10</v>
      </c>
      <c r="K115" s="13" t="s">
        <v>410</v>
      </c>
      <c r="L115" s="12" t="s">
        <v>222</v>
      </c>
    </row>
    <row r="116" spans="1:12" ht="42.75">
      <c r="A116" s="12">
        <v>5328</v>
      </c>
      <c r="B116" s="13" t="s">
        <v>157</v>
      </c>
      <c r="C116" s="12">
        <v>3</v>
      </c>
      <c r="D116" s="12" t="s">
        <v>229</v>
      </c>
      <c r="E116" s="10" t="s">
        <v>240</v>
      </c>
      <c r="F116" s="10" t="s">
        <v>350</v>
      </c>
      <c r="G116" s="12">
        <v>1</v>
      </c>
      <c r="H116" s="11">
        <v>60</v>
      </c>
      <c r="I116" s="11">
        <f>Tableau1[[#This Row],[Coût unitaire (hors taxes)]]*Tableau1[[#This Row],[Quantité]]</f>
        <v>60</v>
      </c>
      <c r="J116" s="12">
        <v>10</v>
      </c>
      <c r="K116" s="13" t="s">
        <v>410</v>
      </c>
      <c r="L116" s="12" t="s">
        <v>222</v>
      </c>
    </row>
    <row r="117" spans="1:12" ht="42.75">
      <c r="A117" s="12">
        <v>5328</v>
      </c>
      <c r="B117" s="13" t="s">
        <v>157</v>
      </c>
      <c r="C117" s="12">
        <v>3</v>
      </c>
      <c r="D117" s="12" t="s">
        <v>229</v>
      </c>
      <c r="E117" s="10" t="s">
        <v>240</v>
      </c>
      <c r="F117" s="10" t="s">
        <v>351</v>
      </c>
      <c r="G117" s="12">
        <v>1</v>
      </c>
      <c r="H117" s="11">
        <v>200</v>
      </c>
      <c r="I117" s="11">
        <f>Tableau1[[#This Row],[Coût unitaire (hors taxes)]]*Tableau1[[#This Row],[Quantité]]</f>
        <v>200</v>
      </c>
      <c r="J117" s="12">
        <v>10</v>
      </c>
      <c r="K117" s="13" t="s">
        <v>410</v>
      </c>
      <c r="L117" s="12" t="s">
        <v>222</v>
      </c>
    </row>
    <row r="118" spans="1:12" ht="42.75">
      <c r="A118" s="12">
        <v>5328</v>
      </c>
      <c r="B118" s="13" t="s">
        <v>157</v>
      </c>
      <c r="C118" s="12">
        <v>3</v>
      </c>
      <c r="D118" s="12" t="s">
        <v>229</v>
      </c>
      <c r="E118" s="10" t="s">
        <v>240</v>
      </c>
      <c r="F118" s="10" t="s">
        <v>352</v>
      </c>
      <c r="G118" s="12">
        <v>1</v>
      </c>
      <c r="H118" s="11">
        <v>60</v>
      </c>
      <c r="I118" s="11">
        <f>Tableau1[[#This Row],[Coût unitaire (hors taxes)]]*Tableau1[[#This Row],[Quantité]]</f>
        <v>60</v>
      </c>
      <c r="J118" s="12">
        <v>10</v>
      </c>
      <c r="K118" s="13" t="s">
        <v>410</v>
      </c>
      <c r="L118" s="12" t="s">
        <v>222</v>
      </c>
    </row>
    <row r="119" spans="1:12" ht="42.75">
      <c r="A119" s="12">
        <v>5328</v>
      </c>
      <c r="B119" s="13" t="s">
        <v>157</v>
      </c>
      <c r="C119" s="12">
        <v>3</v>
      </c>
      <c r="D119" s="12" t="s">
        <v>229</v>
      </c>
      <c r="E119" s="10" t="s">
        <v>240</v>
      </c>
      <c r="F119" s="10" t="s">
        <v>353</v>
      </c>
      <c r="G119" s="12">
        <v>1</v>
      </c>
      <c r="H119" s="11">
        <v>60</v>
      </c>
      <c r="I119" s="11">
        <f>Tableau1[[#This Row],[Coût unitaire (hors taxes)]]*Tableau1[[#This Row],[Quantité]]</f>
        <v>60</v>
      </c>
      <c r="J119" s="12">
        <v>10</v>
      </c>
      <c r="K119" s="13" t="s">
        <v>410</v>
      </c>
      <c r="L119" s="12" t="s">
        <v>222</v>
      </c>
    </row>
    <row r="120" spans="1:12" ht="42.75">
      <c r="A120" s="12">
        <v>5328</v>
      </c>
      <c r="B120" s="13" t="s">
        <v>157</v>
      </c>
      <c r="C120" s="12">
        <v>3</v>
      </c>
      <c r="D120" s="12" t="s">
        <v>229</v>
      </c>
      <c r="E120" s="10" t="s">
        <v>240</v>
      </c>
      <c r="F120" s="10" t="s">
        <v>354</v>
      </c>
      <c r="G120" s="12">
        <v>1</v>
      </c>
      <c r="H120" s="11">
        <v>85</v>
      </c>
      <c r="I120" s="11">
        <f>Tableau1[[#This Row],[Coût unitaire (hors taxes)]]*Tableau1[[#This Row],[Quantité]]</f>
        <v>85</v>
      </c>
      <c r="J120" s="12">
        <v>10</v>
      </c>
      <c r="K120" s="13" t="s">
        <v>410</v>
      </c>
      <c r="L120" s="12" t="s">
        <v>222</v>
      </c>
    </row>
    <row r="121" spans="1:12" ht="42.75">
      <c r="A121" s="12">
        <v>5328</v>
      </c>
      <c r="B121" s="13" t="s">
        <v>157</v>
      </c>
      <c r="C121" s="12">
        <v>3</v>
      </c>
      <c r="D121" s="12" t="s">
        <v>229</v>
      </c>
      <c r="E121" s="10" t="s">
        <v>240</v>
      </c>
      <c r="F121" s="10" t="s">
        <v>355</v>
      </c>
      <c r="G121" s="12">
        <v>1</v>
      </c>
      <c r="H121" s="11">
        <v>85</v>
      </c>
      <c r="I121" s="11">
        <f>Tableau1[[#This Row],[Coût unitaire (hors taxes)]]*Tableau1[[#This Row],[Quantité]]</f>
        <v>85</v>
      </c>
      <c r="J121" s="12">
        <v>100</v>
      </c>
      <c r="K121" s="13" t="s">
        <v>410</v>
      </c>
      <c r="L121" s="12" t="s">
        <v>222</v>
      </c>
    </row>
    <row r="122" spans="1:12" ht="42.75">
      <c r="A122" s="12">
        <v>5328</v>
      </c>
      <c r="B122" s="13" t="s">
        <v>157</v>
      </c>
      <c r="C122" s="12">
        <v>3</v>
      </c>
      <c r="D122" s="12" t="s">
        <v>229</v>
      </c>
      <c r="E122" s="10" t="s">
        <v>240</v>
      </c>
      <c r="F122" s="10" t="s">
        <v>356</v>
      </c>
      <c r="G122" s="12">
        <v>1</v>
      </c>
      <c r="H122" s="11">
        <v>60</v>
      </c>
      <c r="I122" s="11">
        <f>Tableau1[[#This Row],[Coût unitaire (hors taxes)]]*Tableau1[[#This Row],[Quantité]]</f>
        <v>60</v>
      </c>
      <c r="J122" s="12">
        <v>100</v>
      </c>
      <c r="K122" s="13" t="s">
        <v>410</v>
      </c>
      <c r="L122" s="12" t="s">
        <v>222</v>
      </c>
    </row>
    <row r="123" spans="1:12" ht="42.75">
      <c r="A123" s="12">
        <v>5328</v>
      </c>
      <c r="B123" s="13" t="s">
        <v>157</v>
      </c>
      <c r="C123" s="12">
        <v>3</v>
      </c>
      <c r="D123" s="12" t="s">
        <v>229</v>
      </c>
      <c r="E123" s="10" t="s">
        <v>240</v>
      </c>
      <c r="F123" s="10" t="s">
        <v>357</v>
      </c>
      <c r="G123" s="12">
        <v>1</v>
      </c>
      <c r="H123" s="11">
        <v>60</v>
      </c>
      <c r="I123" s="11">
        <f>Tableau1[[#This Row],[Coût unitaire (hors taxes)]]*Tableau1[[#This Row],[Quantité]]</f>
        <v>60</v>
      </c>
      <c r="J123" s="12">
        <v>100</v>
      </c>
      <c r="K123" s="13" t="s">
        <v>410</v>
      </c>
      <c r="L123" s="12" t="s">
        <v>222</v>
      </c>
    </row>
    <row r="124" spans="1:12" ht="42.75">
      <c r="A124" s="12">
        <v>5328</v>
      </c>
      <c r="B124" s="13" t="s">
        <v>157</v>
      </c>
      <c r="C124" s="12">
        <v>3</v>
      </c>
      <c r="D124" s="12" t="s">
        <v>229</v>
      </c>
      <c r="E124" s="10" t="s">
        <v>240</v>
      </c>
      <c r="F124" s="10" t="s">
        <v>358</v>
      </c>
      <c r="G124" s="12">
        <v>1</v>
      </c>
      <c r="H124" s="11">
        <v>60</v>
      </c>
      <c r="I124" s="11">
        <f>Tableau1[[#This Row],[Coût unitaire (hors taxes)]]*Tableau1[[#This Row],[Quantité]]</f>
        <v>60</v>
      </c>
      <c r="J124" s="12">
        <v>100</v>
      </c>
      <c r="K124" s="13" t="s">
        <v>410</v>
      </c>
      <c r="L124" s="12" t="s">
        <v>222</v>
      </c>
    </row>
    <row r="125" spans="1:12" ht="42.75">
      <c r="A125" s="12">
        <v>5328</v>
      </c>
      <c r="B125" s="13" t="s">
        <v>157</v>
      </c>
      <c r="C125" s="12">
        <v>3</v>
      </c>
      <c r="D125" s="12" t="s">
        <v>229</v>
      </c>
      <c r="E125" s="10" t="s">
        <v>240</v>
      </c>
      <c r="F125" s="10" t="s">
        <v>359</v>
      </c>
      <c r="G125" s="12">
        <v>1</v>
      </c>
      <c r="H125" s="11">
        <v>85</v>
      </c>
      <c r="I125" s="11">
        <f>Tableau1[[#This Row],[Coût unitaire (hors taxes)]]*Tableau1[[#This Row],[Quantité]]</f>
        <v>85</v>
      </c>
      <c r="J125" s="12">
        <v>10</v>
      </c>
      <c r="K125" s="13" t="s">
        <v>410</v>
      </c>
      <c r="L125" s="12" t="s">
        <v>222</v>
      </c>
    </row>
    <row r="126" spans="1:12" ht="42.75">
      <c r="A126" s="12">
        <v>5328</v>
      </c>
      <c r="B126" s="13" t="s">
        <v>157</v>
      </c>
      <c r="C126" s="12">
        <v>3</v>
      </c>
      <c r="D126" s="12" t="s">
        <v>229</v>
      </c>
      <c r="E126" s="10" t="s">
        <v>240</v>
      </c>
      <c r="F126" s="10" t="s">
        <v>371</v>
      </c>
      <c r="G126" s="12">
        <v>1</v>
      </c>
      <c r="H126" s="11">
        <v>85</v>
      </c>
      <c r="I126" s="11">
        <f>Tableau1[[#This Row],[Coût unitaire (hors taxes)]]*Tableau1[[#This Row],[Quantité]]</f>
        <v>85</v>
      </c>
      <c r="J126" s="12">
        <v>10</v>
      </c>
      <c r="K126" s="13" t="s">
        <v>410</v>
      </c>
      <c r="L126" s="12" t="s">
        <v>222</v>
      </c>
    </row>
    <row r="127" spans="1:12" ht="42.75">
      <c r="A127" s="12">
        <v>5328</v>
      </c>
      <c r="B127" s="13" t="s">
        <v>157</v>
      </c>
      <c r="C127" s="12">
        <v>3</v>
      </c>
      <c r="D127" s="12" t="s">
        <v>229</v>
      </c>
      <c r="E127" s="10" t="s">
        <v>240</v>
      </c>
      <c r="F127" s="10" t="s">
        <v>375</v>
      </c>
      <c r="G127" s="12">
        <v>1</v>
      </c>
      <c r="H127" s="11">
        <v>140</v>
      </c>
      <c r="I127" s="11">
        <f>Tableau1[[#This Row],[Coût unitaire (hors taxes)]]*Tableau1[[#This Row],[Quantité]]</f>
        <v>140</v>
      </c>
      <c r="J127" s="12">
        <v>10</v>
      </c>
      <c r="K127" s="13" t="s">
        <v>410</v>
      </c>
      <c r="L127" s="12" t="s">
        <v>222</v>
      </c>
    </row>
    <row r="128" spans="1:12" ht="42.75">
      <c r="A128" s="12">
        <v>5328</v>
      </c>
      <c r="B128" s="13" t="s">
        <v>157</v>
      </c>
      <c r="C128" s="12">
        <v>3</v>
      </c>
      <c r="D128" s="12" t="s">
        <v>229</v>
      </c>
      <c r="E128" s="10" t="s">
        <v>240</v>
      </c>
      <c r="F128" s="10" t="s">
        <v>376</v>
      </c>
      <c r="G128" s="12">
        <v>1</v>
      </c>
      <c r="H128" s="11">
        <v>55</v>
      </c>
      <c r="I128" s="11">
        <f>Tableau1[[#This Row],[Coût unitaire (hors taxes)]]*Tableau1[[#This Row],[Quantité]]</f>
        <v>55</v>
      </c>
      <c r="J128" s="12">
        <v>10</v>
      </c>
      <c r="K128" s="13" t="s">
        <v>410</v>
      </c>
      <c r="L128" s="12" t="s">
        <v>222</v>
      </c>
    </row>
    <row r="129" spans="1:12" ht="42.75">
      <c r="A129" s="12">
        <v>5328</v>
      </c>
      <c r="B129" s="13" t="s">
        <v>157</v>
      </c>
      <c r="C129" s="12">
        <v>3</v>
      </c>
      <c r="D129" s="12" t="s">
        <v>229</v>
      </c>
      <c r="E129" s="10" t="s">
        <v>240</v>
      </c>
      <c r="F129" s="10" t="s">
        <v>377</v>
      </c>
      <c r="G129" s="12">
        <v>1</v>
      </c>
      <c r="H129" s="11">
        <v>60</v>
      </c>
      <c r="I129" s="11">
        <f>Tableau1[[#This Row],[Coût unitaire (hors taxes)]]*Tableau1[[#This Row],[Quantité]]</f>
        <v>60</v>
      </c>
      <c r="J129" s="12">
        <v>10</v>
      </c>
      <c r="K129" s="13" t="s">
        <v>410</v>
      </c>
      <c r="L129" s="12" t="s">
        <v>222</v>
      </c>
    </row>
    <row r="130" spans="1:12" ht="42.75">
      <c r="A130" s="12">
        <v>5328</v>
      </c>
      <c r="B130" s="13" t="s">
        <v>157</v>
      </c>
      <c r="C130" s="12">
        <v>3</v>
      </c>
      <c r="D130" s="12" t="s">
        <v>229</v>
      </c>
      <c r="E130" s="10" t="s">
        <v>240</v>
      </c>
      <c r="F130" s="10" t="s">
        <v>378</v>
      </c>
      <c r="G130" s="12">
        <v>1</v>
      </c>
      <c r="H130" s="11">
        <v>125</v>
      </c>
      <c r="I130" s="11">
        <f>Tableau1[[#This Row],[Coût unitaire (hors taxes)]]*Tableau1[[#This Row],[Quantité]]</f>
        <v>125</v>
      </c>
      <c r="J130" s="12">
        <v>10</v>
      </c>
      <c r="K130" s="13" t="s">
        <v>410</v>
      </c>
      <c r="L130" s="12" t="s">
        <v>222</v>
      </c>
    </row>
    <row r="131" spans="1:12" ht="42.75">
      <c r="A131" s="12">
        <v>5328</v>
      </c>
      <c r="B131" s="13" t="s">
        <v>157</v>
      </c>
      <c r="C131" s="12">
        <v>3</v>
      </c>
      <c r="D131" s="12" t="s">
        <v>229</v>
      </c>
      <c r="E131" s="10" t="s">
        <v>240</v>
      </c>
      <c r="F131" s="10" t="s">
        <v>439</v>
      </c>
      <c r="G131" s="12">
        <v>1</v>
      </c>
      <c r="H131" s="11">
        <v>95</v>
      </c>
      <c r="I131" s="11">
        <f>Tableau1[[#This Row],[Coût unitaire (hors taxes)]]*Tableau1[[#This Row],[Quantité]]</f>
        <v>95</v>
      </c>
      <c r="J131" s="12">
        <v>10</v>
      </c>
      <c r="K131" s="13" t="s">
        <v>410</v>
      </c>
      <c r="L131" s="12" t="s">
        <v>222</v>
      </c>
    </row>
    <row r="132" spans="1:12" ht="42.75">
      <c r="A132" s="12">
        <v>5328</v>
      </c>
      <c r="B132" s="13" t="s">
        <v>157</v>
      </c>
      <c r="C132" s="12">
        <v>3</v>
      </c>
      <c r="D132" s="12" t="s">
        <v>229</v>
      </c>
      <c r="E132" s="10" t="s">
        <v>240</v>
      </c>
      <c r="F132" s="10" t="s">
        <v>379</v>
      </c>
      <c r="G132" s="12">
        <v>24</v>
      </c>
      <c r="H132" s="11">
        <v>36</v>
      </c>
      <c r="I132" s="11">
        <f>Tableau1[[#This Row],[Coût unitaire (hors taxes)]]*Tableau1[[#This Row],[Quantité]]</f>
        <v>864</v>
      </c>
      <c r="J132" s="12">
        <v>20</v>
      </c>
      <c r="K132" s="13" t="s">
        <v>24</v>
      </c>
      <c r="L132" s="12" t="s">
        <v>222</v>
      </c>
    </row>
    <row r="133" spans="1:12" ht="42.75">
      <c r="A133" s="12">
        <v>5328</v>
      </c>
      <c r="B133" s="13" t="s">
        <v>157</v>
      </c>
      <c r="C133" s="12">
        <v>3</v>
      </c>
      <c r="D133" s="12" t="s">
        <v>229</v>
      </c>
      <c r="E133" s="10" t="s">
        <v>240</v>
      </c>
      <c r="F133" s="10" t="s">
        <v>383</v>
      </c>
      <c r="G133" s="12">
        <v>1</v>
      </c>
      <c r="H133" s="11">
        <v>25</v>
      </c>
      <c r="I133" s="11">
        <f>Tableau1[[#This Row],[Coût unitaire (hors taxes)]]*Tableau1[[#This Row],[Quantité]]</f>
        <v>25</v>
      </c>
      <c r="J133" s="12">
        <v>10</v>
      </c>
      <c r="K133" s="13" t="s">
        <v>410</v>
      </c>
      <c r="L133" s="12" t="s">
        <v>222</v>
      </c>
    </row>
    <row r="134" spans="1:12" ht="42.75">
      <c r="A134" s="12">
        <v>5328</v>
      </c>
      <c r="B134" s="13" t="s">
        <v>157</v>
      </c>
      <c r="C134" s="12">
        <v>3</v>
      </c>
      <c r="D134" s="12" t="s">
        <v>229</v>
      </c>
      <c r="E134" s="10" t="s">
        <v>240</v>
      </c>
      <c r="F134" s="10" t="s">
        <v>384</v>
      </c>
      <c r="G134" s="12">
        <v>24</v>
      </c>
      <c r="H134" s="11">
        <v>35</v>
      </c>
      <c r="I134" s="11">
        <f>Tableau1[[#This Row],[Coût unitaire (hors taxes)]]*Tableau1[[#This Row],[Quantité]]</f>
        <v>840</v>
      </c>
      <c r="J134" s="12">
        <v>20</v>
      </c>
      <c r="K134" s="13" t="s">
        <v>24</v>
      </c>
      <c r="L134" s="12" t="s">
        <v>222</v>
      </c>
    </row>
    <row r="135" spans="1:12" ht="42.75">
      <c r="A135" s="12">
        <v>5328</v>
      </c>
      <c r="B135" s="13" t="s">
        <v>157</v>
      </c>
      <c r="C135" s="12">
        <v>3</v>
      </c>
      <c r="D135" s="12" t="s">
        <v>229</v>
      </c>
      <c r="E135" s="10" t="s">
        <v>240</v>
      </c>
      <c r="F135" s="10" t="s">
        <v>385</v>
      </c>
      <c r="G135" s="12">
        <v>24</v>
      </c>
      <c r="H135" s="11">
        <v>35</v>
      </c>
      <c r="I135" s="11">
        <f>Tableau1[[#This Row],[Coût unitaire (hors taxes)]]*Tableau1[[#This Row],[Quantité]]</f>
        <v>840</v>
      </c>
      <c r="J135" s="12">
        <v>20</v>
      </c>
      <c r="K135" s="13" t="s">
        <v>24</v>
      </c>
      <c r="L135" s="12" t="s">
        <v>222</v>
      </c>
    </row>
    <row r="136" spans="1:12" ht="42.75">
      <c r="A136" s="12">
        <v>5328</v>
      </c>
      <c r="B136" s="13" t="s">
        <v>157</v>
      </c>
      <c r="C136" s="12">
        <v>3</v>
      </c>
      <c r="D136" s="12" t="s">
        <v>229</v>
      </c>
      <c r="E136" s="10" t="s">
        <v>240</v>
      </c>
      <c r="F136" s="10" t="s">
        <v>386</v>
      </c>
      <c r="G136" s="12">
        <v>1</v>
      </c>
      <c r="H136" s="11">
        <v>50</v>
      </c>
      <c r="I136" s="11">
        <f>Tableau1[[#This Row],[Coût unitaire (hors taxes)]]*Tableau1[[#This Row],[Quantité]]</f>
        <v>50</v>
      </c>
      <c r="J136" s="12">
        <v>10</v>
      </c>
      <c r="K136" s="13" t="s">
        <v>410</v>
      </c>
      <c r="L136" s="12" t="s">
        <v>222</v>
      </c>
    </row>
    <row r="137" spans="1:12" ht="42.75">
      <c r="A137" s="12">
        <v>5328</v>
      </c>
      <c r="B137" s="13" t="s">
        <v>157</v>
      </c>
      <c r="C137" s="12">
        <v>3</v>
      </c>
      <c r="D137" s="12" t="s">
        <v>229</v>
      </c>
      <c r="E137" s="10" t="s">
        <v>240</v>
      </c>
      <c r="F137" s="10" t="s">
        <v>387</v>
      </c>
      <c r="G137" s="12">
        <v>1</v>
      </c>
      <c r="H137" s="11">
        <v>55</v>
      </c>
      <c r="I137" s="11">
        <f>Tableau1[[#This Row],[Coût unitaire (hors taxes)]]*Tableau1[[#This Row],[Quantité]]</f>
        <v>55</v>
      </c>
      <c r="J137" s="12">
        <v>10</v>
      </c>
      <c r="K137" s="13" t="s">
        <v>410</v>
      </c>
      <c r="L137" s="12" t="s">
        <v>222</v>
      </c>
    </row>
    <row r="138" spans="1:12" ht="42.75">
      <c r="A138" s="12">
        <v>5328</v>
      </c>
      <c r="B138" s="13" t="s">
        <v>157</v>
      </c>
      <c r="C138" s="12">
        <v>3</v>
      </c>
      <c r="D138" s="12" t="s">
        <v>229</v>
      </c>
      <c r="E138" s="10" t="s">
        <v>240</v>
      </c>
      <c r="F138" s="10" t="s">
        <v>388</v>
      </c>
      <c r="G138" s="12">
        <v>1</v>
      </c>
      <c r="H138" s="11">
        <v>25</v>
      </c>
      <c r="I138" s="11">
        <f>Tableau1[[#This Row],[Coût unitaire (hors taxes)]]*Tableau1[[#This Row],[Quantité]]</f>
        <v>25</v>
      </c>
      <c r="J138" s="12">
        <v>10</v>
      </c>
      <c r="K138" s="13" t="s">
        <v>410</v>
      </c>
      <c r="L138" s="12" t="s">
        <v>222</v>
      </c>
    </row>
    <row r="139" spans="1:12" ht="42.75">
      <c r="A139" s="12">
        <v>5328</v>
      </c>
      <c r="B139" s="13" t="s">
        <v>157</v>
      </c>
      <c r="C139" s="12">
        <v>3</v>
      </c>
      <c r="D139" s="12" t="s">
        <v>229</v>
      </c>
      <c r="E139" s="10" t="s">
        <v>240</v>
      </c>
      <c r="F139" s="10" t="s">
        <v>389</v>
      </c>
      <c r="G139" s="12">
        <v>1</v>
      </c>
      <c r="H139" s="11">
        <v>60</v>
      </c>
      <c r="I139" s="11">
        <f>Tableau1[[#This Row],[Coût unitaire (hors taxes)]]*Tableau1[[#This Row],[Quantité]]</f>
        <v>60</v>
      </c>
      <c r="J139" s="12">
        <v>10</v>
      </c>
      <c r="K139" s="13" t="s">
        <v>410</v>
      </c>
      <c r="L139" s="12" t="s">
        <v>222</v>
      </c>
    </row>
    <row r="140" spans="1:12" ht="42.75">
      <c r="A140" s="12">
        <v>5328</v>
      </c>
      <c r="B140" s="13" t="s">
        <v>157</v>
      </c>
      <c r="C140" s="12">
        <v>3</v>
      </c>
      <c r="D140" s="12" t="s">
        <v>229</v>
      </c>
      <c r="E140" s="10" t="s">
        <v>240</v>
      </c>
      <c r="F140" s="10" t="s">
        <v>392</v>
      </c>
      <c r="G140" s="12">
        <v>1</v>
      </c>
      <c r="H140" s="11">
        <v>280</v>
      </c>
      <c r="I140" s="11">
        <f>Tableau1[[#This Row],[Coût unitaire (hors taxes)]]*Tableau1[[#This Row],[Quantité]]</f>
        <v>280</v>
      </c>
      <c r="J140" s="12">
        <v>10</v>
      </c>
      <c r="K140" s="13" t="s">
        <v>410</v>
      </c>
      <c r="L140" s="12" t="s">
        <v>222</v>
      </c>
    </row>
    <row r="141" spans="1:12" ht="42.75">
      <c r="A141" s="12">
        <v>5328</v>
      </c>
      <c r="B141" s="13" t="s">
        <v>157</v>
      </c>
      <c r="C141" s="12">
        <v>3</v>
      </c>
      <c r="D141" s="12" t="s">
        <v>229</v>
      </c>
      <c r="E141" s="10" t="s">
        <v>240</v>
      </c>
      <c r="F141" s="10" t="s">
        <v>393</v>
      </c>
      <c r="G141" s="12">
        <v>1</v>
      </c>
      <c r="H141" s="11">
        <v>74</v>
      </c>
      <c r="I141" s="11">
        <f>Tableau1[[#This Row],[Coût unitaire (hors taxes)]]*Tableau1[[#This Row],[Quantité]]</f>
        <v>74</v>
      </c>
      <c r="J141" s="12">
        <v>10</v>
      </c>
      <c r="K141" s="13" t="s">
        <v>410</v>
      </c>
      <c r="L141" s="12" t="s">
        <v>222</v>
      </c>
    </row>
    <row r="142" spans="1:12" ht="42.75">
      <c r="A142" s="12">
        <v>5328</v>
      </c>
      <c r="B142" s="13" t="s">
        <v>157</v>
      </c>
      <c r="C142" s="12">
        <v>3</v>
      </c>
      <c r="D142" s="12" t="s">
        <v>229</v>
      </c>
      <c r="E142" s="10" t="s">
        <v>240</v>
      </c>
      <c r="F142" s="10" t="s">
        <v>395</v>
      </c>
      <c r="G142" s="12">
        <v>1</v>
      </c>
      <c r="H142" s="11">
        <v>30</v>
      </c>
      <c r="I142" s="11">
        <f>Tableau1[[#This Row],[Coût unitaire (hors taxes)]]*Tableau1[[#This Row],[Quantité]]</f>
        <v>30</v>
      </c>
      <c r="J142" s="12">
        <v>10</v>
      </c>
      <c r="K142" s="13" t="s">
        <v>410</v>
      </c>
      <c r="L142" s="12" t="s">
        <v>222</v>
      </c>
    </row>
    <row r="143" spans="1:12" ht="42.75">
      <c r="A143" s="12">
        <v>5328</v>
      </c>
      <c r="B143" s="13" t="s">
        <v>157</v>
      </c>
      <c r="C143" s="12">
        <v>3</v>
      </c>
      <c r="D143" s="12" t="s">
        <v>229</v>
      </c>
      <c r="E143" s="10" t="s">
        <v>240</v>
      </c>
      <c r="F143" s="10" t="s">
        <v>396</v>
      </c>
      <c r="G143" s="12">
        <v>24</v>
      </c>
      <c r="H143" s="11">
        <v>20.25</v>
      </c>
      <c r="I143" s="11">
        <f>Tableau1[[#This Row],[Coût unitaire (hors taxes)]]*Tableau1[[#This Row],[Quantité]]</f>
        <v>486</v>
      </c>
      <c r="J143" s="12">
        <v>20</v>
      </c>
      <c r="K143" s="13" t="s">
        <v>24</v>
      </c>
      <c r="L143" s="12" t="s">
        <v>222</v>
      </c>
    </row>
    <row r="144" spans="1:12" ht="42.75">
      <c r="A144" s="12">
        <v>5328</v>
      </c>
      <c r="B144" s="13" t="s">
        <v>157</v>
      </c>
      <c r="C144" s="12">
        <v>3</v>
      </c>
      <c r="D144" s="12" t="s">
        <v>229</v>
      </c>
      <c r="E144" s="10" t="s">
        <v>240</v>
      </c>
      <c r="F144" s="10" t="s">
        <v>397</v>
      </c>
      <c r="G144" s="12">
        <v>1</v>
      </c>
      <c r="H144" s="11">
        <v>60</v>
      </c>
      <c r="I144" s="11">
        <f>Tableau1[[#This Row],[Coût unitaire (hors taxes)]]*Tableau1[[#This Row],[Quantité]]</f>
        <v>60</v>
      </c>
      <c r="J144" s="12">
        <v>10</v>
      </c>
      <c r="K144" s="13" t="s">
        <v>410</v>
      </c>
      <c r="L144" s="12" t="s">
        <v>222</v>
      </c>
    </row>
    <row r="145" spans="1:12" ht="42.75">
      <c r="A145" s="12">
        <v>5328</v>
      </c>
      <c r="B145" s="13" t="s">
        <v>157</v>
      </c>
      <c r="C145" s="12">
        <v>3</v>
      </c>
      <c r="D145" s="12" t="s">
        <v>229</v>
      </c>
      <c r="E145" s="10" t="s">
        <v>240</v>
      </c>
      <c r="F145" s="10" t="s">
        <v>398</v>
      </c>
      <c r="G145" s="12">
        <v>1</v>
      </c>
      <c r="H145" s="11">
        <v>55</v>
      </c>
      <c r="I145" s="11">
        <f>Tableau1[[#This Row],[Coût unitaire (hors taxes)]]*Tableau1[[#This Row],[Quantité]]</f>
        <v>55</v>
      </c>
      <c r="J145" s="12">
        <v>10</v>
      </c>
      <c r="K145" s="13" t="s">
        <v>410</v>
      </c>
      <c r="L145" s="12" t="s">
        <v>222</v>
      </c>
    </row>
    <row r="146" spans="1:12" ht="42.75">
      <c r="A146" s="12">
        <v>5328</v>
      </c>
      <c r="B146" s="13" t="s">
        <v>157</v>
      </c>
      <c r="C146" s="12">
        <v>3</v>
      </c>
      <c r="D146" s="12" t="s">
        <v>229</v>
      </c>
      <c r="E146" s="10" t="s">
        <v>240</v>
      </c>
      <c r="F146" s="10" t="s">
        <v>399</v>
      </c>
      <c r="G146" s="12">
        <v>1</v>
      </c>
      <c r="H146" s="11">
        <v>65</v>
      </c>
      <c r="I146" s="11">
        <f>Tableau1[[#This Row],[Coût unitaire (hors taxes)]]*Tableau1[[#This Row],[Quantité]]</f>
        <v>65</v>
      </c>
      <c r="J146" s="12">
        <v>10</v>
      </c>
      <c r="K146" s="13" t="s">
        <v>410</v>
      </c>
      <c r="L146" s="12" t="s">
        <v>222</v>
      </c>
    </row>
    <row r="147" spans="1:12" ht="42.75">
      <c r="A147" s="12">
        <v>5328</v>
      </c>
      <c r="B147" s="13" t="s">
        <v>157</v>
      </c>
      <c r="C147" s="12">
        <v>3</v>
      </c>
      <c r="D147" s="12" t="s">
        <v>229</v>
      </c>
      <c r="E147" s="10" t="s">
        <v>240</v>
      </c>
      <c r="F147" s="10" t="s">
        <v>401</v>
      </c>
      <c r="G147" s="12">
        <v>1</v>
      </c>
      <c r="H147" s="11">
        <v>115</v>
      </c>
      <c r="I147" s="11">
        <f>Tableau1[[#This Row],[Coût unitaire (hors taxes)]]*Tableau1[[#This Row],[Quantité]]</f>
        <v>115</v>
      </c>
      <c r="J147" s="12">
        <v>10</v>
      </c>
      <c r="K147" s="13" t="s">
        <v>410</v>
      </c>
      <c r="L147" s="12" t="s">
        <v>222</v>
      </c>
    </row>
    <row r="148" spans="1:12" ht="42.75">
      <c r="A148" s="12">
        <v>5328</v>
      </c>
      <c r="B148" s="13" t="s">
        <v>157</v>
      </c>
      <c r="C148" s="12">
        <v>3</v>
      </c>
      <c r="D148" s="12" t="s">
        <v>229</v>
      </c>
      <c r="E148" s="10" t="s">
        <v>240</v>
      </c>
      <c r="F148" s="10" t="s">
        <v>402</v>
      </c>
      <c r="G148" s="12">
        <v>24</v>
      </c>
      <c r="H148" s="11">
        <v>32.25</v>
      </c>
      <c r="I148" s="11">
        <f>Tableau1[[#This Row],[Coût unitaire (hors taxes)]]*Tableau1[[#This Row],[Quantité]]</f>
        <v>774</v>
      </c>
      <c r="J148" s="12">
        <v>20</v>
      </c>
      <c r="K148" s="13" t="s">
        <v>24</v>
      </c>
      <c r="L148" s="12" t="s">
        <v>222</v>
      </c>
    </row>
    <row r="149" spans="1:12" ht="42.75">
      <c r="A149" s="12">
        <v>5328</v>
      </c>
      <c r="B149" s="13" t="s">
        <v>157</v>
      </c>
      <c r="C149" s="12">
        <v>3</v>
      </c>
      <c r="D149" s="12" t="s">
        <v>229</v>
      </c>
      <c r="E149" s="10" t="s">
        <v>240</v>
      </c>
      <c r="F149" s="10" t="s">
        <v>403</v>
      </c>
      <c r="G149" s="12">
        <v>1</v>
      </c>
      <c r="H149" s="11">
        <v>45</v>
      </c>
      <c r="I149" s="11">
        <f>Tableau1[[#This Row],[Coût unitaire (hors taxes)]]*Tableau1[[#This Row],[Quantité]]</f>
        <v>45</v>
      </c>
      <c r="J149" s="12">
        <v>10</v>
      </c>
      <c r="K149" s="13" t="s">
        <v>410</v>
      </c>
      <c r="L149" s="12" t="s">
        <v>222</v>
      </c>
    </row>
    <row r="150" spans="1:12" ht="42.75">
      <c r="A150" s="12">
        <v>5328</v>
      </c>
      <c r="B150" s="13" t="s">
        <v>157</v>
      </c>
      <c r="C150" s="12">
        <v>3</v>
      </c>
      <c r="D150" s="12" t="s">
        <v>229</v>
      </c>
      <c r="E150" s="10" t="s">
        <v>240</v>
      </c>
      <c r="F150" s="10" t="s">
        <v>404</v>
      </c>
      <c r="G150" s="12">
        <v>24</v>
      </c>
      <c r="H150" s="11">
        <v>36</v>
      </c>
      <c r="I150" s="11">
        <f>Tableau1[[#This Row],[Coût unitaire (hors taxes)]]*Tableau1[[#This Row],[Quantité]]</f>
        <v>864</v>
      </c>
      <c r="J150" s="12">
        <v>20</v>
      </c>
      <c r="K150" s="13" t="s">
        <v>24</v>
      </c>
      <c r="L150" s="12" t="s">
        <v>222</v>
      </c>
    </row>
    <row r="151" spans="1:12" ht="42.75">
      <c r="A151" s="12">
        <v>5328</v>
      </c>
      <c r="B151" s="13" t="s">
        <v>157</v>
      </c>
      <c r="C151" s="12">
        <v>3</v>
      </c>
      <c r="D151" s="12" t="s">
        <v>229</v>
      </c>
      <c r="E151" s="10" t="s">
        <v>240</v>
      </c>
      <c r="F151" s="10" t="s">
        <v>405</v>
      </c>
      <c r="G151" s="12">
        <v>1</v>
      </c>
      <c r="H151" s="11">
        <v>40</v>
      </c>
      <c r="I151" s="11">
        <f>Tableau1[[#This Row],[Coût unitaire (hors taxes)]]*Tableau1[[#This Row],[Quantité]]</f>
        <v>40</v>
      </c>
      <c r="J151" s="12">
        <v>10</v>
      </c>
      <c r="K151" s="13" t="s">
        <v>410</v>
      </c>
      <c r="L151" s="12" t="s">
        <v>222</v>
      </c>
    </row>
    <row r="152" spans="1:12" ht="42.75">
      <c r="A152" s="12">
        <v>5328</v>
      </c>
      <c r="B152" s="13" t="s">
        <v>157</v>
      </c>
      <c r="C152" s="12">
        <v>3</v>
      </c>
      <c r="D152" s="12" t="s">
        <v>229</v>
      </c>
      <c r="E152" s="10" t="s">
        <v>240</v>
      </c>
      <c r="F152" s="10" t="s">
        <v>406</v>
      </c>
      <c r="G152" s="12">
        <v>1</v>
      </c>
      <c r="H152" s="11">
        <v>40</v>
      </c>
      <c r="I152" s="11">
        <f>Tableau1[[#This Row],[Coût unitaire (hors taxes)]]*Tableau1[[#This Row],[Quantité]]</f>
        <v>40</v>
      </c>
      <c r="J152" s="12">
        <v>10</v>
      </c>
      <c r="K152" s="13" t="s">
        <v>410</v>
      </c>
      <c r="L152" s="12" t="s">
        <v>222</v>
      </c>
    </row>
    <row r="153" spans="1:12" ht="42.75">
      <c r="A153" s="12">
        <v>5328</v>
      </c>
      <c r="B153" s="13" t="s">
        <v>157</v>
      </c>
      <c r="C153" s="12">
        <v>3</v>
      </c>
      <c r="D153" s="12" t="s">
        <v>229</v>
      </c>
      <c r="E153" s="10" t="s">
        <v>240</v>
      </c>
      <c r="F153" s="10" t="s">
        <v>408</v>
      </c>
      <c r="G153" s="12">
        <v>1</v>
      </c>
      <c r="H153" s="11">
        <v>85</v>
      </c>
      <c r="I153" s="11">
        <f>Tableau1[[#This Row],[Coût unitaire (hors taxes)]]*Tableau1[[#This Row],[Quantité]]</f>
        <v>85</v>
      </c>
      <c r="J153" s="12">
        <v>10</v>
      </c>
      <c r="K153" s="13" t="s">
        <v>410</v>
      </c>
      <c r="L153" s="12" t="s">
        <v>222</v>
      </c>
    </row>
    <row r="154" spans="1:12" ht="42.75">
      <c r="A154" s="12">
        <v>5328</v>
      </c>
      <c r="B154" s="13" t="s">
        <v>157</v>
      </c>
      <c r="C154" s="12">
        <v>3</v>
      </c>
      <c r="D154" s="12" t="s">
        <v>229</v>
      </c>
      <c r="E154" s="10" t="s">
        <v>240</v>
      </c>
      <c r="F154" s="10" t="s">
        <v>324</v>
      </c>
      <c r="G154" s="12">
        <v>1</v>
      </c>
      <c r="H154" s="11">
        <v>240</v>
      </c>
      <c r="I154" s="11">
        <f>Tableau1[[#This Row],[Coût unitaire (hors taxes)]]*Tableau1[[#This Row],[Quantité]]</f>
        <v>240</v>
      </c>
      <c r="J154" s="12">
        <v>10</v>
      </c>
      <c r="K154" s="13" t="s">
        <v>410</v>
      </c>
      <c r="L154" s="12" t="s">
        <v>222</v>
      </c>
    </row>
    <row r="155" spans="1:12" ht="42.75">
      <c r="A155" s="12">
        <v>5328</v>
      </c>
      <c r="B155" s="13" t="s">
        <v>157</v>
      </c>
      <c r="C155" s="12">
        <v>3</v>
      </c>
      <c r="D155" s="12" t="s">
        <v>229</v>
      </c>
      <c r="E155" s="10" t="s">
        <v>240</v>
      </c>
      <c r="F155" s="10" t="s">
        <v>325</v>
      </c>
      <c r="G155" s="12">
        <v>1</v>
      </c>
      <c r="H155" s="11">
        <v>140</v>
      </c>
      <c r="I155" s="11">
        <f>Tableau1[[#This Row],[Coût unitaire (hors taxes)]]*Tableau1[[#This Row],[Quantité]]</f>
        <v>140</v>
      </c>
      <c r="J155" s="12">
        <v>10</v>
      </c>
      <c r="K155" s="13" t="s">
        <v>410</v>
      </c>
      <c r="L155" s="12" t="s">
        <v>222</v>
      </c>
    </row>
    <row r="156" spans="1:12" ht="42.75">
      <c r="A156" s="12">
        <v>5328</v>
      </c>
      <c r="B156" s="13" t="s">
        <v>157</v>
      </c>
      <c r="C156" s="12">
        <v>3</v>
      </c>
      <c r="D156" s="12" t="s">
        <v>229</v>
      </c>
      <c r="E156" s="10" t="s">
        <v>240</v>
      </c>
      <c r="F156" s="10" t="s">
        <v>326</v>
      </c>
      <c r="G156" s="12">
        <v>1</v>
      </c>
      <c r="H156" s="11">
        <v>50</v>
      </c>
      <c r="I156" s="11">
        <f>Tableau1[[#This Row],[Coût unitaire (hors taxes)]]*Tableau1[[#This Row],[Quantité]]</f>
        <v>50</v>
      </c>
      <c r="J156" s="12">
        <v>10</v>
      </c>
      <c r="K156" s="13" t="s">
        <v>410</v>
      </c>
      <c r="L156" s="12" t="s">
        <v>222</v>
      </c>
    </row>
    <row r="157" spans="1:12" ht="42.75">
      <c r="A157" s="12">
        <v>5328</v>
      </c>
      <c r="B157" s="13" t="s">
        <v>157</v>
      </c>
      <c r="C157" s="12">
        <v>3</v>
      </c>
      <c r="D157" s="12" t="s">
        <v>229</v>
      </c>
      <c r="E157" s="10" t="s">
        <v>240</v>
      </c>
      <c r="F157" s="10" t="s">
        <v>327</v>
      </c>
      <c r="G157" s="12">
        <v>1</v>
      </c>
      <c r="H157" s="11">
        <v>40</v>
      </c>
      <c r="I157" s="11">
        <f>Tableau1[[#This Row],[Coût unitaire (hors taxes)]]*Tableau1[[#This Row],[Quantité]]</f>
        <v>40</v>
      </c>
      <c r="J157" s="12">
        <v>10</v>
      </c>
      <c r="K157" s="13" t="s">
        <v>410</v>
      </c>
      <c r="L157" s="12" t="s">
        <v>222</v>
      </c>
    </row>
    <row r="158" spans="1:12" ht="42.75">
      <c r="A158" s="12">
        <v>5328</v>
      </c>
      <c r="B158" s="13" t="s">
        <v>157</v>
      </c>
      <c r="C158" s="12">
        <v>3</v>
      </c>
      <c r="D158" s="12" t="s">
        <v>229</v>
      </c>
      <c r="E158" s="10" t="s">
        <v>240</v>
      </c>
      <c r="F158" s="10" t="s">
        <v>328</v>
      </c>
      <c r="G158" s="12">
        <v>1</v>
      </c>
      <c r="H158" s="11">
        <v>85</v>
      </c>
      <c r="I158" s="11">
        <f>Tableau1[[#This Row],[Coût unitaire (hors taxes)]]*Tableau1[[#This Row],[Quantité]]</f>
        <v>85</v>
      </c>
      <c r="J158" s="12">
        <v>10</v>
      </c>
      <c r="K158" s="13" t="s">
        <v>410</v>
      </c>
      <c r="L158" s="12" t="s">
        <v>222</v>
      </c>
    </row>
    <row r="159" spans="1:12" ht="42.75">
      <c r="A159" s="12">
        <v>5328</v>
      </c>
      <c r="B159" s="13" t="s">
        <v>157</v>
      </c>
      <c r="C159" s="12">
        <v>3</v>
      </c>
      <c r="D159" s="12" t="s">
        <v>229</v>
      </c>
      <c r="E159" s="10" t="s">
        <v>240</v>
      </c>
      <c r="F159" s="10" t="s">
        <v>329</v>
      </c>
      <c r="G159" s="12">
        <v>1</v>
      </c>
      <c r="H159" s="11">
        <v>75</v>
      </c>
      <c r="I159" s="11">
        <f>Tableau1[[#This Row],[Coût unitaire (hors taxes)]]*Tableau1[[#This Row],[Quantité]]</f>
        <v>75</v>
      </c>
      <c r="J159" s="12">
        <v>10</v>
      </c>
      <c r="K159" s="13" t="s">
        <v>410</v>
      </c>
      <c r="L159" s="12" t="s">
        <v>222</v>
      </c>
    </row>
    <row r="160" spans="1:12" ht="42.75">
      <c r="A160" s="12">
        <v>5328</v>
      </c>
      <c r="B160" s="13" t="s">
        <v>157</v>
      </c>
      <c r="C160" s="12">
        <v>3</v>
      </c>
      <c r="D160" s="12" t="s">
        <v>229</v>
      </c>
      <c r="E160" s="10" t="s">
        <v>240</v>
      </c>
      <c r="F160" s="10" t="s">
        <v>330</v>
      </c>
      <c r="G160" s="12">
        <v>1</v>
      </c>
      <c r="H160" s="11">
        <v>90</v>
      </c>
      <c r="I160" s="11">
        <f>Tableau1[[#This Row],[Coût unitaire (hors taxes)]]*Tableau1[[#This Row],[Quantité]]</f>
        <v>90</v>
      </c>
      <c r="J160" s="12">
        <v>10</v>
      </c>
      <c r="K160" s="13" t="s">
        <v>410</v>
      </c>
      <c r="L160" s="12" t="s">
        <v>222</v>
      </c>
    </row>
    <row r="161" spans="1:12" ht="42.75">
      <c r="A161" s="12">
        <v>5328</v>
      </c>
      <c r="B161" s="13" t="s">
        <v>157</v>
      </c>
      <c r="C161" s="12">
        <v>3</v>
      </c>
      <c r="D161" s="12" t="s">
        <v>229</v>
      </c>
      <c r="E161" s="10" t="s">
        <v>240</v>
      </c>
      <c r="F161" s="10" t="s">
        <v>331</v>
      </c>
      <c r="G161" s="12">
        <v>1</v>
      </c>
      <c r="H161" s="11">
        <v>92</v>
      </c>
      <c r="I161" s="11">
        <f>Tableau1[[#This Row],[Coût unitaire (hors taxes)]]*Tableau1[[#This Row],[Quantité]]</f>
        <v>92</v>
      </c>
      <c r="J161" s="12">
        <v>10</v>
      </c>
      <c r="K161" s="13" t="s">
        <v>410</v>
      </c>
      <c r="L161" s="12" t="s">
        <v>222</v>
      </c>
    </row>
    <row r="162" spans="1:12" ht="42.75">
      <c r="A162" s="12">
        <v>5328</v>
      </c>
      <c r="B162" s="13" t="s">
        <v>157</v>
      </c>
      <c r="C162" s="12">
        <v>3</v>
      </c>
      <c r="D162" s="12" t="s">
        <v>229</v>
      </c>
      <c r="E162" s="10" t="s">
        <v>240</v>
      </c>
      <c r="F162" s="10" t="s">
        <v>332</v>
      </c>
      <c r="G162" s="12">
        <v>1</v>
      </c>
      <c r="H162" s="11">
        <v>75</v>
      </c>
      <c r="I162" s="11">
        <f>Tableau1[[#This Row],[Coût unitaire (hors taxes)]]*Tableau1[[#This Row],[Quantité]]</f>
        <v>75</v>
      </c>
      <c r="J162" s="12">
        <v>10</v>
      </c>
      <c r="K162" s="13" t="s">
        <v>410</v>
      </c>
      <c r="L162" s="12" t="s">
        <v>222</v>
      </c>
    </row>
    <row r="163" spans="1:12" ht="42.75">
      <c r="A163" s="12">
        <v>5328</v>
      </c>
      <c r="B163" s="13" t="s">
        <v>157</v>
      </c>
      <c r="C163" s="12">
        <v>3</v>
      </c>
      <c r="D163" s="12" t="s">
        <v>229</v>
      </c>
      <c r="E163" s="10" t="s">
        <v>240</v>
      </c>
      <c r="F163" s="10" t="s">
        <v>333</v>
      </c>
      <c r="G163" s="12">
        <v>1</v>
      </c>
      <c r="H163" s="11">
        <v>300</v>
      </c>
      <c r="I163" s="11">
        <f>Tableau1[[#This Row],[Coût unitaire (hors taxes)]]*Tableau1[[#This Row],[Quantité]]</f>
        <v>300</v>
      </c>
      <c r="J163" s="12">
        <v>10</v>
      </c>
      <c r="K163" s="13" t="s">
        <v>410</v>
      </c>
      <c r="L163" s="12" t="s">
        <v>222</v>
      </c>
    </row>
    <row r="164" spans="1:12" ht="42.75">
      <c r="A164" s="12">
        <v>5328</v>
      </c>
      <c r="B164" s="13" t="s">
        <v>157</v>
      </c>
      <c r="C164" s="12">
        <v>3</v>
      </c>
      <c r="D164" s="12" t="s">
        <v>229</v>
      </c>
      <c r="E164" s="10" t="s">
        <v>240</v>
      </c>
      <c r="F164" s="10" t="s">
        <v>334</v>
      </c>
      <c r="G164" s="12">
        <v>1</v>
      </c>
      <c r="H164" s="11">
        <v>0</v>
      </c>
      <c r="I164" s="11">
        <f>Tableau1[[#This Row],[Coût unitaire (hors taxes)]]*Tableau1[[#This Row],[Quantité]]</f>
        <v>0</v>
      </c>
      <c r="J164" s="12">
        <v>10</v>
      </c>
      <c r="K164" s="13" t="s">
        <v>410</v>
      </c>
      <c r="L164" s="12" t="s">
        <v>222</v>
      </c>
    </row>
    <row r="165" spans="1:12" ht="42.75">
      <c r="A165" s="12">
        <v>5328</v>
      </c>
      <c r="B165" s="13" t="s">
        <v>157</v>
      </c>
      <c r="C165" s="12">
        <v>3</v>
      </c>
      <c r="D165" s="12" t="s">
        <v>229</v>
      </c>
      <c r="E165" s="10" t="s">
        <v>240</v>
      </c>
      <c r="F165" s="10" t="s">
        <v>335</v>
      </c>
      <c r="G165" s="12">
        <v>1</v>
      </c>
      <c r="H165" s="11">
        <v>35</v>
      </c>
      <c r="I165" s="11">
        <f>Tableau1[[#This Row],[Coût unitaire (hors taxes)]]*Tableau1[[#This Row],[Quantité]]</f>
        <v>35</v>
      </c>
      <c r="J165" s="12">
        <v>10</v>
      </c>
      <c r="K165" s="13" t="s">
        <v>418</v>
      </c>
      <c r="L165" s="12" t="s">
        <v>222</v>
      </c>
    </row>
    <row r="166" spans="1:12" ht="42.75">
      <c r="A166" s="12">
        <v>5328</v>
      </c>
      <c r="B166" s="13" t="s">
        <v>157</v>
      </c>
      <c r="C166" s="12">
        <v>3</v>
      </c>
      <c r="D166" s="12" t="s">
        <v>229</v>
      </c>
      <c r="E166" s="10" t="s">
        <v>240</v>
      </c>
      <c r="F166" s="10" t="s">
        <v>336</v>
      </c>
      <c r="G166" s="12">
        <v>1</v>
      </c>
      <c r="H166" s="11">
        <v>60</v>
      </c>
      <c r="I166" s="11">
        <f>Tableau1[[#This Row],[Coût unitaire (hors taxes)]]*Tableau1[[#This Row],[Quantité]]</f>
        <v>60</v>
      </c>
      <c r="J166" s="12">
        <v>10</v>
      </c>
      <c r="K166" s="13" t="s">
        <v>410</v>
      </c>
      <c r="L166" s="12" t="s">
        <v>222</v>
      </c>
    </row>
    <row r="167" spans="1:12" ht="42.75">
      <c r="A167" s="12">
        <v>5328</v>
      </c>
      <c r="B167" s="13" t="s">
        <v>157</v>
      </c>
      <c r="C167" s="12">
        <v>3</v>
      </c>
      <c r="D167" s="12" t="s">
        <v>229</v>
      </c>
      <c r="E167" s="10" t="s">
        <v>240</v>
      </c>
      <c r="F167" s="10" t="s">
        <v>337</v>
      </c>
      <c r="G167" s="12">
        <v>1</v>
      </c>
      <c r="H167" s="11">
        <v>165</v>
      </c>
      <c r="I167" s="11">
        <f>Tableau1[[#This Row],[Coût unitaire (hors taxes)]]*Tableau1[[#This Row],[Quantité]]</f>
        <v>165</v>
      </c>
      <c r="J167" s="12">
        <v>10</v>
      </c>
      <c r="K167" s="13" t="s">
        <v>410</v>
      </c>
      <c r="L167" s="12" t="s">
        <v>222</v>
      </c>
    </row>
    <row r="168" spans="1:12" ht="42.75">
      <c r="A168" s="12">
        <v>5328</v>
      </c>
      <c r="B168" s="13" t="s">
        <v>157</v>
      </c>
      <c r="C168" s="12">
        <v>3</v>
      </c>
      <c r="D168" s="12" t="s">
        <v>229</v>
      </c>
      <c r="E168" s="10" t="s">
        <v>240</v>
      </c>
      <c r="F168" s="10" t="s">
        <v>338</v>
      </c>
      <c r="G168" s="12">
        <v>1</v>
      </c>
      <c r="H168" s="11">
        <v>60</v>
      </c>
      <c r="I168" s="11">
        <f>Tableau1[[#This Row],[Coût unitaire (hors taxes)]]*Tableau1[[#This Row],[Quantité]]</f>
        <v>60</v>
      </c>
      <c r="J168" s="12">
        <v>10</v>
      </c>
      <c r="K168" s="13" t="s">
        <v>410</v>
      </c>
      <c r="L168" s="12" t="s">
        <v>222</v>
      </c>
    </row>
    <row r="169" spans="1:12" ht="42.75">
      <c r="A169" s="12">
        <v>5328</v>
      </c>
      <c r="B169" s="13" t="s">
        <v>157</v>
      </c>
      <c r="C169" s="12">
        <v>3</v>
      </c>
      <c r="D169" s="12" t="s">
        <v>229</v>
      </c>
      <c r="E169" s="10" t="s">
        <v>240</v>
      </c>
      <c r="F169" s="10" t="s">
        <v>339</v>
      </c>
      <c r="G169" s="12">
        <v>1</v>
      </c>
      <c r="H169" s="11">
        <v>60</v>
      </c>
      <c r="I169" s="11">
        <f>Tableau1[[#This Row],[Coût unitaire (hors taxes)]]*Tableau1[[#This Row],[Quantité]]</f>
        <v>60</v>
      </c>
      <c r="J169" s="12">
        <v>10</v>
      </c>
      <c r="K169" s="13" t="s">
        <v>410</v>
      </c>
      <c r="L169" s="12" t="s">
        <v>222</v>
      </c>
    </row>
    <row r="170" spans="1:12" ht="42.75">
      <c r="A170" s="12">
        <v>5328</v>
      </c>
      <c r="B170" s="13" t="s">
        <v>157</v>
      </c>
      <c r="C170" s="12">
        <v>3</v>
      </c>
      <c r="D170" s="12" t="s">
        <v>229</v>
      </c>
      <c r="E170" s="10" t="s">
        <v>689</v>
      </c>
      <c r="F170" s="10" t="s">
        <v>690</v>
      </c>
      <c r="G170" s="12">
        <v>24</v>
      </c>
      <c r="H170" s="11">
        <v>5.75</v>
      </c>
      <c r="I170" s="11">
        <f>Tableau1[[#This Row],[Coût unitaire (hors taxes)]]*Tableau1[[#This Row],[Quantité]]</f>
        <v>138</v>
      </c>
      <c r="J170" s="12">
        <v>100</v>
      </c>
      <c r="K170" s="13" t="s">
        <v>411</v>
      </c>
      <c r="L170" s="12" t="s">
        <v>220</v>
      </c>
    </row>
    <row r="171" spans="1:12" ht="42.75">
      <c r="A171" s="12">
        <v>5328</v>
      </c>
      <c r="B171" s="13" t="s">
        <v>157</v>
      </c>
      <c r="C171" s="12">
        <v>3</v>
      </c>
      <c r="D171" s="12" t="s">
        <v>229</v>
      </c>
      <c r="E171" s="10" t="s">
        <v>691</v>
      </c>
      <c r="F171" s="10" t="s">
        <v>692</v>
      </c>
      <c r="G171" s="12">
        <v>1</v>
      </c>
      <c r="H171" s="11">
        <v>85</v>
      </c>
      <c r="I171" s="11">
        <f>Tableau1[[#This Row],[Coût unitaire (hors taxes)]]*Tableau1[[#This Row],[Quantité]]</f>
        <v>85</v>
      </c>
      <c r="J171" s="12">
        <v>10</v>
      </c>
      <c r="K171" s="13" t="s">
        <v>410</v>
      </c>
      <c r="L171" s="12" t="s">
        <v>222</v>
      </c>
    </row>
    <row r="172" spans="1:12" ht="42.75">
      <c r="A172" s="12">
        <v>5328</v>
      </c>
      <c r="B172" s="13" t="s">
        <v>157</v>
      </c>
      <c r="C172" s="12">
        <v>3</v>
      </c>
      <c r="D172" s="12" t="s">
        <v>229</v>
      </c>
      <c r="E172" s="10" t="s">
        <v>693</v>
      </c>
      <c r="F172" s="10"/>
      <c r="G172" s="12">
        <v>4</v>
      </c>
      <c r="H172" s="11">
        <v>225</v>
      </c>
      <c r="I172" s="11">
        <f>Tableau1[[#This Row],[Coût unitaire (hors taxes)]]*Tableau1[[#This Row],[Quantité]]</f>
        <v>900</v>
      </c>
      <c r="J172" s="12">
        <v>10</v>
      </c>
      <c r="K172" s="13" t="s">
        <v>171</v>
      </c>
      <c r="L172" s="12" t="s">
        <v>224</v>
      </c>
    </row>
    <row r="173" spans="1:12" ht="42.75">
      <c r="A173" s="12">
        <v>5328</v>
      </c>
      <c r="B173" s="13" t="s">
        <v>157</v>
      </c>
      <c r="C173" s="12">
        <v>3</v>
      </c>
      <c r="D173" s="12" t="s">
        <v>229</v>
      </c>
      <c r="E173" s="10" t="s">
        <v>260</v>
      </c>
      <c r="F173" s="10" t="s">
        <v>261</v>
      </c>
      <c r="G173" s="12">
        <v>1</v>
      </c>
      <c r="H173" s="11">
        <v>85</v>
      </c>
      <c r="I173" s="11">
        <f>Tableau1[[#This Row],[Coût unitaire (hors taxes)]]*Tableau1[[#This Row],[Quantité]]</f>
        <v>85</v>
      </c>
      <c r="J173" s="12">
        <v>10</v>
      </c>
      <c r="K173" s="13" t="s">
        <v>410</v>
      </c>
      <c r="L173" s="12" t="s">
        <v>222</v>
      </c>
    </row>
    <row r="174" spans="1:12" ht="42.75">
      <c r="A174" s="12">
        <v>5328</v>
      </c>
      <c r="B174" s="13" t="s">
        <v>157</v>
      </c>
      <c r="C174" s="12">
        <v>3</v>
      </c>
      <c r="D174" s="12" t="s">
        <v>229</v>
      </c>
      <c r="E174" s="10" t="s">
        <v>342</v>
      </c>
      <c r="F174" s="10"/>
      <c r="G174" s="12">
        <v>24</v>
      </c>
      <c r="H174" s="11">
        <v>28.5</v>
      </c>
      <c r="I174" s="11">
        <f>Tableau1[[#This Row],[Coût unitaire (hors taxes)]]*Tableau1[[#This Row],[Quantité]]</f>
        <v>684</v>
      </c>
      <c r="J174" s="12">
        <v>20</v>
      </c>
      <c r="K174" s="13" t="s">
        <v>24</v>
      </c>
      <c r="L174" s="12" t="s">
        <v>24</v>
      </c>
    </row>
    <row r="175" spans="1:12" ht="42.75">
      <c r="A175" s="12">
        <v>5328</v>
      </c>
      <c r="B175" s="13" t="s">
        <v>157</v>
      </c>
      <c r="C175" s="12">
        <v>3</v>
      </c>
      <c r="D175" s="12" t="s">
        <v>229</v>
      </c>
      <c r="E175" s="10" t="s">
        <v>342</v>
      </c>
      <c r="F175" s="10"/>
      <c r="G175" s="12">
        <v>24</v>
      </c>
      <c r="H175" s="11">
        <v>28.5</v>
      </c>
      <c r="I175" s="11">
        <f>Tableau1[[#This Row],[Coût unitaire (hors taxes)]]*Tableau1[[#This Row],[Quantité]]</f>
        <v>684</v>
      </c>
      <c r="J175" s="12">
        <v>20</v>
      </c>
      <c r="K175" s="13" t="s">
        <v>24</v>
      </c>
      <c r="L175" s="12" t="s">
        <v>222</v>
      </c>
    </row>
    <row r="176" spans="1:12" ht="42.75">
      <c r="A176" s="12">
        <v>5328</v>
      </c>
      <c r="B176" s="13" t="s">
        <v>157</v>
      </c>
      <c r="C176" s="12">
        <v>3</v>
      </c>
      <c r="D176" s="12" t="s">
        <v>229</v>
      </c>
      <c r="E176" s="10" t="s">
        <v>694</v>
      </c>
      <c r="F176" s="10" t="s">
        <v>24</v>
      </c>
      <c r="G176" s="12">
        <v>24</v>
      </c>
      <c r="H176" s="11">
        <v>500</v>
      </c>
      <c r="I176" s="11">
        <f>Tableau1[[#This Row],[Coût unitaire (hors taxes)]]*Tableau1[[#This Row],[Quantité]]</f>
        <v>12000</v>
      </c>
      <c r="J176" s="12">
        <v>33</v>
      </c>
      <c r="K176" s="13" t="s">
        <v>419</v>
      </c>
      <c r="L176" s="12" t="s">
        <v>222</v>
      </c>
    </row>
    <row r="177" spans="1:12" ht="42.75">
      <c r="A177" s="12">
        <v>5328</v>
      </c>
      <c r="B177" s="13" t="s">
        <v>157</v>
      </c>
      <c r="C177" s="12">
        <v>3</v>
      </c>
      <c r="D177" s="12" t="s">
        <v>229</v>
      </c>
      <c r="E177" s="10" t="s">
        <v>360</v>
      </c>
      <c r="F177" s="10" t="s">
        <v>361</v>
      </c>
      <c r="G177" s="12">
        <v>24</v>
      </c>
      <c r="H177" s="11">
        <v>1.69</v>
      </c>
      <c r="I177" s="11">
        <f>Tableau1[[#This Row],[Coût unitaire (hors taxes)]]*Tableau1[[#This Row],[Quantité]]</f>
        <v>40.56</v>
      </c>
      <c r="J177" s="12">
        <v>20</v>
      </c>
      <c r="K177" s="13" t="s">
        <v>185</v>
      </c>
      <c r="L177" s="12" t="s">
        <v>220</v>
      </c>
    </row>
    <row r="178" spans="1:12" ht="42.75">
      <c r="A178" s="12">
        <v>5328</v>
      </c>
      <c r="B178" s="13" t="s">
        <v>157</v>
      </c>
      <c r="C178" s="12">
        <v>3</v>
      </c>
      <c r="D178" s="12" t="s">
        <v>229</v>
      </c>
      <c r="E178" s="10" t="s">
        <v>362</v>
      </c>
      <c r="F178" s="10" t="s">
        <v>363</v>
      </c>
      <c r="G178" s="12">
        <v>24</v>
      </c>
      <c r="H178" s="11">
        <v>3.19</v>
      </c>
      <c r="I178" s="11">
        <f>Tableau1[[#This Row],[Coût unitaire (hors taxes)]]*Tableau1[[#This Row],[Quantité]]</f>
        <v>76.56</v>
      </c>
      <c r="J178" s="12">
        <v>20</v>
      </c>
      <c r="K178" s="13" t="s">
        <v>411</v>
      </c>
      <c r="L178" s="12" t="s">
        <v>220</v>
      </c>
    </row>
    <row r="179" spans="1:12" ht="42.75">
      <c r="A179" s="12">
        <v>5328</v>
      </c>
      <c r="B179" s="13" t="s">
        <v>157</v>
      </c>
      <c r="C179" s="12">
        <v>3</v>
      </c>
      <c r="D179" s="12" t="s">
        <v>229</v>
      </c>
      <c r="E179" s="10" t="s">
        <v>362</v>
      </c>
      <c r="F179" s="10" t="s">
        <v>364</v>
      </c>
      <c r="G179" s="12">
        <v>24</v>
      </c>
      <c r="H179" s="11">
        <v>5.35</v>
      </c>
      <c r="I179" s="11">
        <f>Tableau1[[#This Row],[Coût unitaire (hors taxes)]]*Tableau1[[#This Row],[Quantité]]</f>
        <v>128.39999999999998</v>
      </c>
      <c r="J179" s="12">
        <v>33</v>
      </c>
      <c r="K179" s="13" t="s">
        <v>411</v>
      </c>
      <c r="L179" s="12" t="s">
        <v>220</v>
      </c>
    </row>
    <row r="180" spans="1:12" ht="42.75">
      <c r="A180" s="12">
        <v>5328</v>
      </c>
      <c r="B180" s="13" t="s">
        <v>157</v>
      </c>
      <c r="C180" s="12">
        <v>3</v>
      </c>
      <c r="D180" s="12" t="s">
        <v>229</v>
      </c>
      <c r="E180" s="10" t="s">
        <v>362</v>
      </c>
      <c r="F180" s="10" t="s">
        <v>365</v>
      </c>
      <c r="G180" s="12">
        <v>24</v>
      </c>
      <c r="H180" s="11">
        <v>5.89</v>
      </c>
      <c r="I180" s="11">
        <f>Tableau1[[#This Row],[Coût unitaire (hors taxes)]]*Tableau1[[#This Row],[Quantité]]</f>
        <v>141.35999999999999</v>
      </c>
      <c r="J180" s="12">
        <v>20</v>
      </c>
      <c r="K180" s="13" t="s">
        <v>411</v>
      </c>
      <c r="L180" s="12" t="s">
        <v>220</v>
      </c>
    </row>
    <row r="181" spans="1:12" ht="42.75">
      <c r="A181" s="12">
        <v>5328</v>
      </c>
      <c r="B181" s="13" t="s">
        <v>157</v>
      </c>
      <c r="C181" s="12">
        <v>3</v>
      </c>
      <c r="D181" s="12" t="s">
        <v>229</v>
      </c>
      <c r="E181" s="10" t="s">
        <v>362</v>
      </c>
      <c r="F181" s="10" t="s">
        <v>368</v>
      </c>
      <c r="G181" s="12">
        <v>1</v>
      </c>
      <c r="H181" s="11">
        <v>35</v>
      </c>
      <c r="I181" s="11">
        <f>Tableau1[[#This Row],[Coût unitaire (hors taxes)]]*Tableau1[[#This Row],[Quantité]]</f>
        <v>35</v>
      </c>
      <c r="J181" s="12">
        <v>10</v>
      </c>
      <c r="K181" s="13" t="s">
        <v>410</v>
      </c>
      <c r="L181" s="12" t="s">
        <v>222</v>
      </c>
    </row>
    <row r="182" spans="1:12" ht="42.75">
      <c r="A182" s="12">
        <v>5328</v>
      </c>
      <c r="B182" s="13" t="s">
        <v>157</v>
      </c>
      <c r="C182" s="12">
        <v>3</v>
      </c>
      <c r="D182" s="12" t="s">
        <v>229</v>
      </c>
      <c r="E182" s="10" t="s">
        <v>362</v>
      </c>
      <c r="F182" s="10" t="s">
        <v>366</v>
      </c>
      <c r="G182" s="12">
        <v>24</v>
      </c>
      <c r="H182" s="11">
        <v>5.35</v>
      </c>
      <c r="I182" s="11">
        <f>Tableau1[[#This Row],[Coût unitaire (hors taxes)]]*Tableau1[[#This Row],[Quantité]]</f>
        <v>128.39999999999998</v>
      </c>
      <c r="J182" s="12">
        <v>20</v>
      </c>
      <c r="K182" s="13" t="s">
        <v>411</v>
      </c>
      <c r="L182" s="12" t="s">
        <v>220</v>
      </c>
    </row>
    <row r="183" spans="1:12" ht="42.75">
      <c r="A183" s="12">
        <v>5328</v>
      </c>
      <c r="B183" s="13" t="s">
        <v>157</v>
      </c>
      <c r="C183" s="12">
        <v>3</v>
      </c>
      <c r="D183" s="12" t="s">
        <v>229</v>
      </c>
      <c r="E183" s="10" t="s">
        <v>362</v>
      </c>
      <c r="F183" s="10" t="s">
        <v>367</v>
      </c>
      <c r="G183" s="12">
        <v>24</v>
      </c>
      <c r="H183" s="11">
        <v>4.4800000000000004</v>
      </c>
      <c r="I183" s="11">
        <f>Tableau1[[#This Row],[Coût unitaire (hors taxes)]]*Tableau1[[#This Row],[Quantité]]</f>
        <v>107.52000000000001</v>
      </c>
      <c r="J183" s="12">
        <v>20</v>
      </c>
      <c r="K183" s="13" t="s">
        <v>411</v>
      </c>
      <c r="L183" s="12" t="s">
        <v>220</v>
      </c>
    </row>
    <row r="184" spans="1:12" ht="42.75">
      <c r="A184" s="12">
        <v>5328</v>
      </c>
      <c r="B184" s="13" t="s">
        <v>157</v>
      </c>
      <c r="C184" s="12">
        <v>3</v>
      </c>
      <c r="D184" s="12" t="s">
        <v>229</v>
      </c>
      <c r="E184" s="10" t="s">
        <v>369</v>
      </c>
      <c r="F184" s="10" t="s">
        <v>370</v>
      </c>
      <c r="G184" s="12">
        <v>4</v>
      </c>
      <c r="H184" s="11">
        <v>161</v>
      </c>
      <c r="I184" s="11">
        <f>Tableau1[[#This Row],[Coût unitaire (hors taxes)]]*Tableau1[[#This Row],[Quantité]]</f>
        <v>644</v>
      </c>
      <c r="J184" s="12">
        <v>100</v>
      </c>
      <c r="K184" s="13" t="s">
        <v>174</v>
      </c>
      <c r="L184" s="12" t="s">
        <v>220</v>
      </c>
    </row>
    <row r="185" spans="1:12" ht="42.75">
      <c r="A185" s="12">
        <v>5328</v>
      </c>
      <c r="B185" s="13" t="s">
        <v>157</v>
      </c>
      <c r="C185" s="12">
        <v>3</v>
      </c>
      <c r="D185" s="12" t="s">
        <v>229</v>
      </c>
      <c r="E185" s="10" t="s">
        <v>372</v>
      </c>
      <c r="F185" s="10" t="s">
        <v>373</v>
      </c>
      <c r="G185" s="12">
        <v>24</v>
      </c>
      <c r="H185" s="11">
        <v>4.53</v>
      </c>
      <c r="I185" s="11">
        <f>Tableau1[[#This Row],[Coût unitaire (hors taxes)]]*Tableau1[[#This Row],[Quantité]]</f>
        <v>108.72</v>
      </c>
      <c r="J185" s="12">
        <v>20</v>
      </c>
      <c r="K185" s="13" t="s">
        <v>411</v>
      </c>
      <c r="L185" s="12" t="s">
        <v>220</v>
      </c>
    </row>
    <row r="186" spans="1:12" ht="42.75">
      <c r="A186" s="12">
        <v>5328</v>
      </c>
      <c r="B186" s="13" t="s">
        <v>157</v>
      </c>
      <c r="C186" s="12">
        <v>3</v>
      </c>
      <c r="D186" s="12" t="s">
        <v>229</v>
      </c>
      <c r="E186" s="10" t="s">
        <v>374</v>
      </c>
      <c r="F186" s="10" t="s">
        <v>24</v>
      </c>
      <c r="G186" s="12">
        <v>24</v>
      </c>
      <c r="H186" s="11">
        <v>0.53</v>
      </c>
      <c r="I186" s="11">
        <f>Tableau1[[#This Row],[Coût unitaire (hors taxes)]]*Tableau1[[#This Row],[Quantité]]</f>
        <v>12.72</v>
      </c>
      <c r="J186" s="12">
        <v>20</v>
      </c>
      <c r="K186" s="13" t="s">
        <v>411</v>
      </c>
      <c r="L186" s="12" t="s">
        <v>220</v>
      </c>
    </row>
    <row r="187" spans="1:12" ht="42.75">
      <c r="A187" s="12">
        <v>5328</v>
      </c>
      <c r="B187" s="13" t="s">
        <v>157</v>
      </c>
      <c r="C187" s="12">
        <v>3</v>
      </c>
      <c r="D187" s="12" t="s">
        <v>229</v>
      </c>
      <c r="E187" s="10" t="s">
        <v>695</v>
      </c>
      <c r="F187" s="10" t="s">
        <v>696</v>
      </c>
      <c r="G187" s="12">
        <v>24</v>
      </c>
      <c r="H187" s="11">
        <v>65</v>
      </c>
      <c r="I187" s="11">
        <f>Tableau1[[#This Row],[Coût unitaire (hors taxes)]]*Tableau1[[#This Row],[Quantité]]</f>
        <v>1560</v>
      </c>
      <c r="J187" s="12">
        <v>20</v>
      </c>
      <c r="K187" s="13" t="s">
        <v>171</v>
      </c>
      <c r="L187" s="12" t="s">
        <v>224</v>
      </c>
    </row>
    <row r="188" spans="1:12" ht="42.75">
      <c r="A188" s="12">
        <v>5328</v>
      </c>
      <c r="B188" s="13" t="s">
        <v>157</v>
      </c>
      <c r="C188" s="12">
        <v>3</v>
      </c>
      <c r="D188" s="12" t="s">
        <v>229</v>
      </c>
      <c r="E188" s="10" t="s">
        <v>266</v>
      </c>
      <c r="F188" s="10" t="s">
        <v>267</v>
      </c>
      <c r="G188" s="12">
        <v>1</v>
      </c>
      <c r="H188" s="11">
        <v>700</v>
      </c>
      <c r="I188" s="11">
        <f>Tableau1[[#This Row],[Coût unitaire (hors taxes)]]*Tableau1[[#This Row],[Quantité]]</f>
        <v>700</v>
      </c>
      <c r="J188" s="12">
        <v>100</v>
      </c>
      <c r="K188" s="13" t="s">
        <v>413</v>
      </c>
      <c r="L188" s="12" t="s">
        <v>220</v>
      </c>
    </row>
    <row r="189" spans="1:12" ht="42.75">
      <c r="A189" s="12">
        <v>5328</v>
      </c>
      <c r="B189" s="13" t="s">
        <v>157</v>
      </c>
      <c r="C189" s="12">
        <v>3</v>
      </c>
      <c r="D189" s="12" t="s">
        <v>229</v>
      </c>
      <c r="E189" s="10" t="s">
        <v>390</v>
      </c>
      <c r="F189" s="10" t="s">
        <v>391</v>
      </c>
      <c r="G189" s="12">
        <v>24</v>
      </c>
      <c r="H189" s="11">
        <v>0.63</v>
      </c>
      <c r="I189" s="11">
        <f>Tableau1[[#This Row],[Coût unitaire (hors taxes)]]*Tableau1[[#This Row],[Quantité]]</f>
        <v>15.120000000000001</v>
      </c>
      <c r="J189" s="12">
        <v>20</v>
      </c>
      <c r="K189" s="13" t="s">
        <v>411</v>
      </c>
      <c r="L189" s="12" t="s">
        <v>220</v>
      </c>
    </row>
    <row r="190" spans="1:12" ht="42.75">
      <c r="A190" s="12">
        <v>5328</v>
      </c>
      <c r="B190" s="13" t="s">
        <v>157</v>
      </c>
      <c r="C190" s="12">
        <v>3</v>
      </c>
      <c r="D190" s="12" t="s">
        <v>229</v>
      </c>
      <c r="E190" s="10" t="s">
        <v>394</v>
      </c>
      <c r="F190" s="10" t="s">
        <v>361</v>
      </c>
      <c r="G190" s="12">
        <v>24</v>
      </c>
      <c r="H190" s="11">
        <v>130</v>
      </c>
      <c r="I190" s="11">
        <f>Tableau1[[#This Row],[Coût unitaire (hors taxes)]]*Tableau1[[#This Row],[Quantité]]</f>
        <v>3120</v>
      </c>
      <c r="J190" s="12">
        <v>20</v>
      </c>
      <c r="K190" s="13" t="s">
        <v>173</v>
      </c>
      <c r="L190" s="12" t="s">
        <v>220</v>
      </c>
    </row>
    <row r="191" spans="1:12" ht="42.75">
      <c r="A191" s="12">
        <v>5328</v>
      </c>
      <c r="B191" s="13" t="s">
        <v>157</v>
      </c>
      <c r="C191" s="12">
        <v>3</v>
      </c>
      <c r="D191" s="12" t="s">
        <v>229</v>
      </c>
      <c r="E191" s="10" t="s">
        <v>400</v>
      </c>
      <c r="F191" s="10" t="s">
        <v>24</v>
      </c>
      <c r="G191" s="12">
        <v>24</v>
      </c>
      <c r="H191" s="11">
        <v>4.54</v>
      </c>
      <c r="I191" s="11">
        <f>Tableau1[[#This Row],[Coût unitaire (hors taxes)]]*Tableau1[[#This Row],[Quantité]]</f>
        <v>108.96000000000001</v>
      </c>
      <c r="J191" s="12">
        <v>33</v>
      </c>
      <c r="K191" s="13" t="s">
        <v>411</v>
      </c>
      <c r="L191" s="12" t="s">
        <v>220</v>
      </c>
    </row>
    <row r="192" spans="1:12" ht="42.75">
      <c r="A192" s="12">
        <v>5328</v>
      </c>
      <c r="B192" s="13" t="s">
        <v>157</v>
      </c>
      <c r="C192" s="12">
        <v>3</v>
      </c>
      <c r="D192" s="12" t="s">
        <v>229</v>
      </c>
      <c r="E192" s="10" t="s">
        <v>697</v>
      </c>
      <c r="F192" s="10" t="s">
        <v>698</v>
      </c>
      <c r="G192" s="12">
        <v>24</v>
      </c>
      <c r="H192" s="11">
        <v>0.17</v>
      </c>
      <c r="I192" s="11">
        <f>Tableau1[[#This Row],[Coût unitaire (hors taxes)]]*Tableau1[[#This Row],[Quantité]]</f>
        <v>4.08</v>
      </c>
      <c r="J192" s="12">
        <v>33</v>
      </c>
      <c r="K192" s="13" t="s">
        <v>185</v>
      </c>
      <c r="L192" s="12" t="s">
        <v>220</v>
      </c>
    </row>
    <row r="193" spans="1:12" ht="42.75">
      <c r="A193" s="12">
        <v>5328</v>
      </c>
      <c r="B193" s="13" t="s">
        <v>157</v>
      </c>
      <c r="C193" s="12">
        <v>3</v>
      </c>
      <c r="D193" s="12" t="s">
        <v>229</v>
      </c>
      <c r="E193" s="10" t="s">
        <v>699</v>
      </c>
      <c r="F193" s="10" t="s">
        <v>700</v>
      </c>
      <c r="G193" s="12">
        <v>1</v>
      </c>
      <c r="H193" s="11">
        <v>250</v>
      </c>
      <c r="I193" s="11">
        <f>Tableau1[[#This Row],[Coût unitaire (hors taxes)]]*Tableau1[[#This Row],[Quantité]]</f>
        <v>250</v>
      </c>
      <c r="J193" s="12">
        <v>100</v>
      </c>
      <c r="K193" s="13" t="s">
        <v>171</v>
      </c>
      <c r="L193" s="12" t="s">
        <v>224</v>
      </c>
    </row>
    <row r="194" spans="1:12" ht="42.75">
      <c r="A194" s="12">
        <v>5328</v>
      </c>
      <c r="B194" s="13" t="s">
        <v>157</v>
      </c>
      <c r="C194" s="12">
        <v>3</v>
      </c>
      <c r="D194" s="12" t="s">
        <v>229</v>
      </c>
      <c r="E194" s="10" t="s">
        <v>701</v>
      </c>
      <c r="F194" s="10" t="s">
        <v>407</v>
      </c>
      <c r="G194" s="12">
        <v>600</v>
      </c>
      <c r="H194" s="11">
        <v>3.5</v>
      </c>
      <c r="I194" s="11">
        <f>Tableau1[[#This Row],[Coût unitaire (hors taxes)]]*Tableau1[[#This Row],[Quantité]]</f>
        <v>2100</v>
      </c>
      <c r="J194" s="12">
        <v>100</v>
      </c>
      <c r="K194" s="13" t="s">
        <v>411</v>
      </c>
      <c r="L194" s="12" t="s">
        <v>24</v>
      </c>
    </row>
    <row r="195" spans="1:12" ht="42.75">
      <c r="A195" s="12">
        <v>5328</v>
      </c>
      <c r="B195" s="13" t="s">
        <v>157</v>
      </c>
      <c r="C195" s="12">
        <v>3</v>
      </c>
      <c r="D195" s="12" t="s">
        <v>229</v>
      </c>
      <c r="E195" s="10" t="s">
        <v>409</v>
      </c>
      <c r="F195" s="10"/>
      <c r="G195" s="12">
        <v>1</v>
      </c>
      <c r="H195" s="11">
        <v>500</v>
      </c>
      <c r="I195" s="11">
        <f>Tableau1[[#This Row],[Coût unitaire (hors taxes)]]*Tableau1[[#This Row],[Quantité]]</f>
        <v>500</v>
      </c>
      <c r="J195" s="12">
        <v>10</v>
      </c>
      <c r="K195" s="13" t="s">
        <v>415</v>
      </c>
      <c r="L195" s="12" t="s">
        <v>222</v>
      </c>
    </row>
  </sheetData>
  <mergeCells count="2">
    <mergeCell ref="A4:L4"/>
    <mergeCell ref="D3:I3"/>
  </mergeCells>
  <dataValidations count="1">
    <dataValidation type="list" allowBlank="1" showInputMessage="1" showErrorMessage="1" sqref="L8:L54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2019-12-19T16:29:56Z</cp:lastPrinted>
  <dcterms:created xsi:type="dcterms:W3CDTF">2018-01-12T15:55:21Z</dcterms:created>
  <dcterms:modified xsi:type="dcterms:W3CDTF">2019-12-19T16:31:32Z</dcterms:modified>
</cp:coreProperties>
</file>