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7-Bâtiment_trav_publics\"/>
    </mc:Choice>
  </mc:AlternateContent>
  <xr:revisionPtr revIDLastSave="0" documentId="13_ncr:1_{BDB6CCC7-2CBA-4736-B5BD-2C51635DD6F4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8" i="1"/>
  <c r="D3" i="2" l="1"/>
</calcChain>
</file>

<file path=xl/sharedStrings.xml><?xml version="1.0" encoding="utf-8"?>
<sst xmlns="http://schemas.openxmlformats.org/spreadsheetml/2006/main" count="2890" uniqueCount="840">
  <si>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</si>
  <si>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</si>
  <si>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</si>
  <si>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</si>
  <si>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</si>
  <si>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</si>
  <si>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</si>
  <si>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</si>
  <si>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</si>
  <si>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</si>
  <si>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</si>
  <si>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</si>
  <si>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</si>
  <si>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</si>
  <si>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</si>
  <si>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</si>
  <si>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Mobilier</t>
  </si>
  <si>
    <t xml:space="preserve">Armoire </t>
  </si>
  <si>
    <t/>
  </si>
  <si>
    <t>Bibliothèque</t>
  </si>
  <si>
    <t xml:space="preserve">En bois      </t>
  </si>
  <si>
    <t>Chaise</t>
  </si>
  <si>
    <t>Droite, métallique et rembourrée avec bras</t>
  </si>
  <si>
    <t xml:space="preserve">Chaise </t>
  </si>
  <si>
    <t>Métallique et réglable, pivotante avec bras</t>
  </si>
  <si>
    <t>Chariot</t>
  </si>
  <si>
    <t xml:space="preserve">3 tablettes      </t>
  </si>
  <si>
    <t>Classeur</t>
  </si>
  <si>
    <t>Horizontal, 3 tiroirs</t>
  </si>
  <si>
    <t>Étagère</t>
  </si>
  <si>
    <t>Agrafeuse</t>
  </si>
  <si>
    <t>À coins de métal, modele ''clincher''</t>
  </si>
  <si>
    <t>Numérique, 10 mégapixels</t>
  </si>
  <si>
    <t>Aspirateur</t>
  </si>
  <si>
    <t>Berceau veinneur</t>
  </si>
  <si>
    <t>4''</t>
  </si>
  <si>
    <t>Bloc à poncer</t>
  </si>
  <si>
    <t>Larg. 3 1/4", long. 9", manche en plastique pour manche filleté</t>
  </si>
  <si>
    <t>Caméra</t>
  </si>
  <si>
    <t>Ciseau</t>
  </si>
  <si>
    <t>Pour adulte</t>
  </si>
  <si>
    <t>Compas</t>
  </si>
  <si>
    <t>À verge 36" à 48", par ensemble de 2</t>
  </si>
  <si>
    <t>Cône</t>
  </si>
  <si>
    <t>De circulation</t>
  </si>
  <si>
    <t xml:space="preserve">Couteau </t>
  </si>
  <si>
    <t xml:space="preserve">À enduire, lame flexible, larg. 5"      </t>
  </si>
  <si>
    <t>À enduire, lame flexible, larg. 3 1/2"</t>
  </si>
  <si>
    <t xml:space="preserve">À lame rétractable, acier inoxydable, modèle à lames autocassantes      </t>
  </si>
  <si>
    <t>À mastic, rigide, 6"</t>
  </si>
  <si>
    <t>De peintre multi-fonction</t>
  </si>
  <si>
    <t>Crochet</t>
  </si>
  <si>
    <t>À contenants</t>
  </si>
  <si>
    <t xml:space="preserve">Détecteur </t>
  </si>
  <si>
    <t>De monoxyde de carbonne</t>
  </si>
  <si>
    <t>Diable</t>
  </si>
  <si>
    <t>2 roues dures 800lb</t>
  </si>
  <si>
    <t>Échafaudage</t>
  </si>
  <si>
    <t xml:space="preserve">Baker, avec plateforme réglable et montée sur roues      </t>
  </si>
  <si>
    <t>Garde-corps, poteaux et lisses</t>
  </si>
  <si>
    <t xml:space="preserve">Palan manuel avec poteau et roue      </t>
  </si>
  <si>
    <t xml:space="preserve">À patte réglable, vis d'ajustement pour échafauds droits      </t>
  </si>
  <si>
    <t>Plateforme, préfabriqué, en aluminium</t>
  </si>
  <si>
    <t xml:space="preserve">Sur roues individuelles de 6" en caoutchouc      </t>
  </si>
  <si>
    <t xml:space="preserve">Section, 5' x 10' avec croisillons      </t>
  </si>
  <si>
    <t>Stabilisateur, par ensemble de 2</t>
  </si>
  <si>
    <t>Barrure de sécurité verticale</t>
  </si>
  <si>
    <t>Barrure pour roue et garde-corps</t>
  </si>
  <si>
    <t>Échelle</t>
  </si>
  <si>
    <t>40', en aluminium</t>
  </si>
  <si>
    <t xml:space="preserve">Équerre </t>
  </si>
  <si>
    <t xml:space="preserve">À gypse, long. 48", en aluminium      </t>
  </si>
  <si>
    <t>Escabeau</t>
  </si>
  <si>
    <t>6', en aluminium, de type industriel</t>
  </si>
  <si>
    <t xml:space="preserve">Escabeau </t>
  </si>
  <si>
    <t>2 marches, 3' aluminium grade 1</t>
  </si>
  <si>
    <t>4', en aluminium</t>
  </si>
  <si>
    <t>Essoreuse</t>
  </si>
  <si>
    <t>À centrifuge</t>
  </si>
  <si>
    <t>Étau</t>
  </si>
  <si>
    <t xml:space="preserve">D'établi, en acier, mâchoires 150 mm      </t>
  </si>
  <si>
    <t>Extension</t>
  </si>
  <si>
    <t>Pour pinceau articulé</t>
  </si>
  <si>
    <t>Extincteur</t>
  </si>
  <si>
    <t>A-B-C</t>
  </si>
  <si>
    <t>Grattoir</t>
  </si>
  <si>
    <t xml:space="preserve">Triangulaire, pour contours, aigus, ronds, creux      </t>
  </si>
  <si>
    <t>Habit</t>
  </si>
  <si>
    <t>Harnais</t>
  </si>
  <si>
    <t>De sécurité</t>
  </si>
  <si>
    <t>Hygromètre</t>
  </si>
  <si>
    <t xml:space="preserve">Électrique à piles      </t>
  </si>
  <si>
    <t>Ligne</t>
  </si>
  <si>
    <t>À craie</t>
  </si>
  <si>
    <t xml:space="preserve">Logiciel </t>
  </si>
  <si>
    <t>Machine</t>
  </si>
  <si>
    <t>À colorants universels, actionnée mécaniquement (location)</t>
  </si>
  <si>
    <t>À encoller la tapisserie</t>
  </si>
  <si>
    <t xml:space="preserve">À vapeur, pour enlèvement de la tapisserie, avec jauge d'eau, boyau et accessoires      </t>
  </si>
  <si>
    <t>Masqueuse</t>
  </si>
  <si>
    <t>3 M, de mur, 4", 5 pièces de zinc, slantfin 3129,6660-14</t>
  </si>
  <si>
    <t>Masse</t>
  </si>
  <si>
    <t xml:space="preserve">Poids d'environ 2 lb, manche court      </t>
  </si>
  <si>
    <t>Mini-échaffaudage</t>
  </si>
  <si>
    <t>De mur, 4", 3 pièces de zinc, slantfin 3159,98690-14</t>
  </si>
  <si>
    <t>Niveau</t>
  </si>
  <si>
    <t xml:space="preserve">En fibre, 600 mm      </t>
  </si>
  <si>
    <t>Ponçage</t>
  </si>
  <si>
    <t>Avec aspiration de poussière, de mur, 4", 5 pièces de zinc, slantfin 33,358660-14</t>
  </si>
  <si>
    <t>Raccord</t>
  </si>
  <si>
    <t>Pour compresseur, à dégagement rapide, par ensemble</t>
  </si>
  <si>
    <t>Structure d'acier</t>
  </si>
  <si>
    <t>Téléviseur</t>
  </si>
  <si>
    <t>Transpalette</t>
  </si>
  <si>
    <t>Cap. de 1200 lbs et +</t>
  </si>
  <si>
    <t>Be,Cl,Et,Ep</t>
  </si>
  <si>
    <t>Ab, Mr, Sm</t>
  </si>
  <si>
    <t>Be</t>
  </si>
  <si>
    <t>Be, Cl</t>
  </si>
  <si>
    <t>Ep</t>
  </si>
  <si>
    <t>Cl</t>
  </si>
  <si>
    <t>Ab</t>
  </si>
  <si>
    <t>Sm</t>
  </si>
  <si>
    <t>Mr</t>
  </si>
  <si>
    <t>Ab, Mr, Pp</t>
  </si>
  <si>
    <t>Sc</t>
  </si>
  <si>
    <t>Ab, Sc</t>
  </si>
  <si>
    <t>Ab, Mr, Sc</t>
  </si>
  <si>
    <t>Ec</t>
  </si>
  <si>
    <t>Ab, Mr</t>
  </si>
  <si>
    <t>Lp</t>
  </si>
  <si>
    <t>Ab, Pp</t>
  </si>
  <si>
    <t>Mr, Ab</t>
  </si>
  <si>
    <t>Ab,Mr,Sc,Pp</t>
  </si>
  <si>
    <t>Ab,Sc,Mr,Pp</t>
  </si>
  <si>
    <t>Pp</t>
  </si>
  <si>
    <t>Ab, Cl</t>
  </si>
  <si>
    <t>1-2-3-4-5-6-7-8-9-10-11-12-13-14-15-16</t>
  </si>
  <si>
    <t>7-9-14</t>
  </si>
  <si>
    <t>5-6</t>
  </si>
  <si>
    <t>13</t>
  </si>
  <si>
    <t>5-6-7-9-10-11-12-13-14</t>
  </si>
  <si>
    <t>11</t>
  </si>
  <si>
    <t>9</t>
  </si>
  <si>
    <t>12-14</t>
  </si>
  <si>
    <t>5-6-7-910-11-12-13-14</t>
  </si>
  <si>
    <t>5-6-9-10-11-14</t>
  </si>
  <si>
    <t>10-11-12-13-14</t>
  </si>
  <si>
    <t>5-6-10-11-12-13-14</t>
  </si>
  <si>
    <t>5-6-9-10-11-12-13-14</t>
  </si>
  <si>
    <t>9-14</t>
  </si>
  <si>
    <t>11-13</t>
  </si>
  <si>
    <t>5</t>
  </si>
  <si>
    <t>10-11-13</t>
  </si>
  <si>
    <t>7-14</t>
  </si>
  <si>
    <t>7-8-14</t>
  </si>
  <si>
    <t>3-5-6-9-10-11-12-13-14</t>
  </si>
  <si>
    <t>4-11-13</t>
  </si>
  <si>
    <t>4-5-6-7-9-10-11-12-13-14</t>
  </si>
  <si>
    <t>3-5-6-7-9-10-11-12-13-14</t>
  </si>
  <si>
    <t>2-3-11-13</t>
  </si>
  <si>
    <t>3-5-6-9-10-11-12-1</t>
  </si>
  <si>
    <t>2-3-4-5-6-10-11-12-13</t>
  </si>
  <si>
    <t>5-6-9-14</t>
  </si>
  <si>
    <t>12-13</t>
  </si>
  <si>
    <t>11-14</t>
  </si>
  <si>
    <t>12</t>
  </si>
  <si>
    <t>10-11-12-13</t>
  </si>
  <si>
    <t>2-3-5-6-7-9-10-11-12-13-14</t>
  </si>
  <si>
    <t>5-6-12</t>
  </si>
  <si>
    <t>6-9-10-11-12-13-14</t>
  </si>
  <si>
    <t>1-4-5-6-7-9-10-11-12-13-14</t>
  </si>
  <si>
    <t>3-5-10-11-12-13-14</t>
  </si>
  <si>
    <t>3-9-10-11-13</t>
  </si>
  <si>
    <t>10-13</t>
  </si>
  <si>
    <t>5-6-14</t>
  </si>
  <si>
    <t>5-6-8-9-14</t>
  </si>
  <si>
    <t>8-14</t>
  </si>
  <si>
    <t>5-6-8-9-10-11-12-13-14</t>
  </si>
  <si>
    <t>2-3-4-5-6-7-8-9-10-11-12-13-14</t>
  </si>
  <si>
    <t>11-12</t>
  </si>
  <si>
    <t>5-6-9-10-11-12-14</t>
  </si>
  <si>
    <t>14</t>
  </si>
  <si>
    <t>11-12-13</t>
  </si>
  <si>
    <t>5-6-9-12-13-14</t>
  </si>
  <si>
    <t>Peinture en bâtiment</t>
  </si>
  <si>
    <t>Ressources matérielles</t>
  </si>
  <si>
    <t>Abrasif</t>
  </si>
  <si>
    <t>Bicarbonate de soude, 20kg</t>
  </si>
  <si>
    <t>Billes de verre, sac 20 kg</t>
  </si>
  <si>
    <t xml:space="preserve">Olivine, sacs d'environ 35 kg      </t>
  </si>
  <si>
    <t xml:space="preserve">Bille d'acier. grade 80, en sacs d'environ 20 kg      </t>
  </si>
  <si>
    <t>Ampoule</t>
  </si>
  <si>
    <t>De remplacement, pour projecteur</t>
  </si>
  <si>
    <t>Apprêt</t>
  </si>
  <si>
    <t>À l'alkyde extérieur, contenant</t>
  </si>
  <si>
    <t>À l'alkyde intérieur, contenant</t>
  </si>
  <si>
    <t>À l'époxy, contenant</t>
  </si>
  <si>
    <t>À matériaux ferreux, beige, contenant</t>
  </si>
  <si>
    <t>À l'alcool, cache tache, aérosol</t>
  </si>
  <si>
    <t>À l'alcool, cache tache, contenant</t>
  </si>
  <si>
    <t>Alkyde, cache tache, aérosol</t>
  </si>
  <si>
    <t>Alkyde, cache tache, contenant</t>
  </si>
  <si>
    <t>Latex, cache tache, contenant</t>
  </si>
  <si>
    <t>Latex, métaux galvanisés, contenant</t>
  </si>
  <si>
    <t>Obturateur, 5 gallons</t>
  </si>
  <si>
    <t>Scelleur au latex intérieur, contenant</t>
  </si>
  <si>
    <t xml:space="preserve">Apprêt </t>
  </si>
  <si>
    <t>Assiette</t>
  </si>
  <si>
    <t>Déco</t>
  </si>
  <si>
    <t>Bac</t>
  </si>
  <si>
    <t>À peinture</t>
  </si>
  <si>
    <t>À tapisserie</t>
  </si>
  <si>
    <t>Balai</t>
  </si>
  <si>
    <t>À plancher</t>
  </si>
  <si>
    <t>Bande</t>
  </si>
  <si>
    <t>À poncer</t>
  </si>
  <si>
    <t>De contour, en papier peint, à appliquer à l'endos du papier peint</t>
  </si>
  <si>
    <t>Bâtonnet</t>
  </si>
  <si>
    <t>À café, en bois, pour mélanger les colorants, par boîte de 1000</t>
  </si>
  <si>
    <t>En caoutchouc</t>
  </si>
  <si>
    <t>Tube latex</t>
  </si>
  <si>
    <t>En pâte, contenant de 500ml</t>
  </si>
  <si>
    <t xml:space="preserve">Brosse </t>
  </si>
  <si>
    <t xml:space="preserve">D'acier, manche en bois      </t>
  </si>
  <si>
    <t xml:space="preserve">D'acier, pour meuleuse, 5" x 5/8" - 11      </t>
  </si>
  <si>
    <t>Buse</t>
  </si>
  <si>
    <t>Pour pompe, varié</t>
  </si>
  <si>
    <t>À manchon, 9" de large</t>
  </si>
  <si>
    <t>Cagoule</t>
  </si>
  <si>
    <t>Pour vaporisation</t>
  </si>
  <si>
    <t>Carton</t>
  </si>
  <si>
    <t>Blanc, 22" x 26"</t>
  </si>
  <si>
    <t>Catalyseur</t>
  </si>
  <si>
    <t>Pour époxy, 100% solide, contenant de 3,78 litres</t>
  </si>
  <si>
    <t>Pour époxy, au latex, 1l</t>
  </si>
  <si>
    <t>Pour époxy, solvanté, 3,78 litres</t>
  </si>
  <si>
    <t>Céramique</t>
  </si>
  <si>
    <t>Lustré, 1' 2"</t>
  </si>
  <si>
    <t>Mate, 1' 2"</t>
  </si>
  <si>
    <t>Chiffon</t>
  </si>
  <si>
    <t xml:space="preserve">En boîte de 20 kg      </t>
  </si>
  <si>
    <t>Ciment</t>
  </si>
  <si>
    <t>En poudre, 20 kg</t>
  </si>
  <si>
    <t>Hydraulique</t>
  </si>
  <si>
    <t>Cire</t>
  </si>
  <si>
    <t>De finition, en pâte, 500 ml</t>
  </si>
  <si>
    <t>Coin</t>
  </si>
  <si>
    <t xml:space="preserve">Métallique, pour gypse, perforé, 1 1/4" x 2 400 mm      </t>
  </si>
  <si>
    <t>Colle</t>
  </si>
  <si>
    <t>À bois</t>
  </si>
  <si>
    <t>À tapisserie, contenant de 3,78 litres</t>
  </si>
  <si>
    <t>À vinyle, 18.9 gallon</t>
  </si>
  <si>
    <t>Contact, contenant de 3,78 litres</t>
  </si>
  <si>
    <t>En bâton, pritt</t>
  </si>
  <si>
    <t>Transportable, aérosol 340g</t>
  </si>
  <si>
    <t>Colorant</t>
  </si>
  <si>
    <t>À fontaine, variée, 1litre</t>
  </si>
  <si>
    <t>Combinaison</t>
  </si>
  <si>
    <t>Papier</t>
  </si>
  <si>
    <t>Composé</t>
  </si>
  <si>
    <t xml:space="preserve">À texturer, préparé, contenant de 20 l      </t>
  </si>
  <si>
    <t>Compresseur</t>
  </si>
  <si>
    <t>Contenant</t>
  </si>
  <si>
    <t xml:space="preserve">Vide, 4 l, en métal, avec couvercle      </t>
  </si>
  <si>
    <t>De plastique, varié 1 litre gradué</t>
  </si>
  <si>
    <t>Craie</t>
  </si>
  <si>
    <t>Sans poussière, boîte 100</t>
  </si>
  <si>
    <t>En plastique, boite de 100</t>
  </si>
  <si>
    <t>Doublure</t>
  </si>
  <si>
    <t>De plateau</t>
  </si>
  <si>
    <t xml:space="preserve">Durcisseur </t>
  </si>
  <si>
    <t>Chimique pour ciment à joint</t>
  </si>
  <si>
    <t>Écran</t>
  </si>
  <si>
    <t>Faciale</t>
  </si>
  <si>
    <t>Enduit</t>
  </si>
  <si>
    <t>Bois et plastique</t>
  </si>
  <si>
    <t>Ciment à joint</t>
  </si>
  <si>
    <t>Mastic</t>
  </si>
  <si>
    <t>Mastic de finition, pour carrosserie</t>
  </si>
  <si>
    <t>Poid plume</t>
  </si>
  <si>
    <t>Polystyrène</t>
  </si>
  <si>
    <t>À peinture, par ensemble</t>
  </si>
  <si>
    <t>Foret</t>
  </si>
  <si>
    <t>À bois, par ensemble</t>
  </si>
  <si>
    <t>Entonnoir</t>
  </si>
  <si>
    <t>Entretien</t>
  </si>
  <si>
    <t>Air respirable</t>
  </si>
  <si>
    <t>Chambre à jet d'abrasif</t>
  </si>
  <si>
    <t>Grenailleuse</t>
  </si>
  <si>
    <t>Salle de vaporisation</t>
  </si>
  <si>
    <t>Éponge</t>
  </si>
  <si>
    <t>De mer</t>
  </si>
  <si>
    <t>Pour ponçage</t>
  </si>
  <si>
    <t>Filtre</t>
  </si>
  <si>
    <t>À balayeuse</t>
  </si>
  <si>
    <t>Pour masque respirateur</t>
  </si>
  <si>
    <t>Pour pompe</t>
  </si>
  <si>
    <t>Pour pompe à peinture</t>
  </si>
  <si>
    <t>Pour pression négative</t>
  </si>
  <si>
    <t>Gants</t>
  </si>
  <si>
    <t>À manutention</t>
  </si>
  <si>
    <t>À produits chimiques</t>
  </si>
  <si>
    <t>De chirurgien</t>
  </si>
  <si>
    <t>Glacis</t>
  </si>
  <si>
    <t>Gomme</t>
  </si>
  <si>
    <t>Arabique</t>
  </si>
  <si>
    <t>Laque</t>
  </si>
  <si>
    <t>Huile</t>
  </si>
  <si>
    <t>À pompe</t>
  </si>
  <si>
    <t>De finition</t>
  </si>
  <si>
    <t>De lin</t>
  </si>
  <si>
    <t>Légère</t>
  </si>
  <si>
    <t>Humide</t>
  </si>
  <si>
    <t>Joint</t>
  </si>
  <si>
    <t>De retrait, en plastique, 1\16'' X 10' de long</t>
  </si>
  <si>
    <t>Jute</t>
  </si>
  <si>
    <t>30' carré</t>
  </si>
  <si>
    <t>Laine</t>
  </si>
  <si>
    <t xml:space="preserve">Fine, en paquet      </t>
  </si>
  <si>
    <t xml:space="preserve">Lame </t>
  </si>
  <si>
    <t>À dos, par boîte de 50</t>
  </si>
  <si>
    <t>Lame</t>
  </si>
  <si>
    <t xml:space="preserve">De couteau, cassable, en boîte de 100      </t>
  </si>
  <si>
    <t>De raclette, de caoutchouc</t>
  </si>
  <si>
    <t>De racloir</t>
  </si>
  <si>
    <t>Pour toupis de gypse, par boîte de 10</t>
  </si>
  <si>
    <t>Latte</t>
  </si>
  <si>
    <t>En pin, 7\16'' X 6'' X 8', pied lineaire</t>
  </si>
  <si>
    <t>Simple, avec bouteille</t>
  </si>
  <si>
    <t>Lime</t>
  </si>
  <si>
    <t>Pour métal, fine</t>
  </si>
  <si>
    <t>Pour tapisserie, richard 605</t>
  </si>
  <si>
    <t>Lubrifiant</t>
  </si>
  <si>
    <t>Aérosol</t>
  </si>
  <si>
    <t>Lumière</t>
  </si>
  <si>
    <t>Halogène, trépied</t>
  </si>
  <si>
    <t>Manche</t>
  </si>
  <si>
    <t>Pour mini-rouleau</t>
  </si>
  <si>
    <t>Pour moppe</t>
  </si>
  <si>
    <t>Pour raclette</t>
  </si>
  <si>
    <t>Téléscopique, 2-4</t>
  </si>
  <si>
    <t>Téléscopique, 4-8</t>
  </si>
  <si>
    <t>Téléscopique, 8-16</t>
  </si>
  <si>
    <t>Manchon</t>
  </si>
  <si>
    <t>À texturer</t>
  </si>
  <si>
    <t>9", 15 mm</t>
  </si>
  <si>
    <t>9", 35 mm</t>
  </si>
  <si>
    <t>9", 10 mm</t>
  </si>
  <si>
    <t>9", en fibre, 10 mm, époxy</t>
  </si>
  <si>
    <t>9", 5 mm</t>
  </si>
  <si>
    <t>Pour fini décoratif</t>
  </si>
  <si>
    <t>Pour rouleau, à espace restreint</t>
  </si>
  <si>
    <t>Massonite</t>
  </si>
  <si>
    <t>À béton</t>
  </si>
  <si>
    <t>Pour peindre</t>
  </si>
  <si>
    <t>Mixette</t>
  </si>
  <si>
    <t>Pour époxy</t>
  </si>
  <si>
    <t>Pour plâtre</t>
  </si>
  <si>
    <t>Pour produit</t>
  </si>
  <si>
    <t>Mordant</t>
  </si>
  <si>
    <t>À dorure, 250 ml</t>
  </si>
  <si>
    <t>Nacelle</t>
  </si>
  <si>
    <t>Nettoyant</t>
  </si>
  <si>
    <t>PTS, en poudre</t>
  </si>
  <si>
    <t>À pinceaux, 500 ml</t>
  </si>
  <si>
    <t>Acide acétique, contenant de 3,78 litres</t>
  </si>
  <si>
    <t>Acide muriatique, contenant de 3,78 litres</t>
  </si>
  <si>
    <t>Acide phosphorique, contenant de 3,78 litres</t>
  </si>
  <si>
    <t>Crème à main, contenant de 3,78 litres</t>
  </si>
  <si>
    <t>Dégraisseur, 750 ml</t>
  </si>
  <si>
    <t>Eau de Javel, contenant de 3,78 litres</t>
  </si>
  <si>
    <t>Hydrate méthyle, contenant de 3,78 litres</t>
  </si>
  <si>
    <t>Savon neutre, contenant de 3,78 litres</t>
  </si>
  <si>
    <t>Panneau</t>
  </si>
  <si>
    <t xml:space="preserve">1 200 mm x 2 400 mm x 3,2 mm, en chêne, plaqué des deux côtés, taillé en panneaux de 300 mm x 600 mm, grade 1-2  </t>
  </si>
  <si>
    <t xml:space="preserve">1 200 mm x 2 400 mm x 3,2 mm, en pin, plaqué des deux côtés, taillé en panneaux de 300 mm x 600 mm, grade 1-2  </t>
  </si>
  <si>
    <t>Durock</t>
  </si>
  <si>
    <t>Pantalon</t>
  </si>
  <si>
    <t>De peinture, formateur</t>
  </si>
  <si>
    <t xml:space="preserve">À joint autocollant, en rouleau de 150 m      </t>
  </si>
  <si>
    <t xml:space="preserve">À joint, non-perforé, en rouleau de 150 m      </t>
  </si>
  <si>
    <t>À poncer, en feuille, grosseur 100</t>
  </si>
  <si>
    <t>À poncer, en feuille, grosseur 150</t>
  </si>
  <si>
    <t>À poncer, en feuille, grosseur 120</t>
  </si>
  <si>
    <t>À poncer, en feuille, grosseur 320</t>
  </si>
  <si>
    <t>Parement</t>
  </si>
  <si>
    <t>De vinyle, longueur 8'</t>
  </si>
  <si>
    <t>Patine</t>
  </si>
  <si>
    <t>Métallique, décorative, coul varié 16 on</t>
  </si>
  <si>
    <t>Peigne</t>
  </si>
  <si>
    <t>À faux fini, gradué no 105</t>
  </si>
  <si>
    <t>Peinture</t>
  </si>
  <si>
    <t>À piscine, contenant de 3,78 litres</t>
  </si>
  <si>
    <t>À retombé sèche, 5 gallons</t>
  </si>
  <si>
    <t>À signalisation, contenant de 3,78 litres</t>
  </si>
  <si>
    <t>Anti-rouille, contenant de 3,78 litres</t>
  </si>
  <si>
    <t>DSM, contenant de 3,78 litres</t>
  </si>
  <si>
    <t>En aérosol</t>
  </si>
  <si>
    <t>Extérieure, au latex, différents finis, contenant de 3,78 litres</t>
  </si>
  <si>
    <t>Extérieure, hybride, différents finis, contenant de 3,78 litres</t>
  </si>
  <si>
    <t>Haute température, 1 litre</t>
  </si>
  <si>
    <t>Intérieure, au latex, différents finis, contenant de 3,78 litres</t>
  </si>
  <si>
    <t>Pinceau</t>
  </si>
  <si>
    <t>À radiateur</t>
  </si>
  <si>
    <t xml:space="preserve">D'artiste plat, no 2      </t>
  </si>
  <si>
    <t>En feutre, 50mm</t>
  </si>
  <si>
    <t xml:space="preserve">En soie, 75 mm      </t>
  </si>
  <si>
    <t xml:space="preserve">En synthétique, 75 mm      </t>
  </si>
  <si>
    <t>Jetable, 3"</t>
  </si>
  <si>
    <t>Jetable, 2"</t>
  </si>
  <si>
    <t>À pochoirs, 1 ''</t>
  </si>
  <si>
    <t>À veinage</t>
  </si>
  <si>
    <t>Pistolet</t>
  </si>
  <si>
    <t>Plan et devis</t>
  </si>
  <si>
    <t>Planche</t>
  </si>
  <si>
    <t>À mur, en chêne, 5,5" X 8', 14' carré</t>
  </si>
  <si>
    <t>À mur en merisier, 5,5'' X 8 pied, 14' carrés</t>
  </si>
  <si>
    <t>Plastique</t>
  </si>
  <si>
    <t>Transparent, pochoir 27'' X 48''</t>
  </si>
  <si>
    <t>Plexiglass</t>
  </si>
  <si>
    <t>24' carré</t>
  </si>
  <si>
    <t>Plinthe</t>
  </si>
  <si>
    <t>En pin, moulurée</t>
  </si>
  <si>
    <t>Pochoir</t>
  </si>
  <si>
    <t>Par ensemble, variés</t>
  </si>
  <si>
    <t>Porte</t>
  </si>
  <si>
    <t xml:space="preserve">À caisson, en pin, 710 mm x 2 100 mm      </t>
  </si>
  <si>
    <t>Lame de rasoir</t>
  </si>
  <si>
    <t>Pleine, à peindre</t>
  </si>
  <si>
    <t>Pleine, à vernir</t>
  </si>
  <si>
    <t>Pliante, 32'' X  80''</t>
  </si>
  <si>
    <t>En métal, noir, 12''</t>
  </si>
  <si>
    <t>Poteau</t>
  </si>
  <si>
    <t xml:space="preserve">Tourné, en chêne, 87 mm x 87 mm x 960 mm      </t>
  </si>
  <si>
    <t xml:space="preserve">Tourné, en merisier, 87 mm x 87 mm x 960 mm      </t>
  </si>
  <si>
    <t xml:space="preserve">Tourné, en pin, 87 mm x 900 mm de longueur      </t>
  </si>
  <si>
    <t>Poudre</t>
  </si>
  <si>
    <t>Pour ligne à craie, en tube</t>
  </si>
  <si>
    <t>Poutre</t>
  </si>
  <si>
    <t>En H, en acier, à être coupée</t>
  </si>
  <si>
    <t>Préservatif</t>
  </si>
  <si>
    <t>Transparent</t>
  </si>
  <si>
    <t>Produit</t>
  </si>
  <si>
    <t>Époxy, 100% solide resine</t>
  </si>
  <si>
    <t>Époxy, latex, résine</t>
  </si>
  <si>
    <t>Époxy, solvanté, résine</t>
  </si>
  <si>
    <t>Profilé</t>
  </si>
  <si>
    <t>À angle, en longueurs de 20', à être coupé</t>
  </si>
  <si>
    <t>Protecteur</t>
  </si>
  <si>
    <t>Extérieur</t>
  </si>
  <si>
    <t>Recouvrement</t>
  </si>
  <si>
    <t>De boyau, pour pompe</t>
  </si>
  <si>
    <t>Règle</t>
  </si>
  <si>
    <t>Avec poignée</t>
  </si>
  <si>
    <t>Rénovateur</t>
  </si>
  <si>
    <t>Résine</t>
  </si>
  <si>
    <t>En bâton</t>
  </si>
  <si>
    <t>Décapant</t>
  </si>
  <si>
    <t>À tapisserie, en boutille de 473 ml</t>
  </si>
  <si>
    <t>Écologique, 5 gal</t>
  </si>
  <si>
    <t>En gelée, 3,78 L</t>
  </si>
  <si>
    <t>Vis</t>
  </si>
  <si>
    <t>À gypse, 1 1\4'' boîte de 1 kg</t>
  </si>
  <si>
    <t>À gypse, longue, 2", en botte</t>
  </si>
  <si>
    <t>Revêtement</t>
  </si>
  <si>
    <t>À laizes, en vinyle, sur toile, couvrir, rouleau de 30 verges</t>
  </si>
  <si>
    <t>Anaclypta</t>
  </si>
  <si>
    <t>Anti-graffiti</t>
  </si>
  <si>
    <t>Anti-poussière</t>
  </si>
  <si>
    <t>En vinyle, sur le revêtement</t>
  </si>
  <si>
    <t>Fini métallique, en rouleau simple</t>
  </si>
  <si>
    <t>Fini velour</t>
  </si>
  <si>
    <t>Isolant céramique</t>
  </si>
  <si>
    <t>Paille japonais</t>
  </si>
  <si>
    <t>Papier peint, en pré-encollé, en rouleau simple</t>
  </si>
  <si>
    <t>Platre vénitien</t>
  </si>
  <si>
    <t>Pré-encollé, en papier</t>
  </si>
  <si>
    <t>Ruban</t>
  </si>
  <si>
    <t>À conduit</t>
  </si>
  <si>
    <t>À masquer, 1", beige</t>
  </si>
  <si>
    <t>À masquer, 1", bleu</t>
  </si>
  <si>
    <t>À masquer, 2", beige</t>
  </si>
  <si>
    <t>À masquer, 2 1/2", beige</t>
  </si>
  <si>
    <t>À masquer, 2 1/2", bleu</t>
  </si>
  <si>
    <t>3/8"</t>
  </si>
  <si>
    <t>De renfort, pour joint</t>
  </si>
  <si>
    <t>Signalétique</t>
  </si>
  <si>
    <t>Sarrau</t>
  </si>
  <si>
    <t>À maçonnerie</t>
  </si>
  <si>
    <t>Solvant</t>
  </si>
  <si>
    <t>Acétone, contenant de 3,78 litres</t>
  </si>
  <si>
    <t>Diluant, pour laque, contenant de 3,78 litres</t>
  </si>
  <si>
    <t>Pour époxy, contenant de 3,78 litres</t>
  </si>
  <si>
    <t>Xylène, contenant de 3,78 litres</t>
  </si>
  <si>
    <t>Soulier</t>
  </si>
  <si>
    <t>À clou, sandale, par dessus souliers</t>
  </si>
  <si>
    <t>Tampon</t>
  </si>
  <si>
    <t>À diamant, pour polisseuse</t>
  </si>
  <si>
    <t>Abrasif, vert, à main</t>
  </si>
  <si>
    <t>Abrasif, pour polisseuse, noir</t>
  </si>
  <si>
    <t>Teinture</t>
  </si>
  <si>
    <t>En gelée, couleur acajou, contenant de 3,78 L</t>
  </si>
  <si>
    <t>En gelée, couleur noyer, contenant de 3,78 L</t>
  </si>
  <si>
    <t>En gelée, couleur chêne, contenant de 3,78 L</t>
  </si>
  <si>
    <t>Extérieure au latex, contenant de 3,78 L</t>
  </si>
  <si>
    <t>Extérieure hybride, contenant de 3,78 L</t>
  </si>
  <si>
    <t>Intérieure, au latex, 6 couleurs différentes, conteneant de 1 L</t>
  </si>
  <si>
    <t>Intérieure, hybridde, 6 couleurs différentes, conteneant de 1 L</t>
  </si>
  <si>
    <t>Opaque, extérieur</t>
  </si>
  <si>
    <t>Semi-transparente, exterieur</t>
  </si>
  <si>
    <t>Toile</t>
  </si>
  <si>
    <t xml:space="preserve">De peinture, grandeur, 10' x 12'      </t>
  </si>
  <si>
    <t>De plastique, bleu, 12' X 15'</t>
  </si>
  <si>
    <t>Tôle</t>
  </si>
  <si>
    <t>D'acier oxydé, 1200 mm x 2400 mm x 9,6 mm, coupée en pièces de 600 mm x 600 mm</t>
  </si>
  <si>
    <t xml:space="preserve">D'acier, doux, 1200 mm x 2400 mm x 6,4 mm, coupé en pièces de 600 mm x 600 mm    </t>
  </si>
  <si>
    <t>En acier galvanisé, 1200 mm x 2400 mm x 20 gauge, coupée en  pièces de 600 mm x 1200 mm</t>
  </si>
  <si>
    <t>Tuile</t>
  </si>
  <si>
    <t>Accoustique</t>
  </si>
  <si>
    <t>Vernis</t>
  </si>
  <si>
    <t>Alkyde, lustré</t>
  </si>
  <si>
    <t>Alkyde, satin</t>
  </si>
  <si>
    <t>Latex, lustré</t>
  </si>
  <si>
    <t>Latex, satin</t>
  </si>
  <si>
    <t>4 mm, pied carré</t>
  </si>
  <si>
    <t>Volet</t>
  </si>
  <si>
    <t xml:space="preserve">De fenêtre, 4 carreaux de 8" x 10", en pin      </t>
  </si>
  <si>
    <t>7,9,14</t>
  </si>
  <si>
    <t>4-5-12-13</t>
  </si>
  <si>
    <t>4-11</t>
  </si>
  <si>
    <t>4-10-13</t>
  </si>
  <si>
    <t>4-11-12-13</t>
  </si>
  <si>
    <t>4-13</t>
  </si>
  <si>
    <t>4-10-11</t>
  </si>
  <si>
    <t>4-5-10-12</t>
  </si>
  <si>
    <t>4-5-6-10-11-12-13</t>
  </si>
  <si>
    <t>4-5-6-9-10-11-12-13</t>
  </si>
  <si>
    <t>4-12</t>
  </si>
  <si>
    <t>4-5-6-9-10-11-12-13-14</t>
  </si>
  <si>
    <t>3-4-5-6-7-9-10-11-12-13-14</t>
  </si>
  <si>
    <t>4-10-11-13</t>
  </si>
  <si>
    <t>4-14</t>
  </si>
  <si>
    <t>4-11-14</t>
  </si>
  <si>
    <t>4-5-9</t>
  </si>
  <si>
    <t>4-11-12-14</t>
  </si>
  <si>
    <t>4-5-6-7-10-11-12-13-14</t>
  </si>
  <si>
    <t>4-11-12</t>
  </si>
  <si>
    <t>4-5-6-9-10-11-12-14</t>
  </si>
  <si>
    <t>4-5-6-11-12-14</t>
  </si>
  <si>
    <t>4-6-7-14</t>
  </si>
  <si>
    <t>5-6-11-12</t>
  </si>
  <si>
    <t>2-10-11-12-13</t>
  </si>
  <si>
    <t>2-11-13</t>
  </si>
  <si>
    <t>2-10-11-12-13-14</t>
  </si>
  <si>
    <t>3-4-10-11-12-13</t>
  </si>
  <si>
    <t>4-10-11-12-13</t>
  </si>
  <si>
    <t>3-4-5-6-9-10-11-12-13-14</t>
  </si>
  <si>
    <t>3-4-12-13</t>
  </si>
  <si>
    <t>2-3-4-5-6-7-9-10-11-12-13-14</t>
  </si>
  <si>
    <t>2-5-6-9-10-11-12-13-14</t>
  </si>
  <si>
    <t>11-12-14</t>
  </si>
  <si>
    <t>2-3-8-9-10-11-12-13-14</t>
  </si>
  <si>
    <t>4-6-9-10-11-12-13-14</t>
  </si>
  <si>
    <t>2-4-5-6-9-10-11-12-13-14</t>
  </si>
  <si>
    <t>4-10-11-12-13-14</t>
  </si>
  <si>
    <t>4-5-6-10-11-12-13-14</t>
  </si>
  <si>
    <t>6-13</t>
  </si>
  <si>
    <t>8</t>
  </si>
  <si>
    <t>4-12-13</t>
  </si>
  <si>
    <t>9-11-14</t>
  </si>
  <si>
    <t>2-3-4-5-6-7-8-9-10-11-12-13-14-</t>
  </si>
  <si>
    <t>4-12-14</t>
  </si>
  <si>
    <t>Sc,Sm</t>
  </si>
  <si>
    <t>Be,Cl</t>
  </si>
  <si>
    <t>Ab, Sm</t>
  </si>
  <si>
    <t>Pp, Ab</t>
  </si>
  <si>
    <t>Ab, Lp</t>
  </si>
  <si>
    <t>Sc, Su</t>
  </si>
  <si>
    <t>Ab, Sm, Sc</t>
  </si>
  <si>
    <t>Ab,Mr,Sc,Sm</t>
  </si>
  <si>
    <t>Ab, Pf</t>
  </si>
  <si>
    <t>Ab, Sc, Mr</t>
  </si>
  <si>
    <t>Mr, Sc, Pp</t>
  </si>
  <si>
    <t xml:space="preserve">De rangement, en métal, 4 tablettes, 1 220 mm x 610 mm x 1 830 mm    </t>
  </si>
  <si>
    <t>En métal, d'entrepôt, modulaire, acier tubulaire, 37 mm x 100 mm, long. totale 4 800 mm, haut. 2 400 mm, pour obtenir des casiers de 600 mm x 1 200 mm x 900 mm; pour entrepôt de peinture</t>
  </si>
  <si>
    <t xml:space="preserve">Industriel, pour déchets secs et humides, moteur électrique 120 volts, 10 ampères, réservoir de 10 gallons    </t>
  </si>
  <si>
    <t>En bois, tableau à craie</t>
  </si>
  <si>
    <t>À mastic, larg. 1 1/4", lame rigide biseau</t>
  </si>
  <si>
    <t>De manques, pour revêtement métallique</t>
  </si>
  <si>
    <t>Demi-section, cadre et croissilion</t>
  </si>
  <si>
    <t xml:space="preserve">Wagonet à quatre roues, pneus gonflables, pour échafaud de 5' x 10'    </t>
  </si>
  <si>
    <t xml:space="preserve">15', articulé, de type «Jaw»      </t>
  </si>
  <si>
    <t>28', télescopique, en aluminium, de type industriel</t>
  </si>
  <si>
    <t>À bois,  3", lame changeable</t>
  </si>
  <si>
    <t>Impérméable, de mur, 4", 1 pièce de zinc, slantfin 326,392330-14</t>
  </si>
  <si>
    <t>De type Office, version française</t>
  </si>
  <si>
    <t>À masquer, pour papier, capacité 24", 3M</t>
  </si>
  <si>
    <t>Tuyau 100 mm x 1 200 mm x 9,6 mm; poutre en H 150 mm x 150 mm x 1 200 mm; plaque 600 mm x 1 200 mm x 9,6 mm; profilé à angle 100 mm x 150 mm; roues en caoutchouc et métal, résistant au jet d'abrasif</t>
  </si>
  <si>
    <t>PEINTURE EN BÂTIEMENT - DEP 5336</t>
  </si>
  <si>
    <t>Au latex, intérieur et extérieur, contenant</t>
  </si>
  <si>
    <t>Bouche-fentes</t>
  </si>
  <si>
    <t>Métallique, 135°, 1 1/4" x 2 400 mm</t>
  </si>
  <si>
    <t>Sur remorque, 185 pcm, location 1 journée</t>
  </si>
  <si>
    <t xml:space="preserve">Rugueuse, en paquet      </t>
  </si>
  <si>
    <t>À l'eau, contenant de 3,78 L, fini brillant</t>
  </si>
  <si>
    <t>Articulée, location 1 journée</t>
  </si>
  <si>
    <t xml:space="preserve">1 200 mm x 2 400 mm x 3,2 mm, en merisier, plaqué des deux côtés, taillé en panneaux de 300 mm x 600 mm, grade 1-2  </t>
  </si>
  <si>
    <t>À masquer, 3 m, en rouleau, 12" de large</t>
  </si>
  <si>
    <t>À masquer, 3 m, en rouleau, 24" de large</t>
  </si>
  <si>
    <t>Pour adoucir, queue à battre</t>
  </si>
  <si>
    <t>Pour ensemble de nettoyage, brosses diverses</t>
  </si>
  <si>
    <t>En peinture, pour les secteurs résidentiel, commercial et institutionnel, 12 plans et devis différents</t>
  </si>
  <si>
    <t>Coloniale, à peindre</t>
  </si>
  <si>
    <t>Française, en pin, à peindre</t>
  </si>
  <si>
    <t>À peinture, «Thinner», contenant de 3,78 litres, pistolet</t>
  </si>
  <si>
    <t xml:space="preserve">D'acier, très oxydée, 1200 mm x 2400 mm x 20 gauge, coupée en pièces de 600 mm x 1200 mm    </t>
  </si>
  <si>
    <t>Armoire</t>
  </si>
  <si>
    <t>Anti-explosion</t>
  </si>
  <si>
    <t xml:space="preserve">Bac </t>
  </si>
  <si>
    <t xml:space="preserve">À déchets, 360 l, sur roues, en plastique      </t>
  </si>
  <si>
    <t xml:space="preserve">Bureau </t>
  </si>
  <si>
    <t xml:space="preserve">Pour enseignant, 1 220 mm x 750 mm      </t>
  </si>
  <si>
    <t xml:space="preserve">Casier </t>
  </si>
  <si>
    <t>À linge</t>
  </si>
  <si>
    <t>Table</t>
  </si>
  <si>
    <t>Pliante, pour tapisserie, 7' mod 37Z27</t>
  </si>
  <si>
    <t xml:space="preserve">Magnétoscope combiné, 28"      </t>
  </si>
  <si>
    <t>Appareillage et outillage</t>
  </si>
  <si>
    <t>Appareil de mesure de l'épaisseur de la peinture</t>
  </si>
  <si>
    <t xml:space="preserve">Électronique, pour substrat ferreux, non ferreux ou les deux, gamme de 0 à 1 250 microns    </t>
  </si>
  <si>
    <t>Appareil de mesure pour fini de surface</t>
  </si>
  <si>
    <t xml:space="preserve">Numérique, comparateur de fini de surfaces métalliques SSPC      </t>
  </si>
  <si>
    <t xml:space="preserve">Appareil photo </t>
  </si>
  <si>
    <t>Et dépoussiéreur, Blastrac connecteur 2 boyaux pour appareils</t>
  </si>
  <si>
    <t>Auget</t>
  </si>
  <si>
    <t xml:space="preserve">À tapisserie, largeur 30"      </t>
  </si>
  <si>
    <t>De rangement, tapisserie</t>
  </si>
  <si>
    <t xml:space="preserve">Bouclier </t>
  </si>
  <si>
    <t>À mortier</t>
  </si>
  <si>
    <t xml:space="preserve">Boyau </t>
  </si>
  <si>
    <t>À air, 3\8 '' X 50'</t>
  </si>
  <si>
    <t xml:space="preserve">Boyau  </t>
  </si>
  <si>
    <t xml:space="preserve">D'arrosage, raccord 3\4" hd 50' </t>
  </si>
  <si>
    <t>Brasseur</t>
  </si>
  <si>
    <t>À peinture, neuf ou usagé, simple 4L</t>
  </si>
  <si>
    <t xml:space="preserve">Brasseur </t>
  </si>
  <si>
    <t>À peinture, neuf ou usagé, 20 litre</t>
  </si>
  <si>
    <t>Brosse</t>
  </si>
  <si>
    <t>À maroufler</t>
  </si>
  <si>
    <t>Burin</t>
  </si>
  <si>
    <t xml:space="preserve">Pneumatique, avec accessoires (ciseaux) pour vider joints et égaliser les surfaces de béton, modèle de type industriel  </t>
  </si>
  <si>
    <t xml:space="preserve">Pour jet d'abrasif, grande visière avec boyaux, raccords, système de contrôle de l'air, système de communication    </t>
  </si>
  <si>
    <t>Casque</t>
  </si>
  <si>
    <t>Cisaille</t>
  </si>
  <si>
    <t>À métal, type ''wiss'' m3</t>
  </si>
  <si>
    <t xml:space="preserve">Ciseau </t>
  </si>
  <si>
    <t xml:space="preserve">À joints, servant à vider les joints de mortier de blocs de ciment    </t>
  </si>
  <si>
    <t xml:space="preserve">Coffre </t>
  </si>
  <si>
    <t>À outils</t>
  </si>
  <si>
    <t xml:space="preserve">Combinaison </t>
  </si>
  <si>
    <t xml:space="preserve">Compresseur </t>
  </si>
  <si>
    <t>À air, Mobile, 200 ps 1,8</t>
  </si>
  <si>
    <t xml:space="preserve">Contenant </t>
  </si>
  <si>
    <t>À essence</t>
  </si>
  <si>
    <t xml:space="preserve">À enduire, lame flexible, larg. 1"      </t>
  </si>
  <si>
    <t>Encolleuse</t>
  </si>
  <si>
    <t xml:space="preserve">Ensemble </t>
  </si>
  <si>
    <t>De cadenassage</t>
  </si>
  <si>
    <t xml:space="preserve">Équipement </t>
  </si>
  <si>
    <t>De nettoyage, à eau, laveuse à pression Graco 3000 lbs\po2 gazoline, électrique 3HP, 240 V, 3 ampères, cap. 600 à 2 200 lb (eau, vapeur et flux axial)</t>
  </si>
  <si>
    <t xml:space="preserve">Fer </t>
  </si>
  <si>
    <t xml:space="preserve">À joint, 3/8", pour joints de mortier, sur blocs de ciment      </t>
  </si>
  <si>
    <t>À repasser</t>
  </si>
  <si>
    <t xml:space="preserve">Fil </t>
  </si>
  <si>
    <t>À plomb, 9'</t>
  </si>
  <si>
    <t xml:space="preserve">Grenailleuse </t>
  </si>
  <si>
    <t>Avec aspiration de poussieres et boyau, 15''</t>
  </si>
  <si>
    <t xml:space="preserve">Lunettes </t>
  </si>
  <si>
    <t>De protection</t>
  </si>
  <si>
    <t xml:space="preserve">Marteau </t>
  </si>
  <si>
    <t xml:space="preserve">De menuisier, manche en bois      </t>
  </si>
  <si>
    <t xml:space="preserve">Meuleuse </t>
  </si>
  <si>
    <t>À disque portative, électrique, 4.5", 2 000 watts, 8 500 tours/minute, arbre 5/8</t>
  </si>
  <si>
    <t xml:space="preserve">Niveau </t>
  </si>
  <si>
    <t>Laser, de mur, 4", 3 pièces de zinc, slantfin 357,396600-14</t>
  </si>
  <si>
    <t>Ordinateur</t>
  </si>
  <si>
    <t>Imprimante et logiciel</t>
  </si>
  <si>
    <t xml:space="preserve">Palette </t>
  </si>
  <si>
    <t>À dorer, de mur, 4", 7 pièces de zinc, slantfin 35,25120-14</t>
  </si>
  <si>
    <t>Pelle</t>
  </si>
  <si>
    <t>En aluminium, larg. 13'', manche en bois</t>
  </si>
  <si>
    <t>Perceuse</t>
  </si>
  <si>
    <t>À mandrin ½'', de mur, 4", 5 pièces de zinc, slantfin 327,86660-14</t>
  </si>
  <si>
    <t xml:space="preserve">Pince </t>
  </si>
  <si>
    <t>Auto-bloquante, long.: 6"</t>
  </si>
  <si>
    <t xml:space="preserve">Pistolet </t>
  </si>
  <si>
    <t xml:space="preserve">À air chaud pulsé avec embouts      </t>
  </si>
  <si>
    <t>À calfeutrer</t>
  </si>
  <si>
    <t>À gravité</t>
  </si>
  <si>
    <t>À lubrifier, manuel</t>
  </si>
  <si>
    <t>À pression, de mur, 4", 1 pièce de zinc, slantfin 327,9420-14</t>
  </si>
  <si>
    <t>À succion</t>
  </si>
  <si>
    <t xml:space="preserve">À texturer, pour application de composés granuleux, avec pompe 10 à 1, adaptée pour contenants de 20 L, avec  boyaux, buses et accessoires  </t>
  </si>
  <si>
    <t xml:space="preserve">À vaporiser (aérographe), avec régulateur et accessoires      </t>
  </si>
  <si>
    <t>À vaporiser «HVLP», avec régulateur, réservoir et accessoires, lemmer T90 + adap, comme modèle Binks Mach 1</t>
  </si>
  <si>
    <t>Électrostatique, de type "Lemmer" ou equivalent</t>
  </si>
  <si>
    <t xml:space="preserve">Placard </t>
  </si>
  <si>
    <t>Plancher mouillé, de mur, 4", 1 pièce de zinc, slantfin 310,512900-14</t>
  </si>
  <si>
    <t>À poncer, embout articulé, 3 1/4" x 9", aluminium</t>
  </si>
  <si>
    <t xml:space="preserve">Polisseuse </t>
  </si>
  <si>
    <t>À plancher, vitesse 2000 tr min</t>
  </si>
  <si>
    <t xml:space="preserve">Pompe </t>
  </si>
  <si>
    <t>À peinture, 3000 lbs, Graco ou equivalent</t>
  </si>
  <si>
    <t>Et compresseur, cap spray</t>
  </si>
  <si>
    <t>Industrielle à air assisté, de type "Graco" ou equivalent</t>
  </si>
  <si>
    <t xml:space="preserve">Ponçeuse </t>
  </si>
  <si>
    <t xml:space="preserve">À courroie, 3" x 24", de type industriel, avec sac de récupération de poussière    </t>
  </si>
  <si>
    <t>Combinée va-et-vient, de mur, 4", 1 pièce de zinc, slantfin 39,79890-14</t>
  </si>
  <si>
    <t>Combinée, rotative, de type industriel  5''</t>
  </si>
  <si>
    <t>Porte-ruban</t>
  </si>
  <si>
    <t>À joints, de mur, 4", 5 pièces de zinc, slantfin 33,916660-14</t>
  </si>
  <si>
    <t xml:space="preserve">Poubelle </t>
  </si>
  <si>
    <t>Sécuritaire, de mur, 4", 1 pièce de zinc, slantfin 383,52900-14</t>
  </si>
  <si>
    <t xml:space="preserve">Projecteur </t>
  </si>
  <si>
    <t>De graphique</t>
  </si>
  <si>
    <t>Multimédia</t>
  </si>
  <si>
    <t xml:space="preserve">Radio </t>
  </si>
  <si>
    <t>Émetteur, Motorola, cabine à jet</t>
  </si>
  <si>
    <t xml:space="preserve">Rallonge </t>
  </si>
  <si>
    <t>Électrique, 50'</t>
  </si>
  <si>
    <t xml:space="preserve">Rape </t>
  </si>
  <si>
    <t>À placoplatre, 6''</t>
  </si>
  <si>
    <t xml:space="preserve">Rectifieuse </t>
  </si>
  <si>
    <t>À béton, avec aspiration de poussière</t>
  </si>
  <si>
    <t xml:space="preserve">Règle </t>
  </si>
  <si>
    <t xml:space="preserve">En aluminium, long.: 1 200 mm, larg.: 60 mm      </t>
  </si>
  <si>
    <t>Et équerre, par ensemble</t>
  </si>
  <si>
    <t>Réservoir</t>
  </si>
  <si>
    <t>D'abrasifs léger, bicarbonate, machine à eau</t>
  </si>
  <si>
    <t xml:space="preserve">Roue </t>
  </si>
  <si>
    <t xml:space="preserve">À mesurer, roue de 4" de diamètre, manche extensible      </t>
  </si>
  <si>
    <t xml:space="preserve">Rouleau </t>
  </si>
  <si>
    <t>Aérateur (à pics), pour enduit époxy</t>
  </si>
  <si>
    <t>Magnétique de mur, 4", 1 pièce de zinc, slantfin 321,47590-14</t>
  </si>
  <si>
    <t xml:space="preserve">Roulette </t>
  </si>
  <si>
    <t>À imitation, pour fini bois varié</t>
  </si>
  <si>
    <t xml:space="preserve">À joint de  tapisserie, plat, larg. 25 mm      </t>
  </si>
  <si>
    <t xml:space="preserve">À mesurer, 25' x 1", systèmes impérial et métrique      </t>
  </si>
  <si>
    <t>Scie</t>
  </si>
  <si>
    <t>Manuelle égoïne, 22''</t>
  </si>
  <si>
    <t>Passe-partout, de mur, 4", 5 pièces de zinc, slantfin 341,6570-14</t>
  </si>
  <si>
    <t>Serpillière</t>
  </si>
  <si>
    <t>Sceau à moppes, en plastique avec essoreuse</t>
  </si>
  <si>
    <t xml:space="preserve">Spatule </t>
  </si>
  <si>
    <t>À décorer, ensemble de 4</t>
  </si>
  <si>
    <t>Taloche</t>
  </si>
  <si>
    <t xml:space="preserve">Bouclier, ciment à joint, en aluminium, avec poignée      </t>
  </si>
  <si>
    <t>Thermomètre</t>
  </si>
  <si>
    <t xml:space="preserve">De surface, pour surfaces métalliques, calibration -20 °C à 120 °C    </t>
  </si>
  <si>
    <t xml:space="preserve">Toupie </t>
  </si>
  <si>
    <t>À gypse, de mur, 4", 5 pièces de zinc,  slantfin 332,196150-14</t>
  </si>
  <si>
    <t xml:space="preserve">Tournevis </t>
  </si>
  <si>
    <t>À têtes multiples</t>
  </si>
  <si>
    <t>Tranche</t>
  </si>
  <si>
    <t>À papier</t>
  </si>
  <si>
    <t>Truelle</t>
  </si>
  <si>
    <t>À béton, 4'' X 12''</t>
  </si>
  <si>
    <t>À ciment à joint, 4'' X 12''</t>
  </si>
  <si>
    <t>À platre venitien, 3.75'' X 8.75''</t>
  </si>
  <si>
    <t xml:space="preserve">Unité </t>
  </si>
  <si>
    <t>Mobile de jet d'abrasif, type à sous pression, dépoussiéreur, système de recyclage, avec boyaux et accessoires</t>
  </si>
  <si>
    <t>Ventilateur</t>
  </si>
  <si>
    <t>Avec boyau, pression négative</t>
  </si>
  <si>
    <t>Escargot, électrique 2 vitesses</t>
  </si>
  <si>
    <t>Visseuse</t>
  </si>
  <si>
    <t>À gypse, vitesse</t>
  </si>
  <si>
    <t xml:space="preserve">Abonnement </t>
  </si>
  <si>
    <t>Revue, décoration, ensemble de 3 abonnements annuels à des magazines de décoration axés sur des ouvrages pertinents pour la peinture en bâtiment</t>
  </si>
  <si>
    <t>Bloc de ponçage</t>
  </si>
  <si>
    <t>Bouche-pore</t>
  </si>
  <si>
    <t xml:space="preserve">Cage </t>
  </si>
  <si>
    <t>De sécurité, CSA</t>
  </si>
  <si>
    <t xml:space="preserve">Collecte </t>
  </si>
  <si>
    <t>Des rebus, sec</t>
  </si>
  <si>
    <t>Cuillère</t>
  </si>
  <si>
    <t xml:space="preserve">Dalles </t>
  </si>
  <si>
    <t>De béton, 1 200 mm x 1 800 mm x 75 mm, 35 MPA en agrégats, concentrés de 19 mm, concassé ou pierre de granite ronde, pour finition du béton au jet d'abrasif</t>
  </si>
  <si>
    <t xml:space="preserve">Disque </t>
  </si>
  <si>
    <t xml:space="preserve">Abrasif, pour meuleuse, 7" x 1/4" x 7/8"     </t>
  </si>
  <si>
    <t>Abrasif, velcro, 5", polisseur</t>
  </si>
  <si>
    <t>Document</t>
  </si>
  <si>
    <t>Et matériel de formation, papier, livres et autres</t>
  </si>
  <si>
    <t>Pour démonstration</t>
  </si>
  <si>
    <t>Feuille</t>
  </si>
  <si>
    <t>De gypses</t>
  </si>
  <si>
    <t>Stratifié, 300 mm x 600 mm</t>
  </si>
  <si>
    <t xml:space="preserve">Lampe </t>
  </si>
  <si>
    <t>De poche</t>
  </si>
  <si>
    <t xml:space="preserve">Ligneur </t>
  </si>
  <si>
    <t>Lissoir</t>
  </si>
  <si>
    <t>Lunettes</t>
  </si>
  <si>
    <t xml:space="preserve">Marche </t>
  </si>
  <si>
    <t>D'escalier en merisier</t>
  </si>
  <si>
    <t>Masque</t>
  </si>
  <si>
    <t>Respiratoire</t>
  </si>
  <si>
    <t>Meule</t>
  </si>
  <si>
    <t>Mitaines</t>
  </si>
  <si>
    <t>Ponçeuse,  ajourée, balayeuse, 150</t>
  </si>
  <si>
    <t>Ponçeuse,  manuelle, pré coupé 150</t>
  </si>
  <si>
    <t xml:space="preserve">Papier </t>
  </si>
  <si>
    <t>D'aluminium, rouleau de 100'</t>
  </si>
  <si>
    <t>Pellicule</t>
  </si>
  <si>
    <t>De plastique, transparente, fort, 1500 pi2</t>
  </si>
  <si>
    <t>De plastique, transparente, léger, 1500pi2</t>
  </si>
  <si>
    <t>De plastique, transparente, moyen, 1500 pi2</t>
  </si>
  <si>
    <t>De cèdre, 5,5'' X 8'</t>
  </si>
  <si>
    <t>De pin clair, 1' linéaire</t>
  </si>
  <si>
    <t>Plateforme</t>
  </si>
  <si>
    <t>Élévatrice, location 1 journée</t>
  </si>
  <si>
    <t>Plume</t>
  </si>
  <si>
    <t>D'oiseau, sac de 24</t>
  </si>
  <si>
    <t>Porte-poussière</t>
  </si>
  <si>
    <t>De nettoyage, par ensemble</t>
  </si>
  <si>
    <t>Récupération</t>
  </si>
  <si>
    <t>Et traitement des produits toxiques, firme spécialisée dans les boues de produits à base de latex, 2,50 $/gallon, transport en plus</t>
  </si>
  <si>
    <t>À masquer, pour suface fraiche</t>
  </si>
  <si>
    <t>Sable</t>
  </si>
  <si>
    <t>Silice, anti-dérapant</t>
  </si>
  <si>
    <t>Scellant</t>
  </si>
  <si>
    <t>De sécurité, pour le personnel enseignant</t>
  </si>
  <si>
    <t>Support</t>
  </si>
  <si>
    <t>Multimedia</t>
  </si>
  <si>
    <t xml:space="preserve">Tasse </t>
  </si>
  <si>
    <t>À mesurer, graduée, 1 L</t>
  </si>
  <si>
    <t>Tête de moppe</t>
  </si>
  <si>
    <t>Trousse</t>
  </si>
  <si>
    <t>De premiers soins</t>
  </si>
  <si>
    <t>Vitre</t>
  </si>
  <si>
    <t>Sandblast, 2 de grandeur moyen, 2 de grandeur 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</si>
</sst>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2">
    <xf numFmtId="0" fontId="0" fillId="0" borderId="0" xfId="0"/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2" borderId="3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1328058</xdr:colOff>
      <xdr:row>5</xdr:row>
      <xdr:rowOff>149226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1311388</xdr:colOff>
      <xdr:row>5</xdr:row>
      <xdr:rowOff>149226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3" displayName="Tableau3" ref="A7:L171" totalsRowShown="0" headerRowDxfId="33" dataDxfId="31" headerRowBorderDxfId="32" tableBorderDxfId="30" totalsRowBorderDxfId="29">
  <autoFilter ref="A7:L171" xr:uid="{00000000-0009-0000-0100-000003000000}"/>
  <sortState ref="A8:L171">
    <sortCondition ref="C7:C171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Tableau3[[#This Row],[Quantité]]*Tableau3[[#This Row],[Coût unitaire (Hors taxes)]]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7:L321" totalsRowShown="0" headerRowDxfId="16" dataDxfId="14" headerRowBorderDxfId="15" tableBorderDxfId="13" totalsRowBorderDxfId="12">
  <autoFilter ref="A7:L321" xr:uid="{00000000-0009-0000-0100-000001000000}"/>
  <sortState ref="A8:L321">
    <sortCondition ref="E7:E321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Tableau1[[#This Row],[Coût unitaire (hors taxes)]]*Tableau1[[#This Row],[Quantité]]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71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10" customWidth="1"/>
    <col min="2" max="2" width="21.28515625" style="10" customWidth="1"/>
    <col min="3" max="3" width="18.7109375" style="10" customWidth="1"/>
    <col min="4" max="4" width="31.7109375" style="10" customWidth="1"/>
    <col min="5" max="5" width="27.7109375" style="8" customWidth="1"/>
    <col min="6" max="6" width="40.7109375" style="8" customWidth="1"/>
    <col min="7" max="7" width="13" style="10" customWidth="1"/>
    <col min="8" max="8" width="30.7109375" style="8" customWidth="1"/>
    <col min="9" max="9" width="14.7109375" style="8" customWidth="1"/>
    <col min="10" max="10" width="19.7109375" style="10" customWidth="1"/>
    <col min="11" max="11" width="27.7109375" style="14" customWidth="1"/>
    <col min="12" max="12" width="12.28515625" style="14" customWidth="1"/>
    <col min="13" max="16384" width="11.42578125" style="8"/>
  </cols>
  <sheetData>
    <row r="3" spans="1:12" ht="21">
      <c r="C3" s="21" t="s">
        <v>599</v>
      </c>
      <c r="D3" s="21"/>
      <c r="E3" s="21"/>
      <c r="F3" s="21"/>
      <c r="G3" s="21"/>
      <c r="H3" s="21"/>
      <c r="I3" s="21"/>
      <c r="J3" s="21"/>
    </row>
    <row r="4" spans="1:12" ht="17.25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7" spans="1:12" s="6" customFormat="1" ht="45" customHeight="1">
      <c r="A7" s="3" t="s">
        <v>0</v>
      </c>
      <c r="B7" s="9" t="s">
        <v>9</v>
      </c>
      <c r="C7" s="1" t="s">
        <v>11</v>
      </c>
      <c r="D7" s="1" t="s">
        <v>10</v>
      </c>
      <c r="E7" s="1" t="s">
        <v>1</v>
      </c>
      <c r="F7" s="1" t="s">
        <v>2</v>
      </c>
      <c r="G7" s="1" t="s">
        <v>3</v>
      </c>
      <c r="H7" s="2" t="s">
        <v>4</v>
      </c>
      <c r="I7" s="2" t="s">
        <v>8</v>
      </c>
      <c r="J7" s="1" t="s">
        <v>5</v>
      </c>
      <c r="K7" s="1" t="s">
        <v>6</v>
      </c>
      <c r="L7" s="5" t="s">
        <v>7</v>
      </c>
    </row>
    <row r="8" spans="1:12" s="7" customFormat="1" ht="28.5">
      <c r="A8" s="16">
        <v>5336</v>
      </c>
      <c r="B8" s="16" t="s">
        <v>185</v>
      </c>
      <c r="C8" s="16">
        <v>1</v>
      </c>
      <c r="D8" s="16" t="s">
        <v>16</v>
      </c>
      <c r="E8" s="11" t="s">
        <v>617</v>
      </c>
      <c r="F8" s="12" t="s">
        <v>618</v>
      </c>
      <c r="G8" s="16">
        <v>3</v>
      </c>
      <c r="H8" s="13">
        <v>1251.2</v>
      </c>
      <c r="I8" s="13">
        <f>Tableau3[[#This Row],[Quantité]]*Tableau3[[#This Row],[Coût unitaire (Hors taxes)]]</f>
        <v>3753.6000000000004</v>
      </c>
      <c r="J8" s="16">
        <v>25</v>
      </c>
      <c r="K8" s="17" t="s">
        <v>137</v>
      </c>
      <c r="L8" s="17" t="s">
        <v>115</v>
      </c>
    </row>
    <row r="9" spans="1:12" s="7" customFormat="1" ht="28.5">
      <c r="A9" s="16">
        <v>5336</v>
      </c>
      <c r="B9" s="16" t="s">
        <v>185</v>
      </c>
      <c r="C9" s="16">
        <v>1</v>
      </c>
      <c r="D9" s="16" t="s">
        <v>16</v>
      </c>
      <c r="E9" s="11" t="s">
        <v>17</v>
      </c>
      <c r="F9" s="12" t="s">
        <v>584</v>
      </c>
      <c r="G9" s="16">
        <v>2</v>
      </c>
      <c r="H9" s="13">
        <v>473</v>
      </c>
      <c r="I9" s="13">
        <f>Tableau3[[#This Row],[Quantité]]*Tableau3[[#This Row],[Coût unitaire (Hors taxes)]]</f>
        <v>946</v>
      </c>
      <c r="J9" s="16">
        <v>25</v>
      </c>
      <c r="K9" s="17" t="s">
        <v>137</v>
      </c>
      <c r="L9" s="17" t="s">
        <v>115</v>
      </c>
    </row>
    <row r="10" spans="1:12" s="7" customFormat="1" ht="28.5">
      <c r="A10" s="16">
        <v>5336</v>
      </c>
      <c r="B10" s="16" t="s">
        <v>185</v>
      </c>
      <c r="C10" s="16">
        <v>1</v>
      </c>
      <c r="D10" s="16" t="s">
        <v>16</v>
      </c>
      <c r="E10" s="11" t="s">
        <v>619</v>
      </c>
      <c r="F10" s="12" t="s">
        <v>620</v>
      </c>
      <c r="G10" s="16">
        <v>3</v>
      </c>
      <c r="H10" s="13">
        <v>880</v>
      </c>
      <c r="I10" s="13">
        <f>Tableau3[[#This Row],[Quantité]]*Tableau3[[#This Row],[Coût unitaire (Hors taxes)]]</f>
        <v>2640</v>
      </c>
      <c r="J10" s="16">
        <v>15</v>
      </c>
      <c r="K10" s="17" t="s">
        <v>137</v>
      </c>
      <c r="L10" s="17" t="s">
        <v>116</v>
      </c>
    </row>
    <row r="11" spans="1:12" s="7" customFormat="1" ht="28.5">
      <c r="A11" s="16">
        <v>5336</v>
      </c>
      <c r="B11" s="16" t="s">
        <v>185</v>
      </c>
      <c r="C11" s="16">
        <v>1</v>
      </c>
      <c r="D11" s="16" t="s">
        <v>16</v>
      </c>
      <c r="E11" s="11" t="s">
        <v>19</v>
      </c>
      <c r="F11" s="12" t="s">
        <v>20</v>
      </c>
      <c r="G11" s="16">
        <v>1</v>
      </c>
      <c r="H11" s="13">
        <v>110</v>
      </c>
      <c r="I11" s="13">
        <f>Tableau3[[#This Row],[Quantité]]*Tableau3[[#This Row],[Coût unitaire (Hors taxes)]]</f>
        <v>110</v>
      </c>
      <c r="J11" s="16">
        <v>25</v>
      </c>
      <c r="K11" s="17" t="s">
        <v>137</v>
      </c>
      <c r="L11" s="17" t="s">
        <v>117</v>
      </c>
    </row>
    <row r="12" spans="1:12" s="7" customFormat="1" ht="28.5">
      <c r="A12" s="16">
        <v>5336</v>
      </c>
      <c r="B12" s="16" t="s">
        <v>185</v>
      </c>
      <c r="C12" s="16">
        <v>1</v>
      </c>
      <c r="D12" s="16" t="s">
        <v>16</v>
      </c>
      <c r="E12" s="11" t="s">
        <v>621</v>
      </c>
      <c r="F12" s="12" t="s">
        <v>622</v>
      </c>
      <c r="G12" s="16">
        <v>2</v>
      </c>
      <c r="H12" s="13">
        <v>644</v>
      </c>
      <c r="I12" s="13">
        <f>Tableau3[[#This Row],[Quantité]]*Tableau3[[#This Row],[Coût unitaire (Hors taxes)]]</f>
        <v>1288</v>
      </c>
      <c r="J12" s="16">
        <v>25</v>
      </c>
      <c r="K12" s="17" t="s">
        <v>137</v>
      </c>
      <c r="L12" s="17" t="s">
        <v>117</v>
      </c>
    </row>
    <row r="13" spans="1:12" s="7" customFormat="1" ht="28.5">
      <c r="A13" s="16">
        <v>5336</v>
      </c>
      <c r="B13" s="16" t="s">
        <v>185</v>
      </c>
      <c r="C13" s="16">
        <v>1</v>
      </c>
      <c r="D13" s="16" t="s">
        <v>16</v>
      </c>
      <c r="E13" s="11" t="s">
        <v>623</v>
      </c>
      <c r="F13" s="12" t="s">
        <v>624</v>
      </c>
      <c r="G13" s="16">
        <v>20</v>
      </c>
      <c r="H13" s="13">
        <v>190</v>
      </c>
      <c r="I13" s="13">
        <f>Tableau3[[#This Row],[Quantité]]*Tableau3[[#This Row],[Coût unitaire (Hors taxes)]]</f>
        <v>3800</v>
      </c>
      <c r="J13" s="16">
        <v>25</v>
      </c>
      <c r="K13" s="17" t="s">
        <v>137</v>
      </c>
      <c r="L13" s="17" t="s">
        <v>18</v>
      </c>
    </row>
    <row r="14" spans="1:12" s="7" customFormat="1" ht="28.5">
      <c r="A14" s="16">
        <v>5336</v>
      </c>
      <c r="B14" s="16" t="s">
        <v>185</v>
      </c>
      <c r="C14" s="16">
        <v>1</v>
      </c>
      <c r="D14" s="16" t="s">
        <v>16</v>
      </c>
      <c r="E14" s="11" t="s">
        <v>21</v>
      </c>
      <c r="F14" s="12" t="s">
        <v>22</v>
      </c>
      <c r="G14" s="16">
        <v>2</v>
      </c>
      <c r="H14" s="13">
        <v>29</v>
      </c>
      <c r="I14" s="13">
        <f>Tableau3[[#This Row],[Quantité]]*Tableau3[[#This Row],[Coût unitaire (Hors taxes)]]</f>
        <v>58</v>
      </c>
      <c r="J14" s="16">
        <v>25</v>
      </c>
      <c r="K14" s="17" t="s">
        <v>137</v>
      </c>
      <c r="L14" s="17" t="s">
        <v>117</v>
      </c>
    </row>
    <row r="15" spans="1:12" s="7" customFormat="1" ht="28.5">
      <c r="A15" s="16">
        <v>5336</v>
      </c>
      <c r="B15" s="16" t="s">
        <v>185</v>
      </c>
      <c r="C15" s="16">
        <v>1</v>
      </c>
      <c r="D15" s="16" t="s">
        <v>16</v>
      </c>
      <c r="E15" s="11" t="s">
        <v>23</v>
      </c>
      <c r="F15" s="12" t="s">
        <v>24</v>
      </c>
      <c r="G15" s="16">
        <v>2</v>
      </c>
      <c r="H15" s="13">
        <v>341</v>
      </c>
      <c r="I15" s="13">
        <f>Tableau3[[#This Row],[Quantité]]*Tableau3[[#This Row],[Coût unitaire (Hors taxes)]]</f>
        <v>682</v>
      </c>
      <c r="J15" s="16">
        <v>25</v>
      </c>
      <c r="K15" s="17" t="s">
        <v>137</v>
      </c>
      <c r="L15" s="17" t="s">
        <v>117</v>
      </c>
    </row>
    <row r="16" spans="1:12" s="7" customFormat="1" ht="28.5">
      <c r="A16" s="16">
        <v>5336</v>
      </c>
      <c r="B16" s="16" t="s">
        <v>185</v>
      </c>
      <c r="C16" s="16">
        <v>1</v>
      </c>
      <c r="D16" s="16" t="s">
        <v>16</v>
      </c>
      <c r="E16" s="11" t="s">
        <v>25</v>
      </c>
      <c r="F16" s="12" t="s">
        <v>26</v>
      </c>
      <c r="G16" s="16">
        <v>2</v>
      </c>
      <c r="H16" s="13">
        <v>282</v>
      </c>
      <c r="I16" s="13">
        <f>Tableau3[[#This Row],[Quantité]]*Tableau3[[#This Row],[Coût unitaire (Hors taxes)]]</f>
        <v>564</v>
      </c>
      <c r="J16" s="16">
        <v>25</v>
      </c>
      <c r="K16" s="17" t="s">
        <v>137</v>
      </c>
      <c r="L16" s="17" t="s">
        <v>118</v>
      </c>
    </row>
    <row r="17" spans="1:12" s="7" customFormat="1" ht="28.5">
      <c r="A17" s="16">
        <v>5336</v>
      </c>
      <c r="B17" s="16" t="s">
        <v>185</v>
      </c>
      <c r="C17" s="16">
        <v>1</v>
      </c>
      <c r="D17" s="16" t="s">
        <v>16</v>
      </c>
      <c r="E17" s="11" t="s">
        <v>27</v>
      </c>
      <c r="F17" s="12" t="s">
        <v>28</v>
      </c>
      <c r="G17" s="16">
        <v>2</v>
      </c>
      <c r="H17" s="13">
        <v>455</v>
      </c>
      <c r="I17" s="13">
        <f>Tableau3[[#This Row],[Quantité]]*Tableau3[[#This Row],[Coût unitaire (Hors taxes)]]</f>
        <v>910</v>
      </c>
      <c r="J17" s="16">
        <v>25</v>
      </c>
      <c r="K17" s="17" t="s">
        <v>137</v>
      </c>
      <c r="L17" s="17" t="s">
        <v>117</v>
      </c>
    </row>
    <row r="18" spans="1:12" s="7" customFormat="1" ht="71.25">
      <c r="A18" s="16">
        <v>5336</v>
      </c>
      <c r="B18" s="16" t="s">
        <v>185</v>
      </c>
      <c r="C18" s="16">
        <v>1</v>
      </c>
      <c r="D18" s="16" t="s">
        <v>16</v>
      </c>
      <c r="E18" s="11" t="s">
        <v>29</v>
      </c>
      <c r="F18" s="12" t="s">
        <v>585</v>
      </c>
      <c r="G18" s="16">
        <v>20</v>
      </c>
      <c r="H18" s="13">
        <v>279</v>
      </c>
      <c r="I18" s="13">
        <f>Tableau3[[#This Row],[Quantité]]*Tableau3[[#This Row],[Coût unitaire (Hors taxes)]]</f>
        <v>5580</v>
      </c>
      <c r="J18" s="16">
        <v>25</v>
      </c>
      <c r="K18" s="17" t="s">
        <v>137</v>
      </c>
      <c r="L18" s="17" t="s">
        <v>119</v>
      </c>
    </row>
    <row r="19" spans="1:12" s="7" customFormat="1">
      <c r="A19" s="16">
        <v>5336</v>
      </c>
      <c r="B19" s="16" t="s">
        <v>185</v>
      </c>
      <c r="C19" s="16">
        <v>1</v>
      </c>
      <c r="D19" s="16" t="s">
        <v>16</v>
      </c>
      <c r="E19" s="11" t="s">
        <v>625</v>
      </c>
      <c r="F19" s="12" t="s">
        <v>626</v>
      </c>
      <c r="G19" s="16">
        <v>3</v>
      </c>
      <c r="H19" s="13">
        <v>249.95</v>
      </c>
      <c r="I19" s="13">
        <f>Tableau3[[#This Row],[Quantité]]*Tableau3[[#This Row],[Coût unitaire (Hors taxes)]]</f>
        <v>749.84999999999991</v>
      </c>
      <c r="J19" s="16">
        <v>10</v>
      </c>
      <c r="K19" s="17" t="s">
        <v>138</v>
      </c>
      <c r="L19" s="17" t="s">
        <v>18</v>
      </c>
    </row>
    <row r="20" spans="1:12" s="7" customFormat="1" ht="28.5">
      <c r="A20" s="16">
        <v>5336</v>
      </c>
      <c r="B20" s="16" t="s">
        <v>185</v>
      </c>
      <c r="C20" s="16">
        <v>1</v>
      </c>
      <c r="D20" s="16" t="s">
        <v>16</v>
      </c>
      <c r="E20" s="11" t="s">
        <v>112</v>
      </c>
      <c r="F20" s="12" t="s">
        <v>627</v>
      </c>
      <c r="G20" s="16">
        <v>1</v>
      </c>
      <c r="H20" s="13">
        <v>500</v>
      </c>
      <c r="I20" s="13">
        <f>Tableau3[[#This Row],[Quantité]]*Tableau3[[#This Row],[Coût unitaire (Hors taxes)]]</f>
        <v>500</v>
      </c>
      <c r="J20" s="16">
        <v>15</v>
      </c>
      <c r="K20" s="17" t="s">
        <v>137</v>
      </c>
      <c r="L20" s="17" t="s">
        <v>120</v>
      </c>
    </row>
    <row r="21" spans="1:12" s="7" customFormat="1">
      <c r="A21" s="16">
        <v>5336</v>
      </c>
      <c r="B21" s="16" t="s">
        <v>185</v>
      </c>
      <c r="C21" s="16">
        <v>2</v>
      </c>
      <c r="D21" s="16" t="s">
        <v>628</v>
      </c>
      <c r="E21" s="11" t="s">
        <v>30</v>
      </c>
      <c r="F21" s="12" t="s">
        <v>31</v>
      </c>
      <c r="G21" s="16">
        <v>1</v>
      </c>
      <c r="H21" s="13">
        <v>55</v>
      </c>
      <c r="I21" s="13">
        <f>Tableau3[[#This Row],[Quantité]]*Tableau3[[#This Row],[Coût unitaire (Hors taxes)]]</f>
        <v>55</v>
      </c>
      <c r="J21" s="16">
        <v>20</v>
      </c>
      <c r="K21" s="17" t="s">
        <v>139</v>
      </c>
      <c r="L21" s="17" t="s">
        <v>121</v>
      </c>
    </row>
    <row r="22" spans="1:12" s="7" customFormat="1" ht="42.75">
      <c r="A22" s="16">
        <v>5336</v>
      </c>
      <c r="B22" s="16" t="s">
        <v>185</v>
      </c>
      <c r="C22" s="16">
        <v>2</v>
      </c>
      <c r="D22" s="16" t="s">
        <v>628</v>
      </c>
      <c r="E22" s="11" t="s">
        <v>629</v>
      </c>
      <c r="F22" s="12" t="s">
        <v>630</v>
      </c>
      <c r="G22" s="16">
        <v>2</v>
      </c>
      <c r="H22" s="13">
        <v>1250</v>
      </c>
      <c r="I22" s="13">
        <f>Tableau3[[#This Row],[Quantité]]*Tableau3[[#This Row],[Coût unitaire (Hors taxes)]]</f>
        <v>2500</v>
      </c>
      <c r="J22" s="16">
        <v>20</v>
      </c>
      <c r="K22" s="17" t="s">
        <v>140</v>
      </c>
      <c r="L22" s="17" t="s">
        <v>122</v>
      </c>
    </row>
    <row r="23" spans="1:12" s="7" customFormat="1" ht="58.5" customHeight="1">
      <c r="A23" s="16">
        <v>5336</v>
      </c>
      <c r="B23" s="16" t="s">
        <v>185</v>
      </c>
      <c r="C23" s="16">
        <v>2</v>
      </c>
      <c r="D23" s="16" t="s">
        <v>628</v>
      </c>
      <c r="E23" s="11" t="s">
        <v>631</v>
      </c>
      <c r="F23" s="12" t="s">
        <v>632</v>
      </c>
      <c r="G23" s="16">
        <v>2</v>
      </c>
      <c r="H23" s="13">
        <v>1250</v>
      </c>
      <c r="I23" s="13">
        <f>Tableau3[[#This Row],[Quantité]]*Tableau3[[#This Row],[Coût unitaire (Hors taxes)]]</f>
        <v>2500</v>
      </c>
      <c r="J23" s="16">
        <v>10</v>
      </c>
      <c r="K23" s="17" t="s">
        <v>140</v>
      </c>
      <c r="L23" s="17" t="s">
        <v>122</v>
      </c>
    </row>
    <row r="24" spans="1:12" s="7" customFormat="1">
      <c r="A24" s="16">
        <v>5336</v>
      </c>
      <c r="B24" s="16" t="s">
        <v>185</v>
      </c>
      <c r="C24" s="16">
        <v>2</v>
      </c>
      <c r="D24" s="16" t="s">
        <v>628</v>
      </c>
      <c r="E24" s="11" t="s">
        <v>633</v>
      </c>
      <c r="F24" s="12" t="s">
        <v>32</v>
      </c>
      <c r="G24" s="16">
        <v>1</v>
      </c>
      <c r="H24" s="13">
        <v>300</v>
      </c>
      <c r="I24" s="13">
        <f>Tableau3[[#This Row],[Quantité]]*Tableau3[[#This Row],[Coût unitaire (Hors taxes)]]</f>
        <v>300</v>
      </c>
      <c r="J24" s="16">
        <v>15</v>
      </c>
      <c r="K24" s="17" t="s">
        <v>18</v>
      </c>
      <c r="L24" s="17" t="s">
        <v>18</v>
      </c>
    </row>
    <row r="25" spans="1:12" s="7" customFormat="1" ht="28.5">
      <c r="A25" s="16">
        <v>5336</v>
      </c>
      <c r="B25" s="16" t="s">
        <v>185</v>
      </c>
      <c r="C25" s="16">
        <v>2</v>
      </c>
      <c r="D25" s="16" t="s">
        <v>628</v>
      </c>
      <c r="E25" s="11" t="s">
        <v>33</v>
      </c>
      <c r="F25" s="12" t="s">
        <v>634</v>
      </c>
      <c r="G25" s="16">
        <v>1</v>
      </c>
      <c r="H25" s="13">
        <v>3450</v>
      </c>
      <c r="I25" s="13">
        <f>Tableau3[[#This Row],[Quantité]]*Tableau3[[#This Row],[Coût unitaire (Hors taxes)]]</f>
        <v>3450</v>
      </c>
      <c r="J25" s="16">
        <v>10</v>
      </c>
      <c r="K25" s="17" t="s">
        <v>142</v>
      </c>
      <c r="L25" s="17" t="s">
        <v>18</v>
      </c>
    </row>
    <row r="26" spans="1:12" s="7" customFormat="1" ht="42.75">
      <c r="A26" s="16">
        <v>5336</v>
      </c>
      <c r="B26" s="16" t="s">
        <v>185</v>
      </c>
      <c r="C26" s="16">
        <v>2</v>
      </c>
      <c r="D26" s="16" t="s">
        <v>628</v>
      </c>
      <c r="E26" s="11" t="s">
        <v>33</v>
      </c>
      <c r="F26" s="12" t="s">
        <v>586</v>
      </c>
      <c r="G26" s="16">
        <v>2</v>
      </c>
      <c r="H26" s="13">
        <v>645</v>
      </c>
      <c r="I26" s="13">
        <f>Tableau3[[#This Row],[Quantité]]*Tableau3[[#This Row],[Coût unitaire (Hors taxes)]]</f>
        <v>1290</v>
      </c>
      <c r="J26" s="16">
        <v>15</v>
      </c>
      <c r="K26" s="17" t="s">
        <v>141</v>
      </c>
      <c r="L26" s="17" t="s">
        <v>121</v>
      </c>
    </row>
    <row r="27" spans="1:12" s="7" customFormat="1">
      <c r="A27" s="16">
        <v>5336</v>
      </c>
      <c r="B27" s="16" t="s">
        <v>185</v>
      </c>
      <c r="C27" s="16">
        <v>2</v>
      </c>
      <c r="D27" s="16" t="s">
        <v>628</v>
      </c>
      <c r="E27" s="11" t="s">
        <v>635</v>
      </c>
      <c r="F27" s="12" t="s">
        <v>636</v>
      </c>
      <c r="G27" s="16">
        <v>2</v>
      </c>
      <c r="H27" s="13">
        <v>35</v>
      </c>
      <c r="I27" s="13">
        <f>Tableau3[[#This Row],[Quantité]]*Tableau3[[#This Row],[Coût unitaire (Hors taxes)]]</f>
        <v>70</v>
      </c>
      <c r="J27" s="16">
        <v>5</v>
      </c>
      <c r="K27" s="17" t="s">
        <v>143</v>
      </c>
      <c r="L27" s="17" t="s">
        <v>123</v>
      </c>
    </row>
    <row r="28" spans="1:12" s="7" customFormat="1" ht="28.5">
      <c r="A28" s="16">
        <v>5336</v>
      </c>
      <c r="B28" s="16" t="s">
        <v>185</v>
      </c>
      <c r="C28" s="16">
        <v>2</v>
      </c>
      <c r="D28" s="16" t="s">
        <v>628</v>
      </c>
      <c r="E28" s="11" t="s">
        <v>619</v>
      </c>
      <c r="F28" s="12" t="s">
        <v>637</v>
      </c>
      <c r="G28" s="16">
        <v>11</v>
      </c>
      <c r="H28" s="13">
        <v>33.5</v>
      </c>
      <c r="I28" s="13">
        <f>Tableau3[[#This Row],[Quantité]]*Tableau3[[#This Row],[Coût unitaire (Hors taxes)]]</f>
        <v>368.5</v>
      </c>
      <c r="J28" s="16">
        <v>15</v>
      </c>
      <c r="K28" s="17" t="s">
        <v>137</v>
      </c>
      <c r="L28" s="17" t="s">
        <v>18</v>
      </c>
    </row>
    <row r="29" spans="1:12" s="7" customFormat="1">
      <c r="A29" s="16">
        <v>5336</v>
      </c>
      <c r="B29" s="16" t="s">
        <v>185</v>
      </c>
      <c r="C29" s="16">
        <v>2</v>
      </c>
      <c r="D29" s="16" t="s">
        <v>628</v>
      </c>
      <c r="E29" s="11" t="s">
        <v>34</v>
      </c>
      <c r="F29" s="12" t="s">
        <v>35</v>
      </c>
      <c r="G29" s="16">
        <v>20</v>
      </c>
      <c r="H29" s="13">
        <v>15.25</v>
      </c>
      <c r="I29" s="13">
        <f>Tableau3[[#This Row],[Quantité]]*Tableau3[[#This Row],[Coût unitaire (Hors taxes)]]</f>
        <v>305</v>
      </c>
      <c r="J29" s="16">
        <v>5</v>
      </c>
      <c r="K29" s="17" t="s">
        <v>144</v>
      </c>
      <c r="L29" s="17" t="s">
        <v>18</v>
      </c>
    </row>
    <row r="30" spans="1:12" s="7" customFormat="1" ht="28.5">
      <c r="A30" s="16">
        <v>5336</v>
      </c>
      <c r="B30" s="16" t="s">
        <v>185</v>
      </c>
      <c r="C30" s="16">
        <v>2</v>
      </c>
      <c r="D30" s="16" t="s">
        <v>628</v>
      </c>
      <c r="E30" s="11" t="s">
        <v>36</v>
      </c>
      <c r="F30" s="12" t="s">
        <v>37</v>
      </c>
      <c r="G30" s="16">
        <v>20</v>
      </c>
      <c r="H30" s="13">
        <v>5.66</v>
      </c>
      <c r="I30" s="13">
        <f>Tableau3[[#This Row],[Quantité]]*Tableau3[[#This Row],[Coût unitaire (Hors taxes)]]</f>
        <v>113.2</v>
      </c>
      <c r="J30" s="16">
        <v>20</v>
      </c>
      <c r="K30" s="17" t="s">
        <v>145</v>
      </c>
      <c r="L30" s="17" t="s">
        <v>124</v>
      </c>
    </row>
    <row r="31" spans="1:12" s="7" customFormat="1">
      <c r="A31" s="16">
        <v>5336</v>
      </c>
      <c r="B31" s="16" t="s">
        <v>185</v>
      </c>
      <c r="C31" s="16">
        <v>2</v>
      </c>
      <c r="D31" s="16" t="s">
        <v>628</v>
      </c>
      <c r="E31" s="11" t="s">
        <v>638</v>
      </c>
      <c r="F31" s="12" t="s">
        <v>639</v>
      </c>
      <c r="G31" s="16">
        <v>20</v>
      </c>
      <c r="H31" s="13">
        <v>16.79</v>
      </c>
      <c r="I31" s="13">
        <f>Tableau3[[#This Row],[Quantité]]*Tableau3[[#This Row],[Coût unitaire (Hors taxes)]]</f>
        <v>335.79999999999995</v>
      </c>
      <c r="J31" s="16">
        <v>25</v>
      </c>
      <c r="K31" s="17" t="s">
        <v>146</v>
      </c>
      <c r="L31" s="17" t="s">
        <v>125</v>
      </c>
    </row>
    <row r="32" spans="1:12" s="7" customFormat="1">
      <c r="A32" s="16">
        <v>5336</v>
      </c>
      <c r="B32" s="16" t="s">
        <v>185</v>
      </c>
      <c r="C32" s="16">
        <v>2</v>
      </c>
      <c r="D32" s="16" t="s">
        <v>628</v>
      </c>
      <c r="E32" s="11" t="s">
        <v>640</v>
      </c>
      <c r="F32" s="12" t="s">
        <v>641</v>
      </c>
      <c r="G32" s="16">
        <v>8</v>
      </c>
      <c r="H32" s="13">
        <v>22</v>
      </c>
      <c r="I32" s="13">
        <f>Tableau3[[#This Row],[Quantité]]*Tableau3[[#This Row],[Coût unitaire (Hors taxes)]]</f>
        <v>176</v>
      </c>
      <c r="J32" s="16">
        <v>5</v>
      </c>
      <c r="K32" s="17" t="s">
        <v>147</v>
      </c>
      <c r="L32" s="17" t="s">
        <v>18</v>
      </c>
    </row>
    <row r="33" spans="1:12" s="7" customFormat="1">
      <c r="A33" s="16">
        <v>5336</v>
      </c>
      <c r="B33" s="16" t="s">
        <v>185</v>
      </c>
      <c r="C33" s="16">
        <v>2</v>
      </c>
      <c r="D33" s="16" t="s">
        <v>628</v>
      </c>
      <c r="E33" s="11" t="s">
        <v>642</v>
      </c>
      <c r="F33" s="12" t="s">
        <v>643</v>
      </c>
      <c r="G33" s="16">
        <v>3</v>
      </c>
      <c r="H33" s="13">
        <v>31.15</v>
      </c>
      <c r="I33" s="13">
        <f>Tableau3[[#This Row],[Quantité]]*Tableau3[[#This Row],[Coût unitaire (Hors taxes)]]</f>
        <v>93.449999999999989</v>
      </c>
      <c r="J33" s="16">
        <v>5</v>
      </c>
      <c r="K33" s="17" t="s">
        <v>148</v>
      </c>
      <c r="L33" s="17" t="s">
        <v>18</v>
      </c>
    </row>
    <row r="34" spans="1:12" s="7" customFormat="1">
      <c r="A34" s="16">
        <v>5336</v>
      </c>
      <c r="B34" s="16" t="s">
        <v>185</v>
      </c>
      <c r="C34" s="16">
        <v>2</v>
      </c>
      <c r="D34" s="16" t="s">
        <v>628</v>
      </c>
      <c r="E34" s="11" t="s">
        <v>644</v>
      </c>
      <c r="F34" s="12" t="s">
        <v>645</v>
      </c>
      <c r="G34" s="16">
        <v>2</v>
      </c>
      <c r="H34" s="13">
        <v>1125</v>
      </c>
      <c r="I34" s="13">
        <f>Tableau3[[#This Row],[Quantité]]*Tableau3[[#This Row],[Coût unitaire (Hors taxes)]]</f>
        <v>2250</v>
      </c>
      <c r="J34" s="16">
        <v>20</v>
      </c>
      <c r="K34" s="17" t="s">
        <v>149</v>
      </c>
      <c r="L34" s="17" t="s">
        <v>18</v>
      </c>
    </row>
    <row r="35" spans="1:12" s="7" customFormat="1">
      <c r="A35" s="16">
        <v>5336</v>
      </c>
      <c r="B35" s="16" t="s">
        <v>185</v>
      </c>
      <c r="C35" s="16">
        <v>2</v>
      </c>
      <c r="D35" s="16" t="s">
        <v>628</v>
      </c>
      <c r="E35" s="11" t="s">
        <v>646</v>
      </c>
      <c r="F35" s="12" t="s">
        <v>647</v>
      </c>
      <c r="G35" s="16">
        <v>1</v>
      </c>
      <c r="H35" s="13">
        <v>4700</v>
      </c>
      <c r="I35" s="13">
        <f>Tableau3[[#This Row],[Quantité]]*Tableau3[[#This Row],[Coût unitaire (Hors taxes)]]</f>
        <v>4700</v>
      </c>
      <c r="J35" s="16">
        <v>20</v>
      </c>
      <c r="K35" s="17" t="s">
        <v>148</v>
      </c>
      <c r="L35" s="17" t="s">
        <v>18</v>
      </c>
    </row>
    <row r="36" spans="1:12" s="7" customFormat="1">
      <c r="A36" s="16">
        <v>5336</v>
      </c>
      <c r="B36" s="16" t="s">
        <v>185</v>
      </c>
      <c r="C36" s="16">
        <v>2</v>
      </c>
      <c r="D36" s="16" t="s">
        <v>628</v>
      </c>
      <c r="E36" s="11" t="s">
        <v>648</v>
      </c>
      <c r="F36" s="12" t="s">
        <v>649</v>
      </c>
      <c r="G36" s="16">
        <v>12</v>
      </c>
      <c r="H36" s="13">
        <v>31.75</v>
      </c>
      <c r="I36" s="13">
        <f>Tableau3[[#This Row],[Quantité]]*Tableau3[[#This Row],[Coût unitaire (Hors taxes)]]</f>
        <v>381</v>
      </c>
      <c r="J36" s="16">
        <v>5</v>
      </c>
      <c r="K36" s="17" t="s">
        <v>150</v>
      </c>
      <c r="L36" s="17" t="s">
        <v>18</v>
      </c>
    </row>
    <row r="37" spans="1:12" s="7" customFormat="1" ht="65.25" customHeight="1">
      <c r="A37" s="16">
        <v>5336</v>
      </c>
      <c r="B37" s="16" t="s">
        <v>185</v>
      </c>
      <c r="C37" s="16">
        <v>2</v>
      </c>
      <c r="D37" s="16" t="s">
        <v>628</v>
      </c>
      <c r="E37" s="11" t="s">
        <v>650</v>
      </c>
      <c r="F37" s="12" t="s">
        <v>651</v>
      </c>
      <c r="G37" s="16">
        <v>1</v>
      </c>
      <c r="H37" s="13">
        <v>89.95</v>
      </c>
      <c r="I37" s="13">
        <f>Tableau3[[#This Row],[Quantité]]*Tableau3[[#This Row],[Coût unitaire (Hors taxes)]]</f>
        <v>89.95</v>
      </c>
      <c r="J37" s="16">
        <v>10</v>
      </c>
      <c r="K37" s="17" t="s">
        <v>151</v>
      </c>
      <c r="L37" s="17" t="s">
        <v>126</v>
      </c>
    </row>
    <row r="38" spans="1:12" s="7" customFormat="1" ht="42.75">
      <c r="A38" s="16">
        <v>5336</v>
      </c>
      <c r="B38" s="16" t="s">
        <v>185</v>
      </c>
      <c r="C38" s="16">
        <v>2</v>
      </c>
      <c r="D38" s="16" t="s">
        <v>628</v>
      </c>
      <c r="E38" s="11" t="s">
        <v>229</v>
      </c>
      <c r="F38" s="12" t="s">
        <v>652</v>
      </c>
      <c r="G38" s="16">
        <v>3</v>
      </c>
      <c r="H38" s="13">
        <v>349.99</v>
      </c>
      <c r="I38" s="13">
        <f>Tableau3[[#This Row],[Quantité]]*Tableau3[[#This Row],[Coût unitaire (Hors taxes)]]</f>
        <v>1049.97</v>
      </c>
      <c r="J38" s="16">
        <v>10</v>
      </c>
      <c r="K38" s="17" t="s">
        <v>151</v>
      </c>
      <c r="L38" s="17" t="s">
        <v>122</v>
      </c>
    </row>
    <row r="39" spans="1:12" s="7" customFormat="1">
      <c r="A39" s="16">
        <v>5336</v>
      </c>
      <c r="B39" s="16" t="s">
        <v>185</v>
      </c>
      <c r="C39" s="16">
        <v>2</v>
      </c>
      <c r="D39" s="16" t="s">
        <v>628</v>
      </c>
      <c r="E39" s="11" t="s">
        <v>38</v>
      </c>
      <c r="F39" s="12"/>
      <c r="G39" s="16">
        <v>1</v>
      </c>
      <c r="H39" s="13">
        <v>800</v>
      </c>
      <c r="I39" s="13">
        <f>Tableau3[[#This Row],[Quantité]]*Tableau3[[#This Row],[Coût unitaire (Hors taxes)]]</f>
        <v>800</v>
      </c>
      <c r="J39" s="16">
        <v>10</v>
      </c>
      <c r="K39" s="17" t="s">
        <v>18</v>
      </c>
      <c r="L39" s="17" t="s">
        <v>18</v>
      </c>
    </row>
    <row r="40" spans="1:12" s="7" customFormat="1">
      <c r="A40" s="16">
        <v>5336</v>
      </c>
      <c r="B40" s="16" t="s">
        <v>185</v>
      </c>
      <c r="C40" s="16">
        <v>2</v>
      </c>
      <c r="D40" s="16" t="s">
        <v>628</v>
      </c>
      <c r="E40" s="11" t="s">
        <v>653</v>
      </c>
      <c r="F40" s="12" t="s">
        <v>89</v>
      </c>
      <c r="G40" s="16">
        <v>20</v>
      </c>
      <c r="H40" s="13">
        <v>8</v>
      </c>
      <c r="I40" s="13">
        <f>Tableau3[[#This Row],[Quantité]]*Tableau3[[#This Row],[Coût unitaire (Hors taxes)]]</f>
        <v>160</v>
      </c>
      <c r="J40" s="16">
        <v>5</v>
      </c>
      <c r="K40" s="17" t="s">
        <v>18</v>
      </c>
      <c r="L40" s="17" t="s">
        <v>18</v>
      </c>
    </row>
    <row r="41" spans="1:12" s="7" customFormat="1">
      <c r="A41" s="16">
        <v>5336</v>
      </c>
      <c r="B41" s="16" t="s">
        <v>185</v>
      </c>
      <c r="C41" s="16">
        <v>2</v>
      </c>
      <c r="D41" s="16" t="s">
        <v>628</v>
      </c>
      <c r="E41" s="11" t="s">
        <v>654</v>
      </c>
      <c r="F41" s="12" t="s">
        <v>655</v>
      </c>
      <c r="G41" s="16">
        <v>8</v>
      </c>
      <c r="H41" s="13">
        <v>18.52</v>
      </c>
      <c r="I41" s="13">
        <f>Tableau3[[#This Row],[Quantité]]*Tableau3[[#This Row],[Coût unitaire (Hors taxes)]]</f>
        <v>148.16</v>
      </c>
      <c r="J41" s="16">
        <v>15</v>
      </c>
      <c r="K41" s="17" t="s">
        <v>152</v>
      </c>
      <c r="L41" s="17" t="s">
        <v>18</v>
      </c>
    </row>
    <row r="42" spans="1:12" s="7" customFormat="1">
      <c r="A42" s="16">
        <v>5336</v>
      </c>
      <c r="B42" s="16" t="s">
        <v>185</v>
      </c>
      <c r="C42" s="16">
        <v>2</v>
      </c>
      <c r="D42" s="16" t="s">
        <v>628</v>
      </c>
      <c r="E42" s="11" t="s">
        <v>39</v>
      </c>
      <c r="F42" s="12" t="s">
        <v>40</v>
      </c>
      <c r="G42" s="16">
        <v>20</v>
      </c>
      <c r="H42" s="13">
        <v>3.03</v>
      </c>
      <c r="I42" s="13">
        <f>Tableau3[[#This Row],[Quantité]]*Tableau3[[#This Row],[Coût unitaire (Hors taxes)]]</f>
        <v>60.599999999999994</v>
      </c>
      <c r="J42" s="16">
        <v>5</v>
      </c>
      <c r="K42" s="17" t="s">
        <v>138</v>
      </c>
      <c r="L42" s="17" t="s">
        <v>18</v>
      </c>
    </row>
    <row r="43" spans="1:12" s="7" customFormat="1" ht="28.5">
      <c r="A43" s="16">
        <v>5336</v>
      </c>
      <c r="B43" s="16" t="s">
        <v>185</v>
      </c>
      <c r="C43" s="16">
        <v>2</v>
      </c>
      <c r="D43" s="16" t="s">
        <v>628</v>
      </c>
      <c r="E43" s="11" t="s">
        <v>656</v>
      </c>
      <c r="F43" s="12" t="s">
        <v>657</v>
      </c>
      <c r="G43" s="16">
        <v>12</v>
      </c>
      <c r="H43" s="13">
        <v>5.94</v>
      </c>
      <c r="I43" s="13">
        <f>Tableau3[[#This Row],[Quantité]]*Tableau3[[#This Row],[Coût unitaire (Hors taxes)]]</f>
        <v>71.28</v>
      </c>
      <c r="J43" s="16">
        <v>20</v>
      </c>
      <c r="K43" s="17" t="s">
        <v>151</v>
      </c>
      <c r="L43" s="17" t="s">
        <v>125</v>
      </c>
    </row>
    <row r="44" spans="1:12" s="7" customFormat="1" ht="28.5">
      <c r="A44" s="16">
        <v>5336</v>
      </c>
      <c r="B44" s="16" t="s">
        <v>185</v>
      </c>
      <c r="C44" s="16">
        <v>2</v>
      </c>
      <c r="D44" s="16" t="s">
        <v>628</v>
      </c>
      <c r="E44" s="11" t="s">
        <v>658</v>
      </c>
      <c r="F44" s="12" t="s">
        <v>659</v>
      </c>
      <c r="G44" s="16">
        <v>20</v>
      </c>
      <c r="H44" s="13">
        <v>35</v>
      </c>
      <c r="I44" s="13">
        <f>Tableau3[[#This Row],[Quantité]]*Tableau3[[#This Row],[Coût unitaire (Hors taxes)]]</f>
        <v>700</v>
      </c>
      <c r="J44" s="16">
        <v>15</v>
      </c>
      <c r="K44" s="17" t="s">
        <v>137</v>
      </c>
      <c r="L44" s="17" t="s">
        <v>18</v>
      </c>
    </row>
    <row r="45" spans="1:12" s="7" customFormat="1" ht="29.25" customHeight="1">
      <c r="A45" s="16">
        <v>5336</v>
      </c>
      <c r="B45" s="16" t="s">
        <v>185</v>
      </c>
      <c r="C45" s="16">
        <v>2</v>
      </c>
      <c r="D45" s="16" t="s">
        <v>628</v>
      </c>
      <c r="E45" s="11" t="s">
        <v>660</v>
      </c>
      <c r="F45" s="12" t="s">
        <v>839</v>
      </c>
      <c r="G45" s="16">
        <v>3</v>
      </c>
      <c r="H45" s="13">
        <v>289</v>
      </c>
      <c r="I45" s="13">
        <f>Tableau3[[#This Row],[Quantité]]*Tableau3[[#This Row],[Coût unitaire (Hors taxes)]]</f>
        <v>867</v>
      </c>
      <c r="J45" s="16">
        <v>5</v>
      </c>
      <c r="K45" s="17" t="s">
        <v>153</v>
      </c>
      <c r="L45" s="17" t="s">
        <v>18</v>
      </c>
    </row>
    <row r="46" spans="1:12" s="7" customFormat="1">
      <c r="A46" s="16">
        <v>5336</v>
      </c>
      <c r="B46" s="16" t="s">
        <v>185</v>
      </c>
      <c r="C46" s="16">
        <v>2</v>
      </c>
      <c r="D46" s="16" t="s">
        <v>628</v>
      </c>
      <c r="E46" s="11" t="s">
        <v>41</v>
      </c>
      <c r="F46" s="12" t="s">
        <v>42</v>
      </c>
      <c r="G46" s="16">
        <v>20</v>
      </c>
      <c r="H46" s="13">
        <v>46</v>
      </c>
      <c r="I46" s="13">
        <f>Tableau3[[#This Row],[Quantité]]*Tableau3[[#This Row],[Coût unitaire (Hors taxes)]]</f>
        <v>920</v>
      </c>
      <c r="J46" s="16">
        <v>5</v>
      </c>
      <c r="K46" s="17" t="s">
        <v>154</v>
      </c>
      <c r="L46" s="17" t="s">
        <v>18</v>
      </c>
    </row>
    <row r="47" spans="1:12" s="7" customFormat="1">
      <c r="A47" s="16">
        <v>5336</v>
      </c>
      <c r="B47" s="16" t="s">
        <v>185</v>
      </c>
      <c r="C47" s="16">
        <v>2</v>
      </c>
      <c r="D47" s="16" t="s">
        <v>628</v>
      </c>
      <c r="E47" s="11" t="s">
        <v>41</v>
      </c>
      <c r="F47" s="12" t="s">
        <v>587</v>
      </c>
      <c r="G47" s="16">
        <v>1</v>
      </c>
      <c r="H47" s="13">
        <v>13.56</v>
      </c>
      <c r="I47" s="13">
        <f>Tableau3[[#This Row],[Quantité]]*Tableau3[[#This Row],[Coût unitaire (Hors taxes)]]</f>
        <v>13.56</v>
      </c>
      <c r="J47" s="16">
        <v>5</v>
      </c>
      <c r="K47" s="17" t="s">
        <v>155</v>
      </c>
      <c r="L47" s="17" t="s">
        <v>18</v>
      </c>
    </row>
    <row r="48" spans="1:12" s="7" customFormat="1">
      <c r="A48" s="16">
        <v>5336</v>
      </c>
      <c r="B48" s="16" t="s">
        <v>185</v>
      </c>
      <c r="C48" s="16">
        <v>2</v>
      </c>
      <c r="D48" s="16" t="s">
        <v>628</v>
      </c>
      <c r="E48" s="11" t="s">
        <v>661</v>
      </c>
      <c r="F48" s="12" t="s">
        <v>662</v>
      </c>
      <c r="G48" s="16">
        <v>1</v>
      </c>
      <c r="H48" s="13">
        <v>489.24</v>
      </c>
      <c r="I48" s="13">
        <f>Tableau3[[#This Row],[Quantité]]*Tableau3[[#This Row],[Coût unitaire (Hors taxes)]]</f>
        <v>489.24</v>
      </c>
      <c r="J48" s="16">
        <v>10</v>
      </c>
      <c r="K48" s="17" t="s">
        <v>147</v>
      </c>
      <c r="L48" s="17" t="s">
        <v>18</v>
      </c>
    </row>
    <row r="49" spans="1:12" s="7" customFormat="1">
      <c r="A49" s="16">
        <v>5336</v>
      </c>
      <c r="B49" s="16" t="s">
        <v>185</v>
      </c>
      <c r="C49" s="16">
        <v>2</v>
      </c>
      <c r="D49" s="16" t="s">
        <v>628</v>
      </c>
      <c r="E49" s="11" t="s">
        <v>43</v>
      </c>
      <c r="F49" s="12" t="s">
        <v>44</v>
      </c>
      <c r="G49" s="16">
        <v>20</v>
      </c>
      <c r="H49" s="13">
        <v>21.77</v>
      </c>
      <c r="I49" s="13">
        <f>Tableau3[[#This Row],[Quantité]]*Tableau3[[#This Row],[Coût unitaire (Hors taxes)]]</f>
        <v>435.4</v>
      </c>
      <c r="J49" s="16">
        <v>10</v>
      </c>
      <c r="K49" s="17" t="s">
        <v>156</v>
      </c>
      <c r="L49" s="17" t="s">
        <v>18</v>
      </c>
    </row>
    <row r="50" spans="1:12" s="7" customFormat="1">
      <c r="A50" s="16">
        <v>5336</v>
      </c>
      <c r="B50" s="16" t="s">
        <v>185</v>
      </c>
      <c r="C50" s="16">
        <v>2</v>
      </c>
      <c r="D50" s="16" t="s">
        <v>628</v>
      </c>
      <c r="E50" s="11" t="s">
        <v>663</v>
      </c>
      <c r="F50" s="12" t="s">
        <v>664</v>
      </c>
      <c r="G50" s="16">
        <v>1</v>
      </c>
      <c r="H50" s="13">
        <v>6.15</v>
      </c>
      <c r="I50" s="13">
        <f>Tableau3[[#This Row],[Quantité]]*Tableau3[[#This Row],[Coût unitaire (Hors taxes)]]</f>
        <v>6.15</v>
      </c>
      <c r="J50" s="16">
        <v>5</v>
      </c>
      <c r="K50" s="17" t="s">
        <v>157</v>
      </c>
      <c r="L50" s="17" t="s">
        <v>18</v>
      </c>
    </row>
    <row r="51" spans="1:12" s="7" customFormat="1">
      <c r="A51" s="16">
        <v>5336</v>
      </c>
      <c r="B51" s="16" t="s">
        <v>185</v>
      </c>
      <c r="C51" s="16">
        <v>2</v>
      </c>
      <c r="D51" s="16" t="s">
        <v>628</v>
      </c>
      <c r="E51" s="11" t="s">
        <v>45</v>
      </c>
      <c r="F51" s="12" t="s">
        <v>665</v>
      </c>
      <c r="G51" s="16">
        <v>20</v>
      </c>
      <c r="H51" s="13">
        <v>3.14</v>
      </c>
      <c r="I51" s="13">
        <f>Tableau3[[#This Row],[Quantité]]*Tableau3[[#This Row],[Coût unitaire (Hors taxes)]]</f>
        <v>62.800000000000004</v>
      </c>
      <c r="J51" s="16">
        <v>20</v>
      </c>
      <c r="K51" s="17" t="s">
        <v>141</v>
      </c>
      <c r="L51" s="17" t="s">
        <v>121</v>
      </c>
    </row>
    <row r="52" spans="1:12" s="7" customFormat="1">
      <c r="A52" s="16">
        <v>5336</v>
      </c>
      <c r="B52" s="16" t="s">
        <v>185</v>
      </c>
      <c r="C52" s="16">
        <v>2</v>
      </c>
      <c r="D52" s="16" t="s">
        <v>628</v>
      </c>
      <c r="E52" s="11" t="s">
        <v>45</v>
      </c>
      <c r="F52" s="12" t="s">
        <v>47</v>
      </c>
      <c r="G52" s="16">
        <v>20</v>
      </c>
      <c r="H52" s="13">
        <v>4.75</v>
      </c>
      <c r="I52" s="13">
        <f>Tableau3[[#This Row],[Quantité]]*Tableau3[[#This Row],[Coût unitaire (Hors taxes)]]</f>
        <v>95</v>
      </c>
      <c r="J52" s="16">
        <v>20</v>
      </c>
      <c r="K52" s="17" t="s">
        <v>141</v>
      </c>
      <c r="L52" s="17" t="s">
        <v>121</v>
      </c>
    </row>
    <row r="53" spans="1:12" s="7" customFormat="1">
      <c r="A53" s="16">
        <v>5336</v>
      </c>
      <c r="B53" s="16" t="s">
        <v>185</v>
      </c>
      <c r="C53" s="16">
        <v>2</v>
      </c>
      <c r="D53" s="16" t="s">
        <v>628</v>
      </c>
      <c r="E53" s="11" t="s">
        <v>45</v>
      </c>
      <c r="F53" s="12" t="s">
        <v>46</v>
      </c>
      <c r="G53" s="16">
        <v>20</v>
      </c>
      <c r="H53" s="13">
        <v>6.64</v>
      </c>
      <c r="I53" s="13">
        <f>Tableau3[[#This Row],[Quantité]]*Tableau3[[#This Row],[Coût unitaire (Hors taxes)]]</f>
        <v>132.79999999999998</v>
      </c>
      <c r="J53" s="16">
        <v>20</v>
      </c>
      <c r="K53" s="17" t="s">
        <v>141</v>
      </c>
      <c r="L53" s="17" t="s">
        <v>121</v>
      </c>
    </row>
    <row r="54" spans="1:12" s="7" customFormat="1" ht="28.5">
      <c r="A54" s="16">
        <v>5336</v>
      </c>
      <c r="B54" s="16" t="s">
        <v>185</v>
      </c>
      <c r="C54" s="16">
        <v>2</v>
      </c>
      <c r="D54" s="16" t="s">
        <v>628</v>
      </c>
      <c r="E54" s="11" t="s">
        <v>45</v>
      </c>
      <c r="F54" s="12" t="s">
        <v>48</v>
      </c>
      <c r="G54" s="16">
        <v>20</v>
      </c>
      <c r="H54" s="13">
        <v>4.1900000000000004</v>
      </c>
      <c r="I54" s="13">
        <f>Tableau3[[#This Row],[Quantité]]*Tableau3[[#This Row],[Coût unitaire (Hors taxes)]]</f>
        <v>83.800000000000011</v>
      </c>
      <c r="J54" s="16">
        <v>20</v>
      </c>
      <c r="K54" s="17" t="s">
        <v>141</v>
      </c>
      <c r="L54" s="17" t="s">
        <v>124</v>
      </c>
    </row>
    <row r="55" spans="1:12" s="7" customFormat="1">
      <c r="A55" s="16">
        <v>5336</v>
      </c>
      <c r="B55" s="16" t="s">
        <v>185</v>
      </c>
      <c r="C55" s="16">
        <v>2</v>
      </c>
      <c r="D55" s="16" t="s">
        <v>628</v>
      </c>
      <c r="E55" s="11" t="s">
        <v>45</v>
      </c>
      <c r="F55" s="12" t="s">
        <v>588</v>
      </c>
      <c r="G55" s="16">
        <v>20</v>
      </c>
      <c r="H55" s="13">
        <v>4.4000000000000004</v>
      </c>
      <c r="I55" s="13">
        <f>Tableau3[[#This Row],[Quantité]]*Tableau3[[#This Row],[Coût unitaire (Hors taxes)]]</f>
        <v>88</v>
      </c>
      <c r="J55" s="16">
        <v>20</v>
      </c>
      <c r="K55" s="17" t="s">
        <v>141</v>
      </c>
      <c r="L55" s="17" t="s">
        <v>127</v>
      </c>
    </row>
    <row r="56" spans="1:12" s="7" customFormat="1">
      <c r="A56" s="16">
        <v>5336</v>
      </c>
      <c r="B56" s="16" t="s">
        <v>185</v>
      </c>
      <c r="C56" s="16">
        <v>2</v>
      </c>
      <c r="D56" s="16" t="s">
        <v>628</v>
      </c>
      <c r="E56" s="11" t="s">
        <v>45</v>
      </c>
      <c r="F56" s="12" t="s">
        <v>49</v>
      </c>
      <c r="G56" s="16">
        <v>1</v>
      </c>
      <c r="H56" s="13">
        <v>6.13</v>
      </c>
      <c r="I56" s="13">
        <f>Tableau3[[#This Row],[Quantité]]*Tableau3[[#This Row],[Coût unitaire (Hors taxes)]]</f>
        <v>6.13</v>
      </c>
      <c r="J56" s="16">
        <v>20</v>
      </c>
      <c r="K56" s="17" t="s">
        <v>143</v>
      </c>
      <c r="L56" s="17" t="s">
        <v>18</v>
      </c>
    </row>
    <row r="57" spans="1:12" s="7" customFormat="1">
      <c r="A57" s="16">
        <v>5336</v>
      </c>
      <c r="B57" s="16" t="s">
        <v>185</v>
      </c>
      <c r="C57" s="16">
        <v>2</v>
      </c>
      <c r="D57" s="16" t="s">
        <v>628</v>
      </c>
      <c r="E57" s="11" t="s">
        <v>45</v>
      </c>
      <c r="F57" s="12" t="s">
        <v>50</v>
      </c>
      <c r="G57" s="16">
        <v>20</v>
      </c>
      <c r="H57" s="13">
        <v>7.5</v>
      </c>
      <c r="I57" s="13">
        <f>Tableau3[[#This Row],[Quantité]]*Tableau3[[#This Row],[Coût unitaire (Hors taxes)]]</f>
        <v>150</v>
      </c>
      <c r="J57" s="16">
        <v>5</v>
      </c>
      <c r="K57" s="17" t="s">
        <v>158</v>
      </c>
      <c r="L57" s="17" t="s">
        <v>18</v>
      </c>
    </row>
    <row r="58" spans="1:12" s="7" customFormat="1">
      <c r="A58" s="16">
        <v>5336</v>
      </c>
      <c r="B58" s="16" t="s">
        <v>185</v>
      </c>
      <c r="C58" s="16">
        <v>2</v>
      </c>
      <c r="D58" s="16" t="s">
        <v>628</v>
      </c>
      <c r="E58" s="11" t="s">
        <v>51</v>
      </c>
      <c r="F58" s="12" t="s">
        <v>52</v>
      </c>
      <c r="G58" s="16">
        <v>2</v>
      </c>
      <c r="H58" s="13">
        <v>2.64</v>
      </c>
      <c r="I58" s="13">
        <f>Tableau3[[#This Row],[Quantité]]*Tableau3[[#This Row],[Coût unitaire (Hors taxes)]]</f>
        <v>5.28</v>
      </c>
      <c r="J58" s="16">
        <v>5</v>
      </c>
      <c r="K58" s="17" t="s">
        <v>159</v>
      </c>
      <c r="L58" s="17" t="s">
        <v>18</v>
      </c>
    </row>
    <row r="59" spans="1:12" s="7" customFormat="1" ht="29.25" customHeight="1">
      <c r="A59" s="16">
        <v>5336</v>
      </c>
      <c r="B59" s="16" t="s">
        <v>185</v>
      </c>
      <c r="C59" s="16">
        <v>2</v>
      </c>
      <c r="D59" s="16" t="s">
        <v>628</v>
      </c>
      <c r="E59" s="11" t="s">
        <v>53</v>
      </c>
      <c r="F59" s="12" t="s">
        <v>589</v>
      </c>
      <c r="G59" s="16">
        <v>1</v>
      </c>
      <c r="H59" s="13">
        <v>510</v>
      </c>
      <c r="I59" s="13">
        <f>Tableau3[[#This Row],[Quantité]]*Tableau3[[#This Row],[Coût unitaire (Hors taxes)]]</f>
        <v>510</v>
      </c>
      <c r="J59" s="16">
        <v>5</v>
      </c>
      <c r="K59" s="17" t="s">
        <v>140</v>
      </c>
      <c r="L59" s="17" t="s">
        <v>18</v>
      </c>
    </row>
    <row r="60" spans="1:12" s="7" customFormat="1">
      <c r="A60" s="16">
        <v>5336</v>
      </c>
      <c r="B60" s="16" t="s">
        <v>185</v>
      </c>
      <c r="C60" s="16">
        <v>2</v>
      </c>
      <c r="D60" s="16" t="s">
        <v>628</v>
      </c>
      <c r="E60" s="11" t="s">
        <v>53</v>
      </c>
      <c r="F60" s="12" t="s">
        <v>54</v>
      </c>
      <c r="G60" s="16">
        <v>1</v>
      </c>
      <c r="H60" s="13">
        <v>166.49</v>
      </c>
      <c r="I60" s="13">
        <f>Tableau3[[#This Row],[Quantité]]*Tableau3[[#This Row],[Coût unitaire (Hors taxes)]]</f>
        <v>166.49</v>
      </c>
      <c r="J60" s="16">
        <v>5</v>
      </c>
      <c r="K60" s="17" t="s">
        <v>160</v>
      </c>
      <c r="L60" s="17" t="s">
        <v>18</v>
      </c>
    </row>
    <row r="61" spans="1:12" s="7" customFormat="1" ht="28.5">
      <c r="A61" s="16">
        <v>5336</v>
      </c>
      <c r="B61" s="16" t="s">
        <v>185</v>
      </c>
      <c r="C61" s="16">
        <v>2</v>
      </c>
      <c r="D61" s="16" t="s">
        <v>628</v>
      </c>
      <c r="E61" s="11" t="s">
        <v>55</v>
      </c>
      <c r="F61" s="12" t="s">
        <v>56</v>
      </c>
      <c r="G61" s="16">
        <v>1</v>
      </c>
      <c r="H61" s="13">
        <v>55.09</v>
      </c>
      <c r="I61" s="13">
        <f>Tableau3[[#This Row],[Quantité]]*Tableau3[[#This Row],[Coût unitaire (Hors taxes)]]</f>
        <v>55.09</v>
      </c>
      <c r="J61" s="16">
        <v>25</v>
      </c>
      <c r="K61" s="17" t="s">
        <v>137</v>
      </c>
      <c r="L61" s="17" t="s">
        <v>18</v>
      </c>
    </row>
    <row r="62" spans="1:12" s="7" customFormat="1" ht="28.5">
      <c r="A62" s="16">
        <v>5336</v>
      </c>
      <c r="B62" s="16" t="s">
        <v>185</v>
      </c>
      <c r="C62" s="16">
        <v>2</v>
      </c>
      <c r="D62" s="16" t="s">
        <v>628</v>
      </c>
      <c r="E62" s="11" t="s">
        <v>57</v>
      </c>
      <c r="F62" s="12" t="s">
        <v>61</v>
      </c>
      <c r="G62" s="16">
        <v>16</v>
      </c>
      <c r="H62" s="13">
        <v>15</v>
      </c>
      <c r="I62" s="13">
        <f>Tableau3[[#This Row],[Quantité]]*Tableau3[[#This Row],[Coût unitaire (Hors taxes)]]</f>
        <v>240</v>
      </c>
      <c r="J62" s="16">
        <v>20</v>
      </c>
      <c r="K62" s="17" t="s">
        <v>156</v>
      </c>
      <c r="L62" s="17" t="s">
        <v>121</v>
      </c>
    </row>
    <row r="63" spans="1:12" s="7" customFormat="1" ht="28.5">
      <c r="A63" s="16">
        <v>5336</v>
      </c>
      <c r="B63" s="16" t="s">
        <v>185</v>
      </c>
      <c r="C63" s="16">
        <v>2</v>
      </c>
      <c r="D63" s="16" t="s">
        <v>628</v>
      </c>
      <c r="E63" s="11" t="s">
        <v>57</v>
      </c>
      <c r="F63" s="12" t="s">
        <v>58</v>
      </c>
      <c r="G63" s="16">
        <v>2</v>
      </c>
      <c r="H63" s="13">
        <v>250</v>
      </c>
      <c r="I63" s="13">
        <f>Tableau3[[#This Row],[Quantité]]*Tableau3[[#This Row],[Coût unitaire (Hors taxes)]]</f>
        <v>500</v>
      </c>
      <c r="J63" s="16">
        <v>25</v>
      </c>
      <c r="K63" s="17" t="s">
        <v>156</v>
      </c>
      <c r="L63" s="17" t="s">
        <v>121</v>
      </c>
    </row>
    <row r="64" spans="1:12" s="7" customFormat="1">
      <c r="A64" s="16">
        <v>5336</v>
      </c>
      <c r="B64" s="16" t="s">
        <v>185</v>
      </c>
      <c r="C64" s="16">
        <v>2</v>
      </c>
      <c r="D64" s="16" t="s">
        <v>628</v>
      </c>
      <c r="E64" s="11" t="s">
        <v>57</v>
      </c>
      <c r="F64" s="12" t="s">
        <v>66</v>
      </c>
      <c r="G64" s="16">
        <v>32</v>
      </c>
      <c r="H64" s="13">
        <v>2.5</v>
      </c>
      <c r="I64" s="13">
        <f>Tableau3[[#This Row],[Quantité]]*Tableau3[[#This Row],[Coût unitaire (Hors taxes)]]</f>
        <v>80</v>
      </c>
      <c r="J64" s="16">
        <v>20</v>
      </c>
      <c r="K64" s="17" t="s">
        <v>156</v>
      </c>
      <c r="L64" s="17" t="s">
        <v>18</v>
      </c>
    </row>
    <row r="65" spans="1:12" s="7" customFormat="1">
      <c r="A65" s="16">
        <v>5336</v>
      </c>
      <c r="B65" s="16" t="s">
        <v>185</v>
      </c>
      <c r="C65" s="16">
        <v>2</v>
      </c>
      <c r="D65" s="16" t="s">
        <v>628</v>
      </c>
      <c r="E65" s="11" t="s">
        <v>57</v>
      </c>
      <c r="F65" s="12" t="s">
        <v>67</v>
      </c>
      <c r="G65" s="16">
        <v>48</v>
      </c>
      <c r="H65" s="13">
        <v>0.55000000000000004</v>
      </c>
      <c r="I65" s="13">
        <f>Tableau3[[#This Row],[Quantité]]*Tableau3[[#This Row],[Coût unitaire (Hors taxes)]]</f>
        <v>26.400000000000002</v>
      </c>
      <c r="J65" s="16">
        <v>20</v>
      </c>
      <c r="K65" s="17" t="s">
        <v>161</v>
      </c>
      <c r="L65" s="17" t="s">
        <v>18</v>
      </c>
    </row>
    <row r="66" spans="1:12" s="7" customFormat="1">
      <c r="A66" s="16">
        <v>5336</v>
      </c>
      <c r="B66" s="16" t="s">
        <v>185</v>
      </c>
      <c r="C66" s="16">
        <v>2</v>
      </c>
      <c r="D66" s="16" t="s">
        <v>628</v>
      </c>
      <c r="E66" s="11" t="s">
        <v>57</v>
      </c>
      <c r="F66" s="12" t="s">
        <v>590</v>
      </c>
      <c r="G66" s="16">
        <v>1</v>
      </c>
      <c r="H66" s="13">
        <v>120</v>
      </c>
      <c r="I66" s="13">
        <f>Tableau3[[#This Row],[Quantité]]*Tableau3[[#This Row],[Coût unitaire (Hors taxes)]]</f>
        <v>120</v>
      </c>
      <c r="J66" s="16">
        <v>25</v>
      </c>
      <c r="K66" s="17" t="s">
        <v>156</v>
      </c>
      <c r="L66" s="17" t="s">
        <v>18</v>
      </c>
    </row>
    <row r="67" spans="1:12" s="7" customFormat="1">
      <c r="A67" s="16">
        <v>5336</v>
      </c>
      <c r="B67" s="16" t="s">
        <v>185</v>
      </c>
      <c r="C67" s="16">
        <v>2</v>
      </c>
      <c r="D67" s="16" t="s">
        <v>628</v>
      </c>
      <c r="E67" s="11" t="s">
        <v>57</v>
      </c>
      <c r="F67" s="12" t="s">
        <v>59</v>
      </c>
      <c r="G67" s="16">
        <v>1</v>
      </c>
      <c r="H67" s="13">
        <v>144</v>
      </c>
      <c r="I67" s="13">
        <f>Tableau3[[#This Row],[Quantité]]*Tableau3[[#This Row],[Coût unitaire (Hors taxes)]]</f>
        <v>144</v>
      </c>
      <c r="J67" s="16">
        <v>25</v>
      </c>
      <c r="K67" s="17" t="s">
        <v>156</v>
      </c>
      <c r="L67" s="17" t="s">
        <v>18</v>
      </c>
    </row>
    <row r="68" spans="1:12" s="7" customFormat="1">
      <c r="A68" s="16">
        <v>5336</v>
      </c>
      <c r="B68" s="16" t="s">
        <v>185</v>
      </c>
      <c r="C68" s="16">
        <v>2</v>
      </c>
      <c r="D68" s="16" t="s">
        <v>628</v>
      </c>
      <c r="E68" s="11" t="s">
        <v>57</v>
      </c>
      <c r="F68" s="12" t="s">
        <v>60</v>
      </c>
      <c r="G68" s="16">
        <v>1</v>
      </c>
      <c r="H68" s="13">
        <v>140</v>
      </c>
      <c r="I68" s="13">
        <f>Tableau3[[#This Row],[Quantité]]*Tableau3[[#This Row],[Coût unitaire (Hors taxes)]]</f>
        <v>140</v>
      </c>
      <c r="J68" s="16">
        <v>25</v>
      </c>
      <c r="K68" s="17" t="s">
        <v>156</v>
      </c>
      <c r="L68" s="17" t="s">
        <v>121</v>
      </c>
    </row>
    <row r="69" spans="1:12" s="7" customFormat="1">
      <c r="A69" s="16">
        <v>5336</v>
      </c>
      <c r="B69" s="16" t="s">
        <v>185</v>
      </c>
      <c r="C69" s="16">
        <v>2</v>
      </c>
      <c r="D69" s="16" t="s">
        <v>628</v>
      </c>
      <c r="E69" s="11" t="s">
        <v>57</v>
      </c>
      <c r="F69" s="12" t="s">
        <v>62</v>
      </c>
      <c r="G69" s="16">
        <v>20</v>
      </c>
      <c r="H69" s="13">
        <v>125</v>
      </c>
      <c r="I69" s="13">
        <f>Tableau3[[#This Row],[Quantité]]*Tableau3[[#This Row],[Coût unitaire (Hors taxes)]]</f>
        <v>2500</v>
      </c>
      <c r="J69" s="16">
        <v>25</v>
      </c>
      <c r="K69" s="17" t="s">
        <v>156</v>
      </c>
      <c r="L69" s="17" t="s">
        <v>128</v>
      </c>
    </row>
    <row r="70" spans="1:12" s="7" customFormat="1">
      <c r="A70" s="16">
        <v>5336</v>
      </c>
      <c r="B70" s="16" t="s">
        <v>185</v>
      </c>
      <c r="C70" s="16">
        <v>2</v>
      </c>
      <c r="D70" s="16" t="s">
        <v>628</v>
      </c>
      <c r="E70" s="11" t="s">
        <v>57</v>
      </c>
      <c r="F70" s="12" t="s">
        <v>64</v>
      </c>
      <c r="G70" s="16">
        <v>20</v>
      </c>
      <c r="H70" s="13">
        <v>128</v>
      </c>
      <c r="I70" s="13">
        <f>Tableau3[[#This Row],[Quantité]]*Tableau3[[#This Row],[Coût unitaire (Hors taxes)]]</f>
        <v>2560</v>
      </c>
      <c r="J70" s="16">
        <v>25</v>
      </c>
      <c r="K70" s="17" t="s">
        <v>156</v>
      </c>
      <c r="L70" s="17" t="s">
        <v>121</v>
      </c>
    </row>
    <row r="71" spans="1:12" s="7" customFormat="1">
      <c r="A71" s="16">
        <v>5336</v>
      </c>
      <c r="B71" s="16" t="s">
        <v>185</v>
      </c>
      <c r="C71" s="16">
        <v>2</v>
      </c>
      <c r="D71" s="16" t="s">
        <v>628</v>
      </c>
      <c r="E71" s="11" t="s">
        <v>57</v>
      </c>
      <c r="F71" s="12" t="s">
        <v>65</v>
      </c>
      <c r="G71" s="16">
        <v>4</v>
      </c>
      <c r="H71" s="13">
        <v>120</v>
      </c>
      <c r="I71" s="13">
        <f>Tableau3[[#This Row],[Quantité]]*Tableau3[[#This Row],[Coût unitaire (Hors taxes)]]</f>
        <v>480</v>
      </c>
      <c r="J71" s="16">
        <v>25</v>
      </c>
      <c r="K71" s="17" t="s">
        <v>156</v>
      </c>
      <c r="L71" s="17" t="s">
        <v>18</v>
      </c>
    </row>
    <row r="72" spans="1:12" s="7" customFormat="1" ht="28.5">
      <c r="A72" s="16">
        <v>5336</v>
      </c>
      <c r="B72" s="16" t="s">
        <v>185</v>
      </c>
      <c r="C72" s="16">
        <v>2</v>
      </c>
      <c r="D72" s="16" t="s">
        <v>628</v>
      </c>
      <c r="E72" s="11" t="s">
        <v>57</v>
      </c>
      <c r="F72" s="12" t="s">
        <v>63</v>
      </c>
      <c r="G72" s="16">
        <v>16</v>
      </c>
      <c r="H72" s="13">
        <v>60</v>
      </c>
      <c r="I72" s="13">
        <f>Tableau3[[#This Row],[Quantité]]*Tableau3[[#This Row],[Coût unitaire (Hors taxes)]]</f>
        <v>960</v>
      </c>
      <c r="J72" s="16">
        <v>20</v>
      </c>
      <c r="K72" s="17" t="s">
        <v>156</v>
      </c>
      <c r="L72" s="17" t="s">
        <v>121</v>
      </c>
    </row>
    <row r="73" spans="1:12" s="7" customFormat="1" ht="28.5">
      <c r="A73" s="16">
        <v>5336</v>
      </c>
      <c r="B73" s="16" t="s">
        <v>185</v>
      </c>
      <c r="C73" s="16">
        <v>2</v>
      </c>
      <c r="D73" s="16" t="s">
        <v>628</v>
      </c>
      <c r="E73" s="11" t="s">
        <v>57</v>
      </c>
      <c r="F73" s="12" t="s">
        <v>591</v>
      </c>
      <c r="G73" s="16">
        <v>1</v>
      </c>
      <c r="H73" s="13">
        <v>300</v>
      </c>
      <c r="I73" s="13">
        <f>Tableau3[[#This Row],[Quantité]]*Tableau3[[#This Row],[Coût unitaire (Hors taxes)]]</f>
        <v>300</v>
      </c>
      <c r="J73" s="16">
        <v>25</v>
      </c>
      <c r="K73" s="17" t="s">
        <v>156</v>
      </c>
      <c r="L73" s="17" t="s">
        <v>121</v>
      </c>
    </row>
    <row r="74" spans="1:12" s="7" customFormat="1">
      <c r="A74" s="16">
        <v>5336</v>
      </c>
      <c r="B74" s="16" t="s">
        <v>185</v>
      </c>
      <c r="C74" s="16">
        <v>2</v>
      </c>
      <c r="D74" s="16" t="s">
        <v>628</v>
      </c>
      <c r="E74" s="11" t="s">
        <v>68</v>
      </c>
      <c r="F74" s="12" t="s">
        <v>592</v>
      </c>
      <c r="G74" s="16">
        <v>2</v>
      </c>
      <c r="H74" s="13">
        <v>153.96</v>
      </c>
      <c r="I74" s="13">
        <f>Tableau3[[#This Row],[Quantité]]*Tableau3[[#This Row],[Coût unitaire (Hors taxes)]]</f>
        <v>307.92</v>
      </c>
      <c r="J74" s="16">
        <v>25</v>
      </c>
      <c r="K74" s="17" t="s">
        <v>156</v>
      </c>
      <c r="L74" s="17" t="s">
        <v>121</v>
      </c>
    </row>
    <row r="75" spans="1:12" s="7" customFormat="1" ht="28.5">
      <c r="A75" s="16">
        <v>5336</v>
      </c>
      <c r="B75" s="16" t="s">
        <v>185</v>
      </c>
      <c r="C75" s="16">
        <v>2</v>
      </c>
      <c r="D75" s="16" t="s">
        <v>628</v>
      </c>
      <c r="E75" s="11" t="s">
        <v>68</v>
      </c>
      <c r="F75" s="12" t="s">
        <v>593</v>
      </c>
      <c r="G75" s="16">
        <v>2</v>
      </c>
      <c r="H75" s="13">
        <v>315.39999999999998</v>
      </c>
      <c r="I75" s="13">
        <f>Tableau3[[#This Row],[Quantité]]*Tableau3[[#This Row],[Coût unitaire (Hors taxes)]]</f>
        <v>630.79999999999995</v>
      </c>
      <c r="J75" s="16">
        <v>25</v>
      </c>
      <c r="K75" s="17" t="s">
        <v>156</v>
      </c>
      <c r="L75" s="17" t="s">
        <v>121</v>
      </c>
    </row>
    <row r="76" spans="1:12" s="7" customFormat="1">
      <c r="A76" s="16">
        <v>5336</v>
      </c>
      <c r="B76" s="16" t="s">
        <v>185</v>
      </c>
      <c r="C76" s="16">
        <v>2</v>
      </c>
      <c r="D76" s="16" t="s">
        <v>628</v>
      </c>
      <c r="E76" s="11" t="s">
        <v>68</v>
      </c>
      <c r="F76" s="12" t="s">
        <v>69</v>
      </c>
      <c r="G76" s="16">
        <v>1</v>
      </c>
      <c r="H76" s="13">
        <v>271.18</v>
      </c>
      <c r="I76" s="13">
        <f>Tableau3[[#This Row],[Quantité]]*Tableau3[[#This Row],[Coût unitaire (Hors taxes)]]</f>
        <v>271.18</v>
      </c>
      <c r="J76" s="16">
        <v>25</v>
      </c>
      <c r="K76" s="17" t="s">
        <v>156</v>
      </c>
      <c r="L76" s="17" t="s">
        <v>18</v>
      </c>
    </row>
    <row r="77" spans="1:12" s="7" customFormat="1" ht="29.25" customHeight="1">
      <c r="A77" s="16">
        <v>5336</v>
      </c>
      <c r="B77" s="16" t="s">
        <v>185</v>
      </c>
      <c r="C77" s="16">
        <v>2</v>
      </c>
      <c r="D77" s="16" t="s">
        <v>628</v>
      </c>
      <c r="E77" s="11" t="s">
        <v>666</v>
      </c>
      <c r="F77" s="12" t="s">
        <v>97</v>
      </c>
      <c r="G77" s="16">
        <v>1</v>
      </c>
      <c r="H77" s="13">
        <v>2895</v>
      </c>
      <c r="I77" s="13">
        <f>Tableau3[[#This Row],[Quantité]]*Tableau3[[#This Row],[Coût unitaire (Hors taxes)]]</f>
        <v>2895</v>
      </c>
      <c r="J77" s="16">
        <v>5</v>
      </c>
      <c r="K77" s="17" t="s">
        <v>143</v>
      </c>
      <c r="L77" s="17" t="s">
        <v>18</v>
      </c>
    </row>
    <row r="78" spans="1:12" s="7" customFormat="1">
      <c r="A78" s="16">
        <v>5336</v>
      </c>
      <c r="B78" s="16" t="s">
        <v>185</v>
      </c>
      <c r="C78" s="16">
        <v>2</v>
      </c>
      <c r="D78" s="16" t="s">
        <v>628</v>
      </c>
      <c r="E78" s="11" t="s">
        <v>667</v>
      </c>
      <c r="F78" s="12" t="s">
        <v>668</v>
      </c>
      <c r="G78" s="16">
        <v>1</v>
      </c>
      <c r="H78" s="13">
        <v>200.8</v>
      </c>
      <c r="I78" s="13">
        <f>Tableau3[[#This Row],[Quantité]]*Tableau3[[#This Row],[Coût unitaire (Hors taxes)]]</f>
        <v>200.8</v>
      </c>
      <c r="J78" s="16">
        <v>15</v>
      </c>
      <c r="K78" s="17" t="s">
        <v>162</v>
      </c>
      <c r="L78" s="17" t="s">
        <v>18</v>
      </c>
    </row>
    <row r="79" spans="1:12" s="7" customFormat="1">
      <c r="A79" s="16">
        <v>5336</v>
      </c>
      <c r="B79" s="16" t="s">
        <v>185</v>
      </c>
      <c r="C79" s="16">
        <v>2</v>
      </c>
      <c r="D79" s="16" t="s">
        <v>628</v>
      </c>
      <c r="E79" s="11" t="s">
        <v>70</v>
      </c>
      <c r="F79" s="12" t="s">
        <v>71</v>
      </c>
      <c r="G79" s="16">
        <v>10</v>
      </c>
      <c r="H79" s="13">
        <v>20.29</v>
      </c>
      <c r="I79" s="13">
        <f>Tableau3[[#This Row],[Quantité]]*Tableau3[[#This Row],[Coût unitaire (Hors taxes)]]</f>
        <v>202.89999999999998</v>
      </c>
      <c r="J79" s="16">
        <v>10</v>
      </c>
      <c r="K79" s="17" t="s">
        <v>163</v>
      </c>
      <c r="L79" s="17" t="s">
        <v>121</v>
      </c>
    </row>
    <row r="80" spans="1:12" s="7" customFormat="1" ht="57">
      <c r="A80" s="16">
        <v>5336</v>
      </c>
      <c r="B80" s="16" t="s">
        <v>185</v>
      </c>
      <c r="C80" s="16">
        <v>2</v>
      </c>
      <c r="D80" s="16" t="s">
        <v>628</v>
      </c>
      <c r="E80" s="11" t="s">
        <v>669</v>
      </c>
      <c r="F80" s="12" t="s">
        <v>670</v>
      </c>
      <c r="G80" s="16">
        <v>1</v>
      </c>
      <c r="H80" s="13">
        <v>1850</v>
      </c>
      <c r="I80" s="13">
        <f>Tableau3[[#This Row],[Quantité]]*Tableau3[[#This Row],[Coût unitaire (Hors taxes)]]</f>
        <v>1850</v>
      </c>
      <c r="J80" s="16">
        <v>5</v>
      </c>
      <c r="K80" s="17" t="s">
        <v>153</v>
      </c>
      <c r="L80" s="17" t="s">
        <v>125</v>
      </c>
    </row>
    <row r="81" spans="1:12" s="7" customFormat="1">
      <c r="A81" s="16">
        <v>5336</v>
      </c>
      <c r="B81" s="16" t="s">
        <v>185</v>
      </c>
      <c r="C81" s="16">
        <v>2</v>
      </c>
      <c r="D81" s="16" t="s">
        <v>628</v>
      </c>
      <c r="E81" s="11" t="s">
        <v>72</v>
      </c>
      <c r="F81" s="12" t="s">
        <v>73</v>
      </c>
      <c r="G81" s="16">
        <v>20</v>
      </c>
      <c r="H81" s="13">
        <v>55.99</v>
      </c>
      <c r="I81" s="13">
        <f>Tableau3[[#This Row],[Quantité]]*Tableau3[[#This Row],[Coût unitaire (Hors taxes)]]</f>
        <v>1119.8</v>
      </c>
      <c r="J81" s="16">
        <v>15</v>
      </c>
      <c r="K81" s="17" t="s">
        <v>156</v>
      </c>
      <c r="L81" s="17" t="s">
        <v>123</v>
      </c>
    </row>
    <row r="82" spans="1:12" s="7" customFormat="1">
      <c r="A82" s="16">
        <v>5336</v>
      </c>
      <c r="B82" s="16" t="s">
        <v>185</v>
      </c>
      <c r="C82" s="16">
        <v>2</v>
      </c>
      <c r="D82" s="16" t="s">
        <v>628</v>
      </c>
      <c r="E82" s="11" t="s">
        <v>74</v>
      </c>
      <c r="F82" s="12" t="s">
        <v>75</v>
      </c>
      <c r="G82" s="16">
        <v>20</v>
      </c>
      <c r="H82" s="13">
        <v>46.35</v>
      </c>
      <c r="I82" s="13">
        <f>Tableau3[[#This Row],[Quantité]]*Tableau3[[#This Row],[Coût unitaire (Hors taxes)]]</f>
        <v>927</v>
      </c>
      <c r="J82" s="16">
        <v>15</v>
      </c>
      <c r="K82" s="17" t="s">
        <v>156</v>
      </c>
      <c r="L82" s="17" t="s">
        <v>18</v>
      </c>
    </row>
    <row r="83" spans="1:12" s="7" customFormat="1">
      <c r="A83" s="16">
        <v>5336</v>
      </c>
      <c r="B83" s="16" t="s">
        <v>185</v>
      </c>
      <c r="C83" s="16">
        <v>2</v>
      </c>
      <c r="D83" s="16" t="s">
        <v>628</v>
      </c>
      <c r="E83" s="11" t="s">
        <v>74</v>
      </c>
      <c r="F83" s="12" t="s">
        <v>76</v>
      </c>
      <c r="G83" s="16">
        <v>20</v>
      </c>
      <c r="H83" s="13">
        <v>34.29</v>
      </c>
      <c r="I83" s="13">
        <f>Tableau3[[#This Row],[Quantité]]*Tableau3[[#This Row],[Coût unitaire (Hors taxes)]]</f>
        <v>685.8</v>
      </c>
      <c r="J83" s="16">
        <v>15</v>
      </c>
      <c r="K83" s="17" t="s">
        <v>156</v>
      </c>
      <c r="L83" s="17" t="s">
        <v>18</v>
      </c>
    </row>
    <row r="84" spans="1:12" s="7" customFormat="1">
      <c r="A84" s="16">
        <v>5336</v>
      </c>
      <c r="B84" s="16" t="s">
        <v>185</v>
      </c>
      <c r="C84" s="16">
        <v>2</v>
      </c>
      <c r="D84" s="16" t="s">
        <v>628</v>
      </c>
      <c r="E84" s="11" t="s">
        <v>77</v>
      </c>
      <c r="F84" s="12" t="s">
        <v>78</v>
      </c>
      <c r="G84" s="16">
        <v>3</v>
      </c>
      <c r="H84" s="13">
        <v>19.989999999999998</v>
      </c>
      <c r="I84" s="13">
        <f>Tableau3[[#This Row],[Quantité]]*Tableau3[[#This Row],[Coût unitaire (Hors taxes)]]</f>
        <v>59.97</v>
      </c>
      <c r="J84" s="16">
        <v>5</v>
      </c>
      <c r="K84" s="17" t="s">
        <v>158</v>
      </c>
      <c r="L84" s="17" t="s">
        <v>18</v>
      </c>
    </row>
    <row r="85" spans="1:12" s="7" customFormat="1">
      <c r="A85" s="16">
        <v>5336</v>
      </c>
      <c r="B85" s="16" t="s">
        <v>185</v>
      </c>
      <c r="C85" s="16">
        <v>2</v>
      </c>
      <c r="D85" s="16" t="s">
        <v>628</v>
      </c>
      <c r="E85" s="11" t="s">
        <v>79</v>
      </c>
      <c r="F85" s="12" t="s">
        <v>80</v>
      </c>
      <c r="G85" s="16">
        <v>20</v>
      </c>
      <c r="H85" s="13">
        <v>340</v>
      </c>
      <c r="I85" s="13">
        <f>Tableau3[[#This Row],[Quantité]]*Tableau3[[#This Row],[Coût unitaire (Hors taxes)]]</f>
        <v>6800</v>
      </c>
      <c r="J85" s="16">
        <v>25</v>
      </c>
      <c r="K85" s="17" t="s">
        <v>164</v>
      </c>
      <c r="L85" s="17" t="s">
        <v>122</v>
      </c>
    </row>
    <row r="86" spans="1:12" s="7" customFormat="1">
      <c r="A86" s="16">
        <v>5336</v>
      </c>
      <c r="B86" s="16" t="s">
        <v>185</v>
      </c>
      <c r="C86" s="16">
        <v>2</v>
      </c>
      <c r="D86" s="16" t="s">
        <v>628</v>
      </c>
      <c r="E86" s="11" t="s">
        <v>81</v>
      </c>
      <c r="F86" s="12" t="s">
        <v>82</v>
      </c>
      <c r="G86" s="16">
        <v>3</v>
      </c>
      <c r="H86" s="13">
        <v>19.989999999999998</v>
      </c>
      <c r="I86" s="13">
        <f>Tableau3[[#This Row],[Quantité]]*Tableau3[[#This Row],[Coût unitaire (Hors taxes)]]</f>
        <v>59.97</v>
      </c>
      <c r="J86" s="16">
        <v>5</v>
      </c>
      <c r="K86" s="17" t="s">
        <v>149</v>
      </c>
      <c r="L86" s="17" t="s">
        <v>129</v>
      </c>
    </row>
    <row r="87" spans="1:12" s="7" customFormat="1" ht="28.5">
      <c r="A87" s="16">
        <v>5336</v>
      </c>
      <c r="B87" s="16" t="s">
        <v>185</v>
      </c>
      <c r="C87" s="16">
        <v>2</v>
      </c>
      <c r="D87" s="16" t="s">
        <v>628</v>
      </c>
      <c r="E87" s="11" t="s">
        <v>83</v>
      </c>
      <c r="F87" s="12" t="s">
        <v>84</v>
      </c>
      <c r="G87" s="16">
        <v>5</v>
      </c>
      <c r="H87" s="13">
        <v>46</v>
      </c>
      <c r="I87" s="13">
        <f>Tableau3[[#This Row],[Quantité]]*Tableau3[[#This Row],[Coût unitaire (Hors taxes)]]</f>
        <v>230</v>
      </c>
      <c r="J87" s="16">
        <v>5</v>
      </c>
      <c r="K87" s="17" t="s">
        <v>137</v>
      </c>
      <c r="L87" s="17" t="s">
        <v>18</v>
      </c>
    </row>
    <row r="88" spans="1:12" s="7" customFormat="1" ht="28.5">
      <c r="A88" s="16">
        <v>5336</v>
      </c>
      <c r="B88" s="16" t="s">
        <v>185</v>
      </c>
      <c r="C88" s="16">
        <v>2</v>
      </c>
      <c r="D88" s="16" t="s">
        <v>628</v>
      </c>
      <c r="E88" s="11" t="s">
        <v>671</v>
      </c>
      <c r="F88" s="12" t="s">
        <v>672</v>
      </c>
      <c r="G88" s="16">
        <v>20</v>
      </c>
      <c r="H88" s="13">
        <v>3.73</v>
      </c>
      <c r="I88" s="13">
        <f>Tableau3[[#This Row],[Quantité]]*Tableau3[[#This Row],[Coût unitaire (Hors taxes)]]</f>
        <v>74.599999999999994</v>
      </c>
      <c r="J88" s="16">
        <v>10</v>
      </c>
      <c r="K88" s="17" t="s">
        <v>165</v>
      </c>
      <c r="L88" s="17" t="s">
        <v>125</v>
      </c>
    </row>
    <row r="89" spans="1:12" s="7" customFormat="1">
      <c r="A89" s="16">
        <v>5336</v>
      </c>
      <c r="B89" s="16" t="s">
        <v>185</v>
      </c>
      <c r="C89" s="16">
        <v>2</v>
      </c>
      <c r="D89" s="16" t="s">
        <v>628</v>
      </c>
      <c r="E89" s="11" t="s">
        <v>671</v>
      </c>
      <c r="F89" s="12" t="s">
        <v>673</v>
      </c>
      <c r="G89" s="16">
        <v>1</v>
      </c>
      <c r="H89" s="13">
        <v>45.99</v>
      </c>
      <c r="I89" s="13">
        <f>Tableau3[[#This Row],[Quantité]]*Tableau3[[#This Row],[Coût unitaire (Hors taxes)]]</f>
        <v>45.99</v>
      </c>
      <c r="J89" s="16">
        <v>5</v>
      </c>
      <c r="K89" s="17" t="s">
        <v>166</v>
      </c>
      <c r="L89" s="17" t="s">
        <v>18</v>
      </c>
    </row>
    <row r="90" spans="1:12" s="7" customFormat="1">
      <c r="A90" s="16">
        <v>5336</v>
      </c>
      <c r="B90" s="16" t="s">
        <v>185</v>
      </c>
      <c r="C90" s="16">
        <v>2</v>
      </c>
      <c r="D90" s="16" t="s">
        <v>628</v>
      </c>
      <c r="E90" s="11" t="s">
        <v>674</v>
      </c>
      <c r="F90" s="12" t="s">
        <v>675</v>
      </c>
      <c r="G90" s="16">
        <v>20</v>
      </c>
      <c r="H90" s="13">
        <v>7.69</v>
      </c>
      <c r="I90" s="13">
        <f>Tableau3[[#This Row],[Quantité]]*Tableau3[[#This Row],[Coût unitaire (Hors taxes)]]</f>
        <v>153.80000000000001</v>
      </c>
      <c r="J90" s="16">
        <v>10</v>
      </c>
      <c r="K90" s="17" t="s">
        <v>150</v>
      </c>
      <c r="L90" s="17" t="s">
        <v>121</v>
      </c>
    </row>
    <row r="91" spans="1:12" s="7" customFormat="1">
      <c r="A91" s="16">
        <v>5336</v>
      </c>
      <c r="B91" s="16" t="s">
        <v>185</v>
      </c>
      <c r="C91" s="16">
        <v>2</v>
      </c>
      <c r="D91" s="16" t="s">
        <v>628</v>
      </c>
      <c r="E91" s="11" t="s">
        <v>85</v>
      </c>
      <c r="F91" s="12" t="s">
        <v>594</v>
      </c>
      <c r="G91" s="16">
        <v>20</v>
      </c>
      <c r="H91" s="13">
        <v>3.84</v>
      </c>
      <c r="I91" s="13">
        <f>Tableau3[[#This Row],[Quantité]]*Tableau3[[#This Row],[Coût unitaire (Hors taxes)]]</f>
        <v>76.8</v>
      </c>
      <c r="J91" s="16">
        <v>20</v>
      </c>
      <c r="K91" s="17" t="s">
        <v>149</v>
      </c>
      <c r="L91" s="17" t="s">
        <v>121</v>
      </c>
    </row>
    <row r="92" spans="1:12" s="7" customFormat="1" ht="43.5" customHeight="1">
      <c r="A92" s="16">
        <v>5336</v>
      </c>
      <c r="B92" s="16" t="s">
        <v>185</v>
      </c>
      <c r="C92" s="16">
        <v>2</v>
      </c>
      <c r="D92" s="16" t="s">
        <v>628</v>
      </c>
      <c r="E92" s="11" t="s">
        <v>85</v>
      </c>
      <c r="F92" s="12" t="s">
        <v>86</v>
      </c>
      <c r="G92" s="16">
        <v>20</v>
      </c>
      <c r="H92" s="13">
        <v>7.96</v>
      </c>
      <c r="I92" s="13">
        <f>Tableau3[[#This Row],[Quantité]]*Tableau3[[#This Row],[Coût unitaire (Hors taxes)]]</f>
        <v>159.19999999999999</v>
      </c>
      <c r="J92" s="16">
        <v>20</v>
      </c>
      <c r="K92" s="17" t="s">
        <v>166</v>
      </c>
      <c r="L92" s="17" t="s">
        <v>127</v>
      </c>
    </row>
    <row r="93" spans="1:12" s="7" customFormat="1" ht="28.5">
      <c r="A93" s="16">
        <v>5336</v>
      </c>
      <c r="B93" s="16" t="s">
        <v>185</v>
      </c>
      <c r="C93" s="16">
        <v>2</v>
      </c>
      <c r="D93" s="16" t="s">
        <v>628</v>
      </c>
      <c r="E93" s="11" t="s">
        <v>676</v>
      </c>
      <c r="F93" s="12" t="s">
        <v>677</v>
      </c>
      <c r="G93" s="16">
        <v>1</v>
      </c>
      <c r="H93" s="13">
        <v>54025</v>
      </c>
      <c r="I93" s="13">
        <f>Tableau3[[#This Row],[Quantité]]*Tableau3[[#This Row],[Coût unitaire (Hors taxes)]]</f>
        <v>54025</v>
      </c>
      <c r="J93" s="16">
        <v>20</v>
      </c>
      <c r="K93" s="17" t="s">
        <v>142</v>
      </c>
      <c r="L93" s="17" t="s">
        <v>18</v>
      </c>
    </row>
    <row r="94" spans="1:12" s="7" customFormat="1" ht="29.25" customHeight="1">
      <c r="A94" s="16">
        <v>5336</v>
      </c>
      <c r="B94" s="16" t="s">
        <v>185</v>
      </c>
      <c r="C94" s="16">
        <v>2</v>
      </c>
      <c r="D94" s="16" t="s">
        <v>628</v>
      </c>
      <c r="E94" s="11" t="s">
        <v>87</v>
      </c>
      <c r="F94" s="12" t="s">
        <v>595</v>
      </c>
      <c r="G94" s="16">
        <v>4</v>
      </c>
      <c r="H94" s="13">
        <v>32.99</v>
      </c>
      <c r="I94" s="13">
        <f>Tableau3[[#This Row],[Quantité]]*Tableau3[[#This Row],[Coût unitaire (Hors taxes)]]</f>
        <v>131.96</v>
      </c>
      <c r="J94" s="16">
        <v>5</v>
      </c>
      <c r="K94" s="17" t="s">
        <v>167</v>
      </c>
      <c r="L94" s="17" t="s">
        <v>18</v>
      </c>
    </row>
    <row r="95" spans="1:12" s="7" customFormat="1" ht="30.75" customHeight="1">
      <c r="A95" s="16">
        <v>5336</v>
      </c>
      <c r="B95" s="16" t="s">
        <v>185</v>
      </c>
      <c r="C95" s="16">
        <v>2</v>
      </c>
      <c r="D95" s="16" t="s">
        <v>628</v>
      </c>
      <c r="E95" s="11" t="s">
        <v>88</v>
      </c>
      <c r="F95" s="12" t="s">
        <v>89</v>
      </c>
      <c r="G95" s="16">
        <v>10</v>
      </c>
      <c r="H95" s="13">
        <v>184.8</v>
      </c>
      <c r="I95" s="13">
        <f>Tableau3[[#This Row],[Quantité]]*Tableau3[[#This Row],[Coût unitaire (Hors taxes)]]</f>
        <v>1848</v>
      </c>
      <c r="J95" s="16">
        <v>15</v>
      </c>
      <c r="K95" s="17" t="s">
        <v>168</v>
      </c>
      <c r="L95" s="17" t="s">
        <v>18</v>
      </c>
    </row>
    <row r="96" spans="1:12" s="7" customFormat="1">
      <c r="A96" s="16">
        <v>5336</v>
      </c>
      <c r="B96" s="16" t="s">
        <v>185</v>
      </c>
      <c r="C96" s="16">
        <v>2</v>
      </c>
      <c r="D96" s="16" t="s">
        <v>628</v>
      </c>
      <c r="E96" s="11" t="s">
        <v>90</v>
      </c>
      <c r="F96" s="12" t="s">
        <v>91</v>
      </c>
      <c r="G96" s="16">
        <v>1</v>
      </c>
      <c r="H96" s="13">
        <v>270</v>
      </c>
      <c r="I96" s="13">
        <f>Tableau3[[#This Row],[Quantité]]*Tableau3[[#This Row],[Coût unitaire (Hors taxes)]]</f>
        <v>270</v>
      </c>
      <c r="J96" s="16">
        <v>15</v>
      </c>
      <c r="K96" s="17" t="s">
        <v>169</v>
      </c>
      <c r="L96" s="17" t="s">
        <v>122</v>
      </c>
    </row>
    <row r="97" spans="1:12" s="7" customFormat="1">
      <c r="A97" s="16">
        <v>5336</v>
      </c>
      <c r="B97" s="16" t="s">
        <v>185</v>
      </c>
      <c r="C97" s="16">
        <v>2</v>
      </c>
      <c r="D97" s="16" t="s">
        <v>628</v>
      </c>
      <c r="E97" s="11" t="s">
        <v>92</v>
      </c>
      <c r="F97" s="12" t="s">
        <v>93</v>
      </c>
      <c r="G97" s="16">
        <v>10</v>
      </c>
      <c r="H97" s="13">
        <v>4.29</v>
      </c>
      <c r="I97" s="13">
        <f>Tableau3[[#This Row],[Quantité]]*Tableau3[[#This Row],[Coût unitaire (Hors taxes)]]</f>
        <v>42.9</v>
      </c>
      <c r="J97" s="16">
        <v>5</v>
      </c>
      <c r="K97" s="17" t="s">
        <v>170</v>
      </c>
      <c r="L97" s="17" t="s">
        <v>123</v>
      </c>
    </row>
    <row r="98" spans="1:12" s="7" customFormat="1">
      <c r="A98" s="16">
        <v>5336</v>
      </c>
      <c r="B98" s="16" t="s">
        <v>185</v>
      </c>
      <c r="C98" s="16">
        <v>2</v>
      </c>
      <c r="D98" s="16" t="s">
        <v>628</v>
      </c>
      <c r="E98" s="11" t="s">
        <v>94</v>
      </c>
      <c r="F98" s="12" t="s">
        <v>596</v>
      </c>
      <c r="G98" s="16">
        <v>2</v>
      </c>
      <c r="H98" s="13">
        <v>280</v>
      </c>
      <c r="I98" s="13">
        <f>Tableau3[[#This Row],[Quantité]]*Tableau3[[#This Row],[Coût unitaire (Hors taxes)]]</f>
        <v>560</v>
      </c>
      <c r="J98" s="16">
        <v>5</v>
      </c>
      <c r="K98" s="17" t="s">
        <v>18</v>
      </c>
      <c r="L98" s="17" t="s">
        <v>18</v>
      </c>
    </row>
    <row r="99" spans="1:12" s="7" customFormat="1">
      <c r="A99" s="16">
        <v>5336</v>
      </c>
      <c r="B99" s="16" t="s">
        <v>185</v>
      </c>
      <c r="C99" s="16">
        <v>2</v>
      </c>
      <c r="D99" s="16" t="s">
        <v>628</v>
      </c>
      <c r="E99" s="11" t="s">
        <v>678</v>
      </c>
      <c r="F99" s="12" t="s">
        <v>679</v>
      </c>
      <c r="G99" s="16">
        <v>20</v>
      </c>
      <c r="H99" s="13">
        <v>7</v>
      </c>
      <c r="I99" s="13">
        <f>Tableau3[[#This Row],[Quantité]]*Tableau3[[#This Row],[Coût unitaire (Hors taxes)]]</f>
        <v>140</v>
      </c>
      <c r="J99" s="16">
        <v>5</v>
      </c>
      <c r="K99" s="17" t="s">
        <v>18</v>
      </c>
      <c r="L99" s="17" t="s">
        <v>18</v>
      </c>
    </row>
    <row r="100" spans="1:12" s="7" customFormat="1" ht="28.5">
      <c r="A100" s="16">
        <v>5336</v>
      </c>
      <c r="B100" s="16" t="s">
        <v>185</v>
      </c>
      <c r="C100" s="16">
        <v>2</v>
      </c>
      <c r="D100" s="16" t="s">
        <v>628</v>
      </c>
      <c r="E100" s="11" t="s">
        <v>95</v>
      </c>
      <c r="F100" s="12" t="s">
        <v>96</v>
      </c>
      <c r="G100" s="16">
        <v>1</v>
      </c>
      <c r="H100" s="13">
        <v>1850</v>
      </c>
      <c r="I100" s="13">
        <f>Tableau3[[#This Row],[Quantité]]*Tableau3[[#This Row],[Coût unitaire (Hors taxes)]]</f>
        <v>1850</v>
      </c>
      <c r="J100" s="16">
        <v>20</v>
      </c>
      <c r="K100" s="17" t="s">
        <v>171</v>
      </c>
      <c r="L100" s="17" t="s">
        <v>130</v>
      </c>
    </row>
    <row r="101" spans="1:12" s="7" customFormat="1" ht="29.25" customHeight="1">
      <c r="A101" s="16">
        <v>5336</v>
      </c>
      <c r="B101" s="16" t="s">
        <v>185</v>
      </c>
      <c r="C101" s="16">
        <v>2</v>
      </c>
      <c r="D101" s="16" t="s">
        <v>628</v>
      </c>
      <c r="E101" s="11" t="s">
        <v>95</v>
      </c>
      <c r="F101" s="12" t="s">
        <v>597</v>
      </c>
      <c r="G101" s="16">
        <v>2</v>
      </c>
      <c r="H101" s="13">
        <v>52</v>
      </c>
      <c r="I101" s="13">
        <f>Tableau3[[#This Row],[Quantité]]*Tableau3[[#This Row],[Coût unitaire (Hors taxes)]]</f>
        <v>104</v>
      </c>
      <c r="J101" s="16">
        <v>10</v>
      </c>
      <c r="K101" s="17" t="s">
        <v>149</v>
      </c>
      <c r="L101" s="17" t="s">
        <v>131</v>
      </c>
    </row>
    <row r="102" spans="1:12" s="7" customFormat="1" ht="42.75">
      <c r="A102" s="16">
        <v>5336</v>
      </c>
      <c r="B102" s="16" t="s">
        <v>185</v>
      </c>
      <c r="C102" s="16">
        <v>2</v>
      </c>
      <c r="D102" s="16" t="s">
        <v>628</v>
      </c>
      <c r="E102" s="11" t="s">
        <v>95</v>
      </c>
      <c r="F102" s="12" t="s">
        <v>98</v>
      </c>
      <c r="G102" s="16">
        <v>2</v>
      </c>
      <c r="H102" s="13">
        <v>300</v>
      </c>
      <c r="I102" s="13">
        <f>Tableau3[[#This Row],[Quantité]]*Tableau3[[#This Row],[Coût unitaire (Hors taxes)]]</f>
        <v>600</v>
      </c>
      <c r="J102" s="16">
        <v>10</v>
      </c>
      <c r="K102" s="17" t="s">
        <v>143</v>
      </c>
      <c r="L102" s="17" t="s">
        <v>132</v>
      </c>
    </row>
    <row r="103" spans="1:12" s="7" customFormat="1">
      <c r="A103" s="16">
        <v>5336</v>
      </c>
      <c r="B103" s="16" t="s">
        <v>185</v>
      </c>
      <c r="C103" s="16">
        <v>2</v>
      </c>
      <c r="D103" s="16" t="s">
        <v>628</v>
      </c>
      <c r="E103" s="11" t="s">
        <v>680</v>
      </c>
      <c r="F103" s="12" t="s">
        <v>681</v>
      </c>
      <c r="G103" s="16">
        <v>20</v>
      </c>
      <c r="H103" s="13">
        <v>6.29</v>
      </c>
      <c r="I103" s="13">
        <f>Tableau3[[#This Row],[Quantité]]*Tableau3[[#This Row],[Coût unitaire (Hors taxes)]]</f>
        <v>125.8</v>
      </c>
      <c r="J103" s="16">
        <v>10</v>
      </c>
      <c r="K103" s="17" t="s">
        <v>149</v>
      </c>
      <c r="L103" s="17" t="s">
        <v>121</v>
      </c>
    </row>
    <row r="104" spans="1:12" s="7" customFormat="1" ht="28.5">
      <c r="A104" s="16">
        <v>5336</v>
      </c>
      <c r="B104" s="16" t="s">
        <v>185</v>
      </c>
      <c r="C104" s="16">
        <v>2</v>
      </c>
      <c r="D104" s="16" t="s">
        <v>628</v>
      </c>
      <c r="E104" s="11" t="s">
        <v>99</v>
      </c>
      <c r="F104" s="12" t="s">
        <v>100</v>
      </c>
      <c r="G104" s="16">
        <v>20</v>
      </c>
      <c r="H104" s="13">
        <v>64.8</v>
      </c>
      <c r="I104" s="13">
        <f>Tableau3[[#This Row],[Quantité]]*Tableau3[[#This Row],[Coût unitaire (Hors taxes)]]</f>
        <v>1296</v>
      </c>
      <c r="J104" s="16">
        <v>10</v>
      </c>
      <c r="K104" s="17" t="s">
        <v>149</v>
      </c>
      <c r="L104" s="17" t="s">
        <v>18</v>
      </c>
    </row>
    <row r="105" spans="1:12" s="7" customFormat="1">
      <c r="A105" s="16">
        <v>5336</v>
      </c>
      <c r="B105" s="16" t="s">
        <v>185</v>
      </c>
      <c r="C105" s="16">
        <v>2</v>
      </c>
      <c r="D105" s="16" t="s">
        <v>628</v>
      </c>
      <c r="E105" s="11" t="s">
        <v>101</v>
      </c>
      <c r="F105" s="12" t="s">
        <v>102</v>
      </c>
      <c r="G105" s="16">
        <v>10</v>
      </c>
      <c r="H105" s="13">
        <v>7.7</v>
      </c>
      <c r="I105" s="13">
        <f>Tableau3[[#This Row],[Quantité]]*Tableau3[[#This Row],[Coût unitaire (Hors taxes)]]</f>
        <v>77</v>
      </c>
      <c r="J105" s="16">
        <v>10</v>
      </c>
      <c r="K105" s="17" t="s">
        <v>151</v>
      </c>
      <c r="L105" s="17" t="s">
        <v>125</v>
      </c>
    </row>
    <row r="106" spans="1:12" s="7" customFormat="1" ht="28.5">
      <c r="A106" s="16">
        <v>5336</v>
      </c>
      <c r="B106" s="16" t="s">
        <v>185</v>
      </c>
      <c r="C106" s="16">
        <v>2</v>
      </c>
      <c r="D106" s="16" t="s">
        <v>628</v>
      </c>
      <c r="E106" s="11" t="s">
        <v>682</v>
      </c>
      <c r="F106" s="12" t="s">
        <v>683</v>
      </c>
      <c r="G106" s="16">
        <v>6</v>
      </c>
      <c r="H106" s="13">
        <v>64.59</v>
      </c>
      <c r="I106" s="13">
        <f>Tableau3[[#This Row],[Quantité]]*Tableau3[[#This Row],[Coût unitaire (Hors taxes)]]</f>
        <v>387.54</v>
      </c>
      <c r="J106" s="16">
        <v>10</v>
      </c>
      <c r="K106" s="17" t="s">
        <v>151</v>
      </c>
      <c r="L106" s="17" t="s">
        <v>122</v>
      </c>
    </row>
    <row r="107" spans="1:12" s="7" customFormat="1" ht="28.5">
      <c r="A107" s="16">
        <v>5336</v>
      </c>
      <c r="B107" s="16" t="s">
        <v>185</v>
      </c>
      <c r="C107" s="16">
        <v>2</v>
      </c>
      <c r="D107" s="16" t="s">
        <v>628</v>
      </c>
      <c r="E107" s="11" t="s">
        <v>103</v>
      </c>
      <c r="F107" s="12" t="s">
        <v>104</v>
      </c>
      <c r="G107" s="16">
        <v>20</v>
      </c>
      <c r="H107" s="13">
        <v>79.989999999999995</v>
      </c>
      <c r="I107" s="13">
        <f>Tableau3[[#This Row],[Quantité]]*Tableau3[[#This Row],[Coût unitaire (Hors taxes)]]</f>
        <v>1599.8</v>
      </c>
      <c r="J107" s="16">
        <v>10</v>
      </c>
      <c r="K107" s="17" t="s">
        <v>156</v>
      </c>
      <c r="L107" s="17" t="s">
        <v>18</v>
      </c>
    </row>
    <row r="108" spans="1:12" s="7" customFormat="1">
      <c r="A108" s="16">
        <v>5336</v>
      </c>
      <c r="B108" s="16" t="s">
        <v>185</v>
      </c>
      <c r="C108" s="16">
        <v>2</v>
      </c>
      <c r="D108" s="16" t="s">
        <v>628</v>
      </c>
      <c r="E108" s="11" t="s">
        <v>105</v>
      </c>
      <c r="F108" s="12" t="s">
        <v>106</v>
      </c>
      <c r="G108" s="16">
        <v>20</v>
      </c>
      <c r="H108" s="13">
        <v>13.99</v>
      </c>
      <c r="I108" s="13">
        <f>Tableau3[[#This Row],[Quantité]]*Tableau3[[#This Row],[Coût unitaire (Hors taxes)]]</f>
        <v>279.8</v>
      </c>
      <c r="J108" s="16">
        <v>5</v>
      </c>
      <c r="K108" s="17" t="s">
        <v>156</v>
      </c>
      <c r="L108" s="17" t="s">
        <v>129</v>
      </c>
    </row>
    <row r="109" spans="1:12" s="7" customFormat="1" ht="28.5">
      <c r="A109" s="16">
        <v>5336</v>
      </c>
      <c r="B109" s="16" t="s">
        <v>185</v>
      </c>
      <c r="C109" s="16">
        <v>2</v>
      </c>
      <c r="D109" s="16" t="s">
        <v>628</v>
      </c>
      <c r="E109" s="11" t="s">
        <v>684</v>
      </c>
      <c r="F109" s="12" t="s">
        <v>685</v>
      </c>
      <c r="G109" s="16">
        <v>2</v>
      </c>
      <c r="H109" s="13">
        <v>143.49</v>
      </c>
      <c r="I109" s="13">
        <f>Tableau3[[#This Row],[Quantité]]*Tableau3[[#This Row],[Coût unitaire (Hors taxes)]]</f>
        <v>286.98</v>
      </c>
      <c r="J109" s="16">
        <v>5</v>
      </c>
      <c r="K109" s="17" t="s">
        <v>156</v>
      </c>
      <c r="L109" s="17" t="s">
        <v>18</v>
      </c>
    </row>
    <row r="110" spans="1:12" s="7" customFormat="1" ht="28.5">
      <c r="A110" s="16">
        <v>5336</v>
      </c>
      <c r="B110" s="16" t="s">
        <v>185</v>
      </c>
      <c r="C110" s="16">
        <v>2</v>
      </c>
      <c r="D110" s="16" t="s">
        <v>628</v>
      </c>
      <c r="E110" s="11" t="s">
        <v>686</v>
      </c>
      <c r="F110" s="12" t="s">
        <v>687</v>
      </c>
      <c r="G110" s="16">
        <v>2</v>
      </c>
      <c r="H110" s="13">
        <v>1600</v>
      </c>
      <c r="I110" s="13">
        <f>Tableau3[[#This Row],[Quantité]]*Tableau3[[#This Row],[Coût unitaire (Hors taxes)]]</f>
        <v>3200</v>
      </c>
      <c r="J110" s="16">
        <v>5</v>
      </c>
      <c r="K110" s="17" t="s">
        <v>137</v>
      </c>
      <c r="L110" s="17" t="s">
        <v>120</v>
      </c>
    </row>
    <row r="111" spans="1:12" s="7" customFormat="1" ht="28.5">
      <c r="A111" s="16">
        <v>5336</v>
      </c>
      <c r="B111" s="16" t="s">
        <v>185</v>
      </c>
      <c r="C111" s="16">
        <v>2</v>
      </c>
      <c r="D111" s="16" t="s">
        <v>628</v>
      </c>
      <c r="E111" s="11" t="s">
        <v>688</v>
      </c>
      <c r="F111" s="12" t="s">
        <v>689</v>
      </c>
      <c r="G111" s="16">
        <v>1</v>
      </c>
      <c r="H111" s="13">
        <v>26.25</v>
      </c>
      <c r="I111" s="13">
        <f>Tableau3[[#This Row],[Quantité]]*Tableau3[[#This Row],[Coût unitaire (Hors taxes)]]</f>
        <v>26.25</v>
      </c>
      <c r="J111" s="16">
        <v>5</v>
      </c>
      <c r="K111" s="17" t="s">
        <v>154</v>
      </c>
      <c r="L111" s="17" t="s">
        <v>18</v>
      </c>
    </row>
    <row r="112" spans="1:12" s="7" customFormat="1" ht="28.5">
      <c r="A112" s="16">
        <v>5336</v>
      </c>
      <c r="B112" s="16" t="s">
        <v>185</v>
      </c>
      <c r="C112" s="16">
        <v>2</v>
      </c>
      <c r="D112" s="16" t="s">
        <v>628</v>
      </c>
      <c r="E112" s="11" t="s">
        <v>690</v>
      </c>
      <c r="F112" s="12" t="s">
        <v>691</v>
      </c>
      <c r="G112" s="16">
        <v>2</v>
      </c>
      <c r="H112" s="13">
        <v>26.12</v>
      </c>
      <c r="I112" s="13">
        <f>Tableau3[[#This Row],[Quantité]]*Tableau3[[#This Row],[Coût unitaire (Hors taxes)]]</f>
        <v>52.24</v>
      </c>
      <c r="J112" s="16">
        <v>20</v>
      </c>
      <c r="K112" s="17" t="s">
        <v>149</v>
      </c>
      <c r="L112" s="17" t="s">
        <v>133</v>
      </c>
    </row>
    <row r="113" spans="1:12" s="7" customFormat="1" ht="28.5">
      <c r="A113" s="16">
        <v>5336</v>
      </c>
      <c r="B113" s="16" t="s">
        <v>185</v>
      </c>
      <c r="C113" s="16">
        <v>2</v>
      </c>
      <c r="D113" s="16" t="s">
        <v>628</v>
      </c>
      <c r="E113" s="11" t="s">
        <v>692</v>
      </c>
      <c r="F113" s="12" t="s">
        <v>693</v>
      </c>
      <c r="G113" s="16">
        <v>2</v>
      </c>
      <c r="H113" s="13">
        <v>139.30000000000001</v>
      </c>
      <c r="I113" s="13">
        <f>Tableau3[[#This Row],[Quantité]]*Tableau3[[#This Row],[Coût unitaire (Hors taxes)]]</f>
        <v>278.60000000000002</v>
      </c>
      <c r="J113" s="16">
        <v>10</v>
      </c>
      <c r="K113" s="17" t="s">
        <v>149</v>
      </c>
      <c r="L113" s="17" t="s">
        <v>18</v>
      </c>
    </row>
    <row r="114" spans="1:12" s="7" customFormat="1" ht="28.5">
      <c r="A114" s="16">
        <v>5336</v>
      </c>
      <c r="B114" s="16" t="s">
        <v>185</v>
      </c>
      <c r="C114" s="16">
        <v>2</v>
      </c>
      <c r="D114" s="16" t="s">
        <v>628</v>
      </c>
      <c r="E114" s="11" t="s">
        <v>694</v>
      </c>
      <c r="F114" s="12" t="s">
        <v>695</v>
      </c>
      <c r="G114" s="16">
        <v>20</v>
      </c>
      <c r="H114" s="13">
        <v>11.19</v>
      </c>
      <c r="I114" s="13">
        <f>Tableau3[[#This Row],[Quantité]]*Tableau3[[#This Row],[Coût unitaire (Hors taxes)]]</f>
        <v>223.79999999999998</v>
      </c>
      <c r="J114" s="16">
        <v>10</v>
      </c>
      <c r="K114" s="17" t="s">
        <v>172</v>
      </c>
      <c r="L114" s="17" t="s">
        <v>134</v>
      </c>
    </row>
    <row r="115" spans="1:12" s="7" customFormat="1">
      <c r="A115" s="16">
        <v>5336</v>
      </c>
      <c r="B115" s="16" t="s">
        <v>185</v>
      </c>
      <c r="C115" s="16">
        <v>2</v>
      </c>
      <c r="D115" s="16" t="s">
        <v>628</v>
      </c>
      <c r="E115" s="11" t="s">
        <v>696</v>
      </c>
      <c r="F115" s="12" t="s">
        <v>697</v>
      </c>
      <c r="G115" s="16">
        <v>6</v>
      </c>
      <c r="H115" s="13">
        <v>200</v>
      </c>
      <c r="I115" s="13">
        <f>Tableau3[[#This Row],[Quantité]]*Tableau3[[#This Row],[Coût unitaire (Hors taxes)]]</f>
        <v>1200</v>
      </c>
      <c r="J115" s="16">
        <v>5</v>
      </c>
      <c r="K115" s="17" t="s">
        <v>149</v>
      </c>
      <c r="L115" s="17" t="s">
        <v>121</v>
      </c>
    </row>
    <row r="116" spans="1:12" s="7" customFormat="1">
      <c r="A116" s="16">
        <v>5336</v>
      </c>
      <c r="B116" s="16" t="s">
        <v>185</v>
      </c>
      <c r="C116" s="16">
        <v>2</v>
      </c>
      <c r="D116" s="16" t="s">
        <v>628</v>
      </c>
      <c r="E116" s="11" t="s">
        <v>696</v>
      </c>
      <c r="F116" s="12" t="s">
        <v>698</v>
      </c>
      <c r="G116" s="16">
        <v>6</v>
      </c>
      <c r="H116" s="13">
        <v>10.49</v>
      </c>
      <c r="I116" s="13">
        <f>Tableau3[[#This Row],[Quantité]]*Tableau3[[#This Row],[Coût unitaire (Hors taxes)]]</f>
        <v>62.94</v>
      </c>
      <c r="J116" s="16">
        <v>10</v>
      </c>
      <c r="K116" s="17" t="s">
        <v>149</v>
      </c>
      <c r="L116" s="17" t="s">
        <v>18</v>
      </c>
    </row>
    <row r="117" spans="1:12" s="7" customFormat="1">
      <c r="A117" s="16">
        <v>5336</v>
      </c>
      <c r="B117" s="16" t="s">
        <v>185</v>
      </c>
      <c r="C117" s="16">
        <v>2</v>
      </c>
      <c r="D117" s="16" t="s">
        <v>628</v>
      </c>
      <c r="E117" s="11" t="s">
        <v>696</v>
      </c>
      <c r="F117" s="12" t="s">
        <v>699</v>
      </c>
      <c r="G117" s="16">
        <v>3</v>
      </c>
      <c r="H117" s="13">
        <v>179.95</v>
      </c>
      <c r="I117" s="13">
        <f>Tableau3[[#This Row],[Quantité]]*Tableau3[[#This Row],[Coût unitaire (Hors taxes)]]</f>
        <v>539.84999999999991</v>
      </c>
      <c r="J117" s="16">
        <v>15</v>
      </c>
      <c r="K117" s="17" t="s">
        <v>147</v>
      </c>
      <c r="L117" s="17" t="s">
        <v>18</v>
      </c>
    </row>
    <row r="118" spans="1:12" s="7" customFormat="1">
      <c r="A118" s="16">
        <v>5336</v>
      </c>
      <c r="B118" s="16" t="s">
        <v>185</v>
      </c>
      <c r="C118" s="16">
        <v>2</v>
      </c>
      <c r="D118" s="16" t="s">
        <v>628</v>
      </c>
      <c r="E118" s="11" t="s">
        <v>696</v>
      </c>
      <c r="F118" s="12" t="s">
        <v>700</v>
      </c>
      <c r="G118" s="16">
        <v>1</v>
      </c>
      <c r="H118" s="13">
        <v>12.24</v>
      </c>
      <c r="I118" s="13">
        <f>Tableau3[[#This Row],[Quantité]]*Tableau3[[#This Row],[Coût unitaire (Hors taxes)]]</f>
        <v>12.24</v>
      </c>
      <c r="J118" s="16">
        <v>10</v>
      </c>
      <c r="K118" s="17" t="s">
        <v>173</v>
      </c>
      <c r="L118" s="17" t="s">
        <v>18</v>
      </c>
    </row>
    <row r="119" spans="1:12" s="7" customFormat="1" ht="28.5">
      <c r="A119" s="16">
        <v>5336</v>
      </c>
      <c r="B119" s="16" t="s">
        <v>185</v>
      </c>
      <c r="C119" s="16">
        <v>2</v>
      </c>
      <c r="D119" s="16" t="s">
        <v>628</v>
      </c>
      <c r="E119" s="11" t="s">
        <v>696</v>
      </c>
      <c r="F119" s="12" t="s">
        <v>701</v>
      </c>
      <c r="G119" s="16">
        <v>3</v>
      </c>
      <c r="H119" s="13">
        <v>139.5</v>
      </c>
      <c r="I119" s="13">
        <f>Tableau3[[#This Row],[Quantité]]*Tableau3[[#This Row],[Coût unitaire (Hors taxes)]]</f>
        <v>418.5</v>
      </c>
      <c r="J119" s="16">
        <v>15</v>
      </c>
      <c r="K119" s="17" t="s">
        <v>147</v>
      </c>
      <c r="L119" s="17" t="s">
        <v>18</v>
      </c>
    </row>
    <row r="120" spans="1:12" s="7" customFormat="1">
      <c r="A120" s="16">
        <v>5336</v>
      </c>
      <c r="B120" s="16" t="s">
        <v>185</v>
      </c>
      <c r="C120" s="16">
        <v>2</v>
      </c>
      <c r="D120" s="16" t="s">
        <v>628</v>
      </c>
      <c r="E120" s="11" t="s">
        <v>696</v>
      </c>
      <c r="F120" s="12" t="s">
        <v>702</v>
      </c>
      <c r="G120" s="16">
        <v>6</v>
      </c>
      <c r="H120" s="13">
        <v>167</v>
      </c>
      <c r="I120" s="13">
        <f>Tableau3[[#This Row],[Quantité]]*Tableau3[[#This Row],[Coût unitaire (Hors taxes)]]</f>
        <v>1002</v>
      </c>
      <c r="J120" s="16">
        <v>15</v>
      </c>
      <c r="K120" s="17" t="s">
        <v>147</v>
      </c>
      <c r="L120" s="17" t="s">
        <v>18</v>
      </c>
    </row>
    <row r="121" spans="1:12" s="7" customFormat="1" ht="57">
      <c r="A121" s="16">
        <v>5336</v>
      </c>
      <c r="B121" s="16" t="s">
        <v>185</v>
      </c>
      <c r="C121" s="16">
        <v>2</v>
      </c>
      <c r="D121" s="16" t="s">
        <v>628</v>
      </c>
      <c r="E121" s="11" t="s">
        <v>696</v>
      </c>
      <c r="F121" s="12" t="s">
        <v>703</v>
      </c>
      <c r="G121" s="16">
        <v>2</v>
      </c>
      <c r="H121" s="13">
        <v>109.5</v>
      </c>
      <c r="I121" s="13">
        <f>Tableau3[[#This Row],[Quantité]]*Tableau3[[#This Row],[Coût unitaire (Hors taxes)]]</f>
        <v>219</v>
      </c>
      <c r="J121" s="16">
        <v>20</v>
      </c>
      <c r="K121" s="17" t="s">
        <v>165</v>
      </c>
      <c r="L121" s="17" t="s">
        <v>135</v>
      </c>
    </row>
    <row r="122" spans="1:12" s="7" customFormat="1" ht="28.5">
      <c r="A122" s="16">
        <v>5336</v>
      </c>
      <c r="B122" s="16" t="s">
        <v>185</v>
      </c>
      <c r="C122" s="16">
        <v>2</v>
      </c>
      <c r="D122" s="16" t="s">
        <v>628</v>
      </c>
      <c r="E122" s="11" t="s">
        <v>696</v>
      </c>
      <c r="F122" s="12" t="s">
        <v>704</v>
      </c>
      <c r="G122" s="16">
        <v>20</v>
      </c>
      <c r="H122" s="13">
        <v>219.5</v>
      </c>
      <c r="I122" s="13">
        <f>Tableau3[[#This Row],[Quantité]]*Tableau3[[#This Row],[Coût unitaire (Hors taxes)]]</f>
        <v>4390</v>
      </c>
      <c r="J122" s="16">
        <v>15</v>
      </c>
      <c r="K122" s="17" t="s">
        <v>147</v>
      </c>
      <c r="L122" s="17" t="s">
        <v>121</v>
      </c>
    </row>
    <row r="123" spans="1:12" s="7" customFormat="1" ht="42.75">
      <c r="A123" s="16">
        <v>5336</v>
      </c>
      <c r="B123" s="16" t="s">
        <v>185</v>
      </c>
      <c r="C123" s="16">
        <v>2</v>
      </c>
      <c r="D123" s="16" t="s">
        <v>628</v>
      </c>
      <c r="E123" s="11" t="s">
        <v>696</v>
      </c>
      <c r="F123" s="12" t="s">
        <v>705</v>
      </c>
      <c r="G123" s="16">
        <v>2</v>
      </c>
      <c r="H123" s="13">
        <v>1150</v>
      </c>
      <c r="I123" s="13">
        <f>Tableau3[[#This Row],[Quantité]]*Tableau3[[#This Row],[Coût unitaire (Hors taxes)]]</f>
        <v>2300</v>
      </c>
      <c r="J123" s="16">
        <v>10</v>
      </c>
      <c r="K123" s="17" t="s">
        <v>147</v>
      </c>
      <c r="L123" s="17" t="s">
        <v>135</v>
      </c>
    </row>
    <row r="124" spans="1:12" s="7" customFormat="1" ht="28.5">
      <c r="A124" s="16">
        <v>5336</v>
      </c>
      <c r="B124" s="16" t="s">
        <v>185</v>
      </c>
      <c r="C124" s="16">
        <v>2</v>
      </c>
      <c r="D124" s="16" t="s">
        <v>628</v>
      </c>
      <c r="E124" s="11" t="s">
        <v>696</v>
      </c>
      <c r="F124" s="12" t="s">
        <v>706</v>
      </c>
      <c r="G124" s="16">
        <v>1</v>
      </c>
      <c r="H124" s="13">
        <v>7995</v>
      </c>
      <c r="I124" s="13">
        <f>Tableau3[[#This Row],[Quantité]]*Tableau3[[#This Row],[Coût unitaire (Hors taxes)]]</f>
        <v>7995</v>
      </c>
      <c r="J124" s="16">
        <v>10</v>
      </c>
      <c r="K124" s="17" t="s">
        <v>174</v>
      </c>
      <c r="L124" s="17" t="s">
        <v>18</v>
      </c>
    </row>
    <row r="125" spans="1:12" s="7" customFormat="1" ht="28.5">
      <c r="A125" s="16">
        <v>5336</v>
      </c>
      <c r="B125" s="16" t="s">
        <v>185</v>
      </c>
      <c r="C125" s="16">
        <v>2</v>
      </c>
      <c r="D125" s="16" t="s">
        <v>628</v>
      </c>
      <c r="E125" s="11" t="s">
        <v>707</v>
      </c>
      <c r="F125" s="12" t="s">
        <v>708</v>
      </c>
      <c r="G125" s="16">
        <v>2</v>
      </c>
      <c r="H125" s="13">
        <v>52.56</v>
      </c>
      <c r="I125" s="13">
        <f>Tableau3[[#This Row],[Quantité]]*Tableau3[[#This Row],[Coût unitaire (Hors taxes)]]</f>
        <v>105.12</v>
      </c>
      <c r="J125" s="16">
        <v>10</v>
      </c>
      <c r="K125" s="17" t="s">
        <v>137</v>
      </c>
      <c r="L125" s="17" t="s">
        <v>18</v>
      </c>
    </row>
    <row r="126" spans="1:12" s="7" customFormat="1" ht="28.5">
      <c r="A126" s="16">
        <v>5336</v>
      </c>
      <c r="B126" s="16" t="s">
        <v>185</v>
      </c>
      <c r="C126" s="16">
        <v>2</v>
      </c>
      <c r="D126" s="16" t="s">
        <v>628</v>
      </c>
      <c r="E126" s="11" t="s">
        <v>415</v>
      </c>
      <c r="F126" s="12" t="s">
        <v>709</v>
      </c>
      <c r="G126" s="16">
        <v>20</v>
      </c>
      <c r="H126" s="13">
        <v>10.87</v>
      </c>
      <c r="I126" s="13">
        <f>Tableau3[[#This Row],[Quantité]]*Tableau3[[#This Row],[Coût unitaire (Hors taxes)]]</f>
        <v>217.39999999999998</v>
      </c>
      <c r="J126" s="16">
        <v>5</v>
      </c>
      <c r="K126" s="17" t="s">
        <v>149</v>
      </c>
      <c r="L126" s="17" t="s">
        <v>121</v>
      </c>
    </row>
    <row r="127" spans="1:12" s="7" customFormat="1">
      <c r="A127" s="16">
        <v>5336</v>
      </c>
      <c r="B127" s="16" t="s">
        <v>185</v>
      </c>
      <c r="C127" s="16">
        <v>2</v>
      </c>
      <c r="D127" s="16" t="s">
        <v>628</v>
      </c>
      <c r="E127" s="11" t="s">
        <v>710</v>
      </c>
      <c r="F127" s="12" t="s">
        <v>711</v>
      </c>
      <c r="G127" s="16">
        <v>1</v>
      </c>
      <c r="H127" s="13">
        <v>2450</v>
      </c>
      <c r="I127" s="13">
        <f>Tableau3[[#This Row],[Quantité]]*Tableau3[[#This Row],[Coût unitaire (Hors taxes)]]</f>
        <v>2450</v>
      </c>
      <c r="J127" s="16">
        <v>10</v>
      </c>
      <c r="K127" s="17" t="s">
        <v>149</v>
      </c>
      <c r="L127" s="17" t="s">
        <v>18</v>
      </c>
    </row>
    <row r="128" spans="1:12" s="7" customFormat="1" ht="33" customHeight="1">
      <c r="A128" s="16">
        <v>5336</v>
      </c>
      <c r="B128" s="16" t="s">
        <v>185</v>
      </c>
      <c r="C128" s="16">
        <v>2</v>
      </c>
      <c r="D128" s="16" t="s">
        <v>628</v>
      </c>
      <c r="E128" s="11" t="s">
        <v>712</v>
      </c>
      <c r="F128" s="12" t="s">
        <v>713</v>
      </c>
      <c r="G128" s="16">
        <v>3</v>
      </c>
      <c r="H128" s="13">
        <v>2195</v>
      </c>
      <c r="I128" s="13">
        <f>Tableau3[[#This Row],[Quantité]]*Tableau3[[#This Row],[Coût unitaire (Hors taxes)]]</f>
        <v>6585</v>
      </c>
      <c r="J128" s="16">
        <v>10</v>
      </c>
      <c r="K128" s="17" t="s">
        <v>147</v>
      </c>
      <c r="L128" s="17" t="s">
        <v>18</v>
      </c>
    </row>
    <row r="129" spans="1:12" s="7" customFormat="1">
      <c r="A129" s="16">
        <v>5336</v>
      </c>
      <c r="B129" s="16" t="s">
        <v>185</v>
      </c>
      <c r="C129" s="16">
        <v>2</v>
      </c>
      <c r="D129" s="16" t="s">
        <v>628</v>
      </c>
      <c r="E129" s="11" t="s">
        <v>712</v>
      </c>
      <c r="F129" s="12" t="s">
        <v>714</v>
      </c>
      <c r="G129" s="16">
        <v>1</v>
      </c>
      <c r="H129" s="13">
        <v>2199</v>
      </c>
      <c r="I129" s="13">
        <f>Tableau3[[#This Row],[Quantité]]*Tableau3[[#This Row],[Coût unitaire (Hors taxes)]]</f>
        <v>2199</v>
      </c>
      <c r="J129" s="16">
        <v>10</v>
      </c>
      <c r="K129" s="17" t="s">
        <v>147</v>
      </c>
      <c r="L129" s="17" t="s">
        <v>18</v>
      </c>
    </row>
    <row r="130" spans="1:12" s="7" customFormat="1" ht="28.5">
      <c r="A130" s="16">
        <v>5336</v>
      </c>
      <c r="B130" s="16" t="s">
        <v>185</v>
      </c>
      <c r="C130" s="16">
        <v>2</v>
      </c>
      <c r="D130" s="16" t="s">
        <v>628</v>
      </c>
      <c r="E130" s="11" t="s">
        <v>712</v>
      </c>
      <c r="F130" s="12" t="s">
        <v>715</v>
      </c>
      <c r="G130" s="16">
        <v>1</v>
      </c>
      <c r="H130" s="13">
        <v>4500</v>
      </c>
      <c r="I130" s="13">
        <f>Tableau3[[#This Row],[Quantité]]*Tableau3[[#This Row],[Coût unitaire (Hors taxes)]]</f>
        <v>4500</v>
      </c>
      <c r="J130" s="16">
        <v>5</v>
      </c>
      <c r="K130" s="17" t="s">
        <v>147</v>
      </c>
      <c r="L130" s="17" t="s">
        <v>18</v>
      </c>
    </row>
    <row r="131" spans="1:12" s="7" customFormat="1" ht="28.5">
      <c r="A131" s="16">
        <v>5336</v>
      </c>
      <c r="B131" s="16" t="s">
        <v>185</v>
      </c>
      <c r="C131" s="16">
        <v>2</v>
      </c>
      <c r="D131" s="16" t="s">
        <v>628</v>
      </c>
      <c r="E131" s="11" t="s">
        <v>107</v>
      </c>
      <c r="F131" s="12" t="s">
        <v>108</v>
      </c>
      <c r="G131" s="16">
        <v>1</v>
      </c>
      <c r="H131" s="13">
        <v>16.79</v>
      </c>
      <c r="I131" s="13">
        <f>Tableau3[[#This Row],[Quantité]]*Tableau3[[#This Row],[Coût unitaire (Hors taxes)]]</f>
        <v>16.79</v>
      </c>
      <c r="J131" s="16">
        <v>5</v>
      </c>
      <c r="K131" s="17" t="s">
        <v>149</v>
      </c>
      <c r="L131" s="17" t="s">
        <v>18</v>
      </c>
    </row>
    <row r="132" spans="1:12" s="7" customFormat="1" ht="28.5">
      <c r="A132" s="16">
        <v>5336</v>
      </c>
      <c r="B132" s="16" t="s">
        <v>185</v>
      </c>
      <c r="C132" s="16">
        <v>2</v>
      </c>
      <c r="D132" s="16" t="s">
        <v>628</v>
      </c>
      <c r="E132" s="11" t="s">
        <v>716</v>
      </c>
      <c r="F132" s="12" t="s">
        <v>717</v>
      </c>
      <c r="G132" s="16">
        <v>3</v>
      </c>
      <c r="H132" s="13">
        <v>319.05</v>
      </c>
      <c r="I132" s="13">
        <f>Tableau3[[#This Row],[Quantité]]*Tableau3[[#This Row],[Coût unitaire (Hors taxes)]]</f>
        <v>957.15000000000009</v>
      </c>
      <c r="J132" s="16">
        <v>15</v>
      </c>
      <c r="K132" s="17" t="s">
        <v>166</v>
      </c>
      <c r="L132" s="17" t="s">
        <v>121</v>
      </c>
    </row>
    <row r="133" spans="1:12" s="7" customFormat="1" ht="28.5">
      <c r="A133" s="16">
        <v>5336</v>
      </c>
      <c r="B133" s="16" t="s">
        <v>185</v>
      </c>
      <c r="C133" s="16">
        <v>2</v>
      </c>
      <c r="D133" s="16" t="s">
        <v>628</v>
      </c>
      <c r="E133" s="11" t="s">
        <v>716</v>
      </c>
      <c r="F133" s="12" t="s">
        <v>718</v>
      </c>
      <c r="G133" s="16">
        <v>3</v>
      </c>
      <c r="H133" s="13">
        <v>48.99</v>
      </c>
      <c r="I133" s="13">
        <f>Tableau3[[#This Row],[Quantité]]*Tableau3[[#This Row],[Coût unitaire (Hors taxes)]]</f>
        <v>146.97</v>
      </c>
      <c r="J133" s="16">
        <v>15</v>
      </c>
      <c r="K133" s="17" t="s">
        <v>166</v>
      </c>
      <c r="L133" s="17" t="s">
        <v>18</v>
      </c>
    </row>
    <row r="134" spans="1:12" s="7" customFormat="1">
      <c r="A134" s="16">
        <v>5336</v>
      </c>
      <c r="B134" s="16" t="s">
        <v>185</v>
      </c>
      <c r="C134" s="16">
        <v>2</v>
      </c>
      <c r="D134" s="16" t="s">
        <v>628</v>
      </c>
      <c r="E134" s="11" t="s">
        <v>716</v>
      </c>
      <c r="F134" s="12" t="s">
        <v>719</v>
      </c>
      <c r="G134" s="16">
        <v>3</v>
      </c>
      <c r="H134" s="13">
        <v>75.989999999999995</v>
      </c>
      <c r="I134" s="13">
        <f>Tableau3[[#This Row],[Quantité]]*Tableau3[[#This Row],[Coût unitaire (Hors taxes)]]</f>
        <v>227.96999999999997</v>
      </c>
      <c r="J134" s="16">
        <v>15</v>
      </c>
      <c r="K134" s="17" t="s">
        <v>166</v>
      </c>
      <c r="L134" s="17" t="s">
        <v>121</v>
      </c>
    </row>
    <row r="135" spans="1:12" s="7" customFormat="1" ht="28.5">
      <c r="A135" s="16">
        <v>5336</v>
      </c>
      <c r="B135" s="16" t="s">
        <v>185</v>
      </c>
      <c r="C135" s="16">
        <v>2</v>
      </c>
      <c r="D135" s="16" t="s">
        <v>628</v>
      </c>
      <c r="E135" s="11" t="s">
        <v>720</v>
      </c>
      <c r="F135" s="12" t="s">
        <v>721</v>
      </c>
      <c r="G135" s="16">
        <v>4</v>
      </c>
      <c r="H135" s="13">
        <v>9.7899999999999991</v>
      </c>
      <c r="I135" s="13">
        <f>Tableau3[[#This Row],[Quantité]]*Tableau3[[#This Row],[Coût unitaire (Hors taxes)]]</f>
        <v>39.159999999999997</v>
      </c>
      <c r="J135" s="16">
        <v>10</v>
      </c>
      <c r="K135" s="17" t="s">
        <v>149</v>
      </c>
      <c r="L135" s="17" t="s">
        <v>18</v>
      </c>
    </row>
    <row r="136" spans="1:12" s="7" customFormat="1" ht="28.5">
      <c r="A136" s="16">
        <v>5336</v>
      </c>
      <c r="B136" s="16" t="s">
        <v>185</v>
      </c>
      <c r="C136" s="16">
        <v>2</v>
      </c>
      <c r="D136" s="16" t="s">
        <v>628</v>
      </c>
      <c r="E136" s="11" t="s">
        <v>722</v>
      </c>
      <c r="F136" s="12" t="s">
        <v>723</v>
      </c>
      <c r="G136" s="16">
        <v>3</v>
      </c>
      <c r="H136" s="13">
        <v>139.19999999999999</v>
      </c>
      <c r="I136" s="13">
        <f>Tableau3[[#This Row],[Quantité]]*Tableau3[[#This Row],[Coût unitaire (Hors taxes)]]</f>
        <v>417.59999999999997</v>
      </c>
      <c r="J136" s="16">
        <v>5</v>
      </c>
      <c r="K136" s="17" t="s">
        <v>137</v>
      </c>
      <c r="L136" s="17" t="s">
        <v>18</v>
      </c>
    </row>
    <row r="137" spans="1:12" s="7" customFormat="1" ht="28.5">
      <c r="A137" s="16">
        <v>5336</v>
      </c>
      <c r="B137" s="16" t="s">
        <v>185</v>
      </c>
      <c r="C137" s="16">
        <v>2</v>
      </c>
      <c r="D137" s="16" t="s">
        <v>628</v>
      </c>
      <c r="E137" s="11" t="s">
        <v>724</v>
      </c>
      <c r="F137" s="12" t="s">
        <v>725</v>
      </c>
      <c r="G137" s="16">
        <v>10</v>
      </c>
      <c r="H137" s="13">
        <v>310</v>
      </c>
      <c r="I137" s="13">
        <f>Tableau3[[#This Row],[Quantité]]*Tableau3[[#This Row],[Coût unitaire (Hors taxes)]]</f>
        <v>3100</v>
      </c>
      <c r="J137" s="16">
        <v>20</v>
      </c>
      <c r="K137" s="17" t="s">
        <v>137</v>
      </c>
      <c r="L137" s="17" t="s">
        <v>120</v>
      </c>
    </row>
    <row r="138" spans="1:12" s="7" customFormat="1" ht="28.5">
      <c r="A138" s="16">
        <v>5336</v>
      </c>
      <c r="B138" s="16" t="s">
        <v>185</v>
      </c>
      <c r="C138" s="16">
        <v>2</v>
      </c>
      <c r="D138" s="16" t="s">
        <v>628</v>
      </c>
      <c r="E138" s="11" t="s">
        <v>724</v>
      </c>
      <c r="F138" s="12" t="s">
        <v>726</v>
      </c>
      <c r="G138" s="16">
        <v>2</v>
      </c>
      <c r="H138" s="13">
        <v>825</v>
      </c>
      <c r="I138" s="13">
        <f>Tableau3[[#This Row],[Quantité]]*Tableau3[[#This Row],[Coût unitaire (Hors taxes)]]</f>
        <v>1650</v>
      </c>
      <c r="J138" s="16">
        <v>20</v>
      </c>
      <c r="K138" s="17" t="s">
        <v>137</v>
      </c>
      <c r="L138" s="17" t="s">
        <v>18</v>
      </c>
    </row>
    <row r="139" spans="1:12" s="7" customFormat="1" ht="28.5">
      <c r="A139" s="16">
        <v>5336</v>
      </c>
      <c r="B139" s="16" t="s">
        <v>185</v>
      </c>
      <c r="C139" s="16">
        <v>2</v>
      </c>
      <c r="D139" s="16" t="s">
        <v>628</v>
      </c>
      <c r="E139" s="11" t="s">
        <v>109</v>
      </c>
      <c r="F139" s="12" t="s">
        <v>110</v>
      </c>
      <c r="G139" s="16">
        <v>1</v>
      </c>
      <c r="H139" s="13">
        <v>268.8</v>
      </c>
      <c r="I139" s="13">
        <f>Tableau3[[#This Row],[Quantité]]*Tableau3[[#This Row],[Coût unitaire (Hors taxes)]]</f>
        <v>268.8</v>
      </c>
      <c r="J139" s="16">
        <v>10</v>
      </c>
      <c r="K139" s="17" t="s">
        <v>147</v>
      </c>
      <c r="L139" s="17" t="s">
        <v>18</v>
      </c>
    </row>
    <row r="140" spans="1:12" s="7" customFormat="1" ht="28.5">
      <c r="A140" s="16">
        <v>5336</v>
      </c>
      <c r="B140" s="16" t="s">
        <v>185</v>
      </c>
      <c r="C140" s="16">
        <v>2</v>
      </c>
      <c r="D140" s="16" t="s">
        <v>628</v>
      </c>
      <c r="E140" s="11" t="s">
        <v>727</v>
      </c>
      <c r="F140" s="12" t="s">
        <v>728</v>
      </c>
      <c r="G140" s="16">
        <v>2</v>
      </c>
      <c r="H140" s="13">
        <v>459.91</v>
      </c>
      <c r="I140" s="13">
        <f>Tableau3[[#This Row],[Quantité]]*Tableau3[[#This Row],[Coût unitaire (Hors taxes)]]</f>
        <v>919.82</v>
      </c>
      <c r="J140" s="16">
        <v>10</v>
      </c>
      <c r="K140" s="17" t="s">
        <v>137</v>
      </c>
      <c r="L140" s="17" t="s">
        <v>18</v>
      </c>
    </row>
    <row r="141" spans="1:12" s="7" customFormat="1" ht="28.5">
      <c r="A141" s="16">
        <v>5336</v>
      </c>
      <c r="B141" s="16" t="s">
        <v>185</v>
      </c>
      <c r="C141" s="16">
        <v>2</v>
      </c>
      <c r="D141" s="16" t="s">
        <v>628</v>
      </c>
      <c r="E141" s="11" t="s">
        <v>729</v>
      </c>
      <c r="F141" s="12" t="s">
        <v>730</v>
      </c>
      <c r="G141" s="16">
        <v>6</v>
      </c>
      <c r="H141" s="13">
        <v>21.79</v>
      </c>
      <c r="I141" s="13">
        <f>Tableau3[[#This Row],[Quantité]]*Tableau3[[#This Row],[Coût unitaire (Hors taxes)]]</f>
        <v>130.74</v>
      </c>
      <c r="J141" s="16">
        <v>20</v>
      </c>
      <c r="K141" s="17" t="s">
        <v>137</v>
      </c>
      <c r="L141" s="17" t="s">
        <v>18</v>
      </c>
    </row>
    <row r="142" spans="1:12" s="7" customFormat="1">
      <c r="A142" s="16">
        <v>5336</v>
      </c>
      <c r="B142" s="16" t="s">
        <v>185</v>
      </c>
      <c r="C142" s="16">
        <v>2</v>
      </c>
      <c r="D142" s="16" t="s">
        <v>628</v>
      </c>
      <c r="E142" s="11" t="s">
        <v>731</v>
      </c>
      <c r="F142" s="12" t="s">
        <v>732</v>
      </c>
      <c r="G142" s="16">
        <v>3</v>
      </c>
      <c r="H142" s="13">
        <v>9.85</v>
      </c>
      <c r="I142" s="13">
        <f>Tableau3[[#This Row],[Quantité]]*Tableau3[[#This Row],[Coût unitaire (Hors taxes)]]</f>
        <v>29.549999999999997</v>
      </c>
      <c r="J142" s="16">
        <v>10</v>
      </c>
      <c r="K142" s="17" t="s">
        <v>175</v>
      </c>
      <c r="L142" s="17" t="s">
        <v>18</v>
      </c>
    </row>
    <row r="143" spans="1:12" s="7" customFormat="1">
      <c r="A143" s="16">
        <v>5336</v>
      </c>
      <c r="B143" s="16" t="s">
        <v>185</v>
      </c>
      <c r="C143" s="16">
        <v>2</v>
      </c>
      <c r="D143" s="16" t="s">
        <v>628</v>
      </c>
      <c r="E143" s="11" t="s">
        <v>733</v>
      </c>
      <c r="F143" s="12" t="s">
        <v>734</v>
      </c>
      <c r="G143" s="16">
        <v>2</v>
      </c>
      <c r="H143" s="13">
        <v>575</v>
      </c>
      <c r="I143" s="13">
        <f>Tableau3[[#This Row],[Quantité]]*Tableau3[[#This Row],[Coût unitaire (Hors taxes)]]</f>
        <v>1150</v>
      </c>
      <c r="J143" s="16">
        <v>20</v>
      </c>
      <c r="K143" s="17" t="s">
        <v>142</v>
      </c>
      <c r="L143" s="17" t="s">
        <v>18</v>
      </c>
    </row>
    <row r="144" spans="1:12" s="7" customFormat="1" ht="28.5">
      <c r="A144" s="16">
        <v>5336</v>
      </c>
      <c r="B144" s="16" t="s">
        <v>185</v>
      </c>
      <c r="C144" s="16">
        <v>2</v>
      </c>
      <c r="D144" s="16" t="s">
        <v>628</v>
      </c>
      <c r="E144" s="11" t="s">
        <v>735</v>
      </c>
      <c r="F144" s="12" t="s">
        <v>736</v>
      </c>
      <c r="G144" s="16">
        <v>20</v>
      </c>
      <c r="H144" s="13">
        <v>13.49</v>
      </c>
      <c r="I144" s="13">
        <f>Tableau3[[#This Row],[Quantité]]*Tableau3[[#This Row],[Coût unitaire (Hors taxes)]]</f>
        <v>269.8</v>
      </c>
      <c r="J144" s="16">
        <v>5</v>
      </c>
      <c r="K144" s="17" t="s">
        <v>176</v>
      </c>
      <c r="L144" s="17" t="s">
        <v>121</v>
      </c>
    </row>
    <row r="145" spans="1:12">
      <c r="A145" s="16">
        <v>5336</v>
      </c>
      <c r="B145" s="16" t="s">
        <v>185</v>
      </c>
      <c r="C145" s="16">
        <v>2</v>
      </c>
      <c r="D145" s="16" t="s">
        <v>628</v>
      </c>
      <c r="E145" s="11" t="s">
        <v>735</v>
      </c>
      <c r="F145" s="12" t="s">
        <v>737</v>
      </c>
      <c r="G145" s="16">
        <v>20</v>
      </c>
      <c r="H145" s="13">
        <v>60</v>
      </c>
      <c r="I145" s="13">
        <f>Tableau3[[#This Row],[Quantité]]*Tableau3[[#This Row],[Coût unitaire (Hors taxes)]]</f>
        <v>1200</v>
      </c>
      <c r="J145" s="16">
        <v>5</v>
      </c>
      <c r="K145" s="17" t="s">
        <v>177</v>
      </c>
      <c r="L145" s="17" t="s">
        <v>18</v>
      </c>
    </row>
    <row r="146" spans="1:12" ht="28.5">
      <c r="A146" s="16">
        <v>5336</v>
      </c>
      <c r="B146" s="16" t="s">
        <v>185</v>
      </c>
      <c r="C146" s="16">
        <v>2</v>
      </c>
      <c r="D146" s="16" t="s">
        <v>628</v>
      </c>
      <c r="E146" s="11" t="s">
        <v>738</v>
      </c>
      <c r="F146" s="12" t="s">
        <v>739</v>
      </c>
      <c r="G146" s="16">
        <v>1</v>
      </c>
      <c r="H146" s="13">
        <v>335</v>
      </c>
      <c r="I146" s="13">
        <f>Tableau3[[#This Row],[Quantité]]*Tableau3[[#This Row],[Coût unitaire (Hors taxes)]]</f>
        <v>335</v>
      </c>
      <c r="J146" s="16">
        <v>10</v>
      </c>
      <c r="K146" s="17" t="s">
        <v>153</v>
      </c>
      <c r="L146" s="17" t="s">
        <v>18</v>
      </c>
    </row>
    <row r="147" spans="1:12" ht="28.5">
      <c r="A147" s="16">
        <v>5336</v>
      </c>
      <c r="B147" s="16" t="s">
        <v>185</v>
      </c>
      <c r="C147" s="16">
        <v>2</v>
      </c>
      <c r="D147" s="16" t="s">
        <v>628</v>
      </c>
      <c r="E147" s="11" t="s">
        <v>740</v>
      </c>
      <c r="F147" s="12" t="s">
        <v>741</v>
      </c>
      <c r="G147" s="16">
        <v>1</v>
      </c>
      <c r="H147" s="13">
        <v>69.989999999999995</v>
      </c>
      <c r="I147" s="13">
        <f>Tableau3[[#This Row],[Quantité]]*Tableau3[[#This Row],[Coût unitaire (Hors taxes)]]</f>
        <v>69.989999999999995</v>
      </c>
      <c r="J147" s="16">
        <v>10</v>
      </c>
      <c r="K147" s="17" t="s">
        <v>178</v>
      </c>
      <c r="L147" s="17" t="s">
        <v>136</v>
      </c>
    </row>
    <row r="148" spans="1:12">
      <c r="A148" s="16">
        <v>5336</v>
      </c>
      <c r="B148" s="16" t="s">
        <v>185</v>
      </c>
      <c r="C148" s="16">
        <v>2</v>
      </c>
      <c r="D148" s="16" t="s">
        <v>628</v>
      </c>
      <c r="E148" s="11" t="s">
        <v>742</v>
      </c>
      <c r="F148" s="12" t="s">
        <v>743</v>
      </c>
      <c r="G148" s="16">
        <v>1</v>
      </c>
      <c r="H148" s="13">
        <v>195.2</v>
      </c>
      <c r="I148" s="13">
        <f>Tableau3[[#This Row],[Quantité]]*Tableau3[[#This Row],[Coût unitaire (Hors taxes)]]</f>
        <v>195.2</v>
      </c>
      <c r="J148" s="16">
        <v>10</v>
      </c>
      <c r="K148" s="17" t="s">
        <v>142</v>
      </c>
      <c r="L148" s="17" t="s">
        <v>18</v>
      </c>
    </row>
    <row r="149" spans="1:12" ht="28.5">
      <c r="A149" s="16">
        <v>5336</v>
      </c>
      <c r="B149" s="16" t="s">
        <v>185</v>
      </c>
      <c r="C149" s="16">
        <v>2</v>
      </c>
      <c r="D149" s="16" t="s">
        <v>628</v>
      </c>
      <c r="E149" s="11" t="s">
        <v>742</v>
      </c>
      <c r="F149" s="12" t="s">
        <v>744</v>
      </c>
      <c r="G149" s="16">
        <v>1</v>
      </c>
      <c r="H149" s="13">
        <v>214.75</v>
      </c>
      <c r="I149" s="13">
        <f>Tableau3[[#This Row],[Quantité]]*Tableau3[[#This Row],[Coût unitaire (Hors taxes)]]</f>
        <v>214.75</v>
      </c>
      <c r="J149" s="16">
        <v>10</v>
      </c>
      <c r="K149" s="17" t="s">
        <v>142</v>
      </c>
      <c r="L149" s="17" t="s">
        <v>18</v>
      </c>
    </row>
    <row r="150" spans="1:12">
      <c r="A150" s="16">
        <v>5336</v>
      </c>
      <c r="B150" s="16" t="s">
        <v>185</v>
      </c>
      <c r="C150" s="16">
        <v>2</v>
      </c>
      <c r="D150" s="16" t="s">
        <v>628</v>
      </c>
      <c r="E150" s="11" t="s">
        <v>745</v>
      </c>
      <c r="F150" s="12" t="s">
        <v>746</v>
      </c>
      <c r="G150" s="16">
        <v>12</v>
      </c>
      <c r="H150" s="13">
        <v>16.75</v>
      </c>
      <c r="I150" s="13">
        <f>Tableau3[[#This Row],[Quantité]]*Tableau3[[#This Row],[Coût unitaire (Hors taxes)]]</f>
        <v>201</v>
      </c>
      <c r="J150" s="16">
        <v>10</v>
      </c>
      <c r="K150" s="17" t="s">
        <v>144</v>
      </c>
      <c r="L150" s="17" t="s">
        <v>18</v>
      </c>
    </row>
    <row r="151" spans="1:12">
      <c r="A151" s="16">
        <v>5336</v>
      </c>
      <c r="B151" s="16" t="s">
        <v>185</v>
      </c>
      <c r="C151" s="16">
        <v>2</v>
      </c>
      <c r="D151" s="16" t="s">
        <v>628</v>
      </c>
      <c r="E151" s="11" t="s">
        <v>745</v>
      </c>
      <c r="F151" s="12" t="s">
        <v>747</v>
      </c>
      <c r="G151" s="16">
        <v>20</v>
      </c>
      <c r="H151" s="13">
        <v>5.6</v>
      </c>
      <c r="I151" s="13">
        <f>Tableau3[[#This Row],[Quantité]]*Tableau3[[#This Row],[Coût unitaire (Hors taxes)]]</f>
        <v>112</v>
      </c>
      <c r="J151" s="16">
        <v>10</v>
      </c>
      <c r="K151" s="17" t="s">
        <v>143</v>
      </c>
      <c r="L151" s="17" t="s">
        <v>123</v>
      </c>
    </row>
    <row r="152" spans="1:12" ht="28.5">
      <c r="A152" s="16">
        <v>5336</v>
      </c>
      <c r="B152" s="16" t="s">
        <v>185</v>
      </c>
      <c r="C152" s="16">
        <v>2</v>
      </c>
      <c r="D152" s="16" t="s">
        <v>628</v>
      </c>
      <c r="E152" s="11" t="s">
        <v>478</v>
      </c>
      <c r="F152" s="12" t="s">
        <v>748</v>
      </c>
      <c r="G152" s="16">
        <v>20</v>
      </c>
      <c r="H152" s="13">
        <v>13.99</v>
      </c>
      <c r="I152" s="13">
        <f>Tableau3[[#This Row],[Quantité]]*Tableau3[[#This Row],[Coût unitaire (Hors taxes)]]</f>
        <v>279.8</v>
      </c>
      <c r="J152" s="16">
        <v>5</v>
      </c>
      <c r="K152" s="17" t="s">
        <v>179</v>
      </c>
      <c r="L152" s="17" t="s">
        <v>121</v>
      </c>
    </row>
    <row r="153" spans="1:12">
      <c r="A153" s="16">
        <v>5336</v>
      </c>
      <c r="B153" s="16" t="s">
        <v>185</v>
      </c>
      <c r="C153" s="16">
        <v>2</v>
      </c>
      <c r="D153" s="16" t="s">
        <v>628</v>
      </c>
      <c r="E153" s="11" t="s">
        <v>749</v>
      </c>
      <c r="F153" s="12" t="s">
        <v>750</v>
      </c>
      <c r="G153" s="16">
        <v>1</v>
      </c>
      <c r="H153" s="13">
        <v>16.79</v>
      </c>
      <c r="I153" s="13">
        <f>Tableau3[[#This Row],[Quantité]]*Tableau3[[#This Row],[Coût unitaire (Hors taxes)]]</f>
        <v>16.79</v>
      </c>
      <c r="J153" s="16">
        <v>10</v>
      </c>
      <c r="K153" s="17" t="s">
        <v>180</v>
      </c>
      <c r="L153" s="17" t="s">
        <v>18</v>
      </c>
    </row>
    <row r="154" spans="1:12" ht="28.5">
      <c r="A154" s="16">
        <v>5336</v>
      </c>
      <c r="B154" s="16" t="s">
        <v>185</v>
      </c>
      <c r="C154" s="16">
        <v>2</v>
      </c>
      <c r="D154" s="16" t="s">
        <v>628</v>
      </c>
      <c r="E154" s="11" t="s">
        <v>749</v>
      </c>
      <c r="F154" s="12" t="s">
        <v>751</v>
      </c>
      <c r="G154" s="16">
        <v>20</v>
      </c>
      <c r="H154" s="13">
        <v>10.4</v>
      </c>
      <c r="I154" s="13">
        <f>Tableau3[[#This Row],[Quantité]]*Tableau3[[#This Row],[Coût unitaire (Hors taxes)]]</f>
        <v>208</v>
      </c>
      <c r="J154" s="16">
        <v>5</v>
      </c>
      <c r="K154" s="17" t="s">
        <v>181</v>
      </c>
      <c r="L154" s="17" t="s">
        <v>18</v>
      </c>
    </row>
    <row r="155" spans="1:12" ht="28.5">
      <c r="A155" s="16">
        <v>5336</v>
      </c>
      <c r="B155" s="16" t="s">
        <v>185</v>
      </c>
      <c r="C155" s="16">
        <v>2</v>
      </c>
      <c r="D155" s="16" t="s">
        <v>628</v>
      </c>
      <c r="E155" s="11" t="s">
        <v>752</v>
      </c>
      <c r="F155" s="12" t="s">
        <v>753</v>
      </c>
      <c r="G155" s="16">
        <v>12</v>
      </c>
      <c r="H155" s="13">
        <v>102.34</v>
      </c>
      <c r="I155" s="13">
        <f>Tableau3[[#This Row],[Quantité]]*Tableau3[[#This Row],[Coût unitaire (Hors taxes)]]</f>
        <v>1228.08</v>
      </c>
      <c r="J155" s="16">
        <v>5</v>
      </c>
      <c r="K155" s="17" t="s">
        <v>137</v>
      </c>
      <c r="L155" s="17" t="s">
        <v>18</v>
      </c>
    </row>
    <row r="156" spans="1:12">
      <c r="A156" s="16">
        <v>5336</v>
      </c>
      <c r="B156" s="16" t="s">
        <v>185</v>
      </c>
      <c r="C156" s="16">
        <v>2</v>
      </c>
      <c r="D156" s="16" t="s">
        <v>628</v>
      </c>
      <c r="E156" s="11" t="s">
        <v>754</v>
      </c>
      <c r="F156" s="12" t="s">
        <v>755</v>
      </c>
      <c r="G156" s="16">
        <v>20</v>
      </c>
      <c r="H156" s="13">
        <v>9.08</v>
      </c>
      <c r="I156" s="13">
        <f>Tableau3[[#This Row],[Quantité]]*Tableau3[[#This Row],[Coût unitaire (Hors taxes)]]</f>
        <v>181.6</v>
      </c>
      <c r="J156" s="16">
        <v>10</v>
      </c>
      <c r="K156" s="17" t="s">
        <v>182</v>
      </c>
      <c r="L156" s="17" t="s">
        <v>18</v>
      </c>
    </row>
    <row r="157" spans="1:12" ht="85.5">
      <c r="A157" s="16">
        <v>5336</v>
      </c>
      <c r="B157" s="16" t="s">
        <v>185</v>
      </c>
      <c r="C157" s="16">
        <v>2</v>
      </c>
      <c r="D157" s="16" t="s">
        <v>628</v>
      </c>
      <c r="E157" s="11" t="s">
        <v>111</v>
      </c>
      <c r="F157" s="12" t="s">
        <v>598</v>
      </c>
      <c r="G157" s="16">
        <v>20</v>
      </c>
      <c r="H157" s="13">
        <v>550</v>
      </c>
      <c r="I157" s="13">
        <f>Tableau3[[#This Row],[Quantité]]*Tableau3[[#This Row],[Coût unitaire (Hors taxes)]]</f>
        <v>11000</v>
      </c>
      <c r="J157" s="16">
        <v>10</v>
      </c>
      <c r="K157" s="17" t="s">
        <v>174</v>
      </c>
      <c r="L157" s="17" t="s">
        <v>122</v>
      </c>
    </row>
    <row r="158" spans="1:12" ht="28.5">
      <c r="A158" s="16">
        <v>5336</v>
      </c>
      <c r="B158" s="16" t="s">
        <v>185</v>
      </c>
      <c r="C158" s="16">
        <v>2</v>
      </c>
      <c r="D158" s="16" t="s">
        <v>628</v>
      </c>
      <c r="E158" s="11" t="s">
        <v>756</v>
      </c>
      <c r="F158" s="12" t="s">
        <v>757</v>
      </c>
      <c r="G158" s="16">
        <v>20</v>
      </c>
      <c r="H158" s="13">
        <v>16.79</v>
      </c>
      <c r="I158" s="13">
        <f>Tableau3[[#This Row],[Quantité]]*Tableau3[[#This Row],[Coût unitaire (Hors taxes)]]</f>
        <v>335.79999999999995</v>
      </c>
      <c r="J158" s="16">
        <v>20</v>
      </c>
      <c r="K158" s="17" t="s">
        <v>181</v>
      </c>
      <c r="L158" s="17" t="s">
        <v>126</v>
      </c>
    </row>
    <row r="159" spans="1:12">
      <c r="A159" s="16">
        <v>5336</v>
      </c>
      <c r="B159" s="16" t="s">
        <v>185</v>
      </c>
      <c r="C159" s="16">
        <v>2</v>
      </c>
      <c r="D159" s="16" t="s">
        <v>628</v>
      </c>
      <c r="E159" s="11" t="s">
        <v>112</v>
      </c>
      <c r="F159" s="12"/>
      <c r="G159" s="16">
        <v>1</v>
      </c>
      <c r="H159" s="13">
        <v>600</v>
      </c>
      <c r="I159" s="13">
        <f>Tableau3[[#This Row],[Quantité]]*Tableau3[[#This Row],[Coût unitaire (Hors taxes)]]</f>
        <v>600</v>
      </c>
      <c r="J159" s="16">
        <v>15</v>
      </c>
      <c r="K159" s="17" t="s">
        <v>18</v>
      </c>
      <c r="L159" s="17" t="s">
        <v>18</v>
      </c>
    </row>
    <row r="160" spans="1:12" ht="28.5">
      <c r="A160" s="16">
        <v>5336</v>
      </c>
      <c r="B160" s="16" t="s">
        <v>185</v>
      </c>
      <c r="C160" s="16">
        <v>2</v>
      </c>
      <c r="D160" s="16" t="s">
        <v>628</v>
      </c>
      <c r="E160" s="11" t="s">
        <v>758</v>
      </c>
      <c r="F160" s="12" t="s">
        <v>759</v>
      </c>
      <c r="G160" s="16">
        <v>1</v>
      </c>
      <c r="H160" s="13">
        <v>79</v>
      </c>
      <c r="I160" s="13">
        <f>Tableau3[[#This Row],[Quantité]]*Tableau3[[#This Row],[Coût unitaire (Hors taxes)]]</f>
        <v>79</v>
      </c>
      <c r="J160" s="16">
        <v>15</v>
      </c>
      <c r="K160" s="17" t="s">
        <v>148</v>
      </c>
      <c r="L160" s="17" t="s">
        <v>122</v>
      </c>
    </row>
    <row r="161" spans="1:12" ht="28.5">
      <c r="A161" s="16">
        <v>5336</v>
      </c>
      <c r="B161" s="16" t="s">
        <v>185</v>
      </c>
      <c r="C161" s="16">
        <v>2</v>
      </c>
      <c r="D161" s="16" t="s">
        <v>628</v>
      </c>
      <c r="E161" s="11" t="s">
        <v>760</v>
      </c>
      <c r="F161" s="12" t="s">
        <v>761</v>
      </c>
      <c r="G161" s="16">
        <v>2</v>
      </c>
      <c r="H161" s="13">
        <v>80.489999999999995</v>
      </c>
      <c r="I161" s="13">
        <f>Tableau3[[#This Row],[Quantité]]*Tableau3[[#This Row],[Coût unitaire (Hors taxes)]]</f>
        <v>160.97999999999999</v>
      </c>
      <c r="J161" s="16">
        <v>5</v>
      </c>
      <c r="K161" s="17" t="s">
        <v>139</v>
      </c>
      <c r="L161" s="17" t="s">
        <v>18</v>
      </c>
    </row>
    <row r="162" spans="1:12">
      <c r="A162" s="16">
        <v>5336</v>
      </c>
      <c r="B162" s="16" t="s">
        <v>185</v>
      </c>
      <c r="C162" s="16">
        <v>2</v>
      </c>
      <c r="D162" s="16" t="s">
        <v>628</v>
      </c>
      <c r="E162" s="11" t="s">
        <v>762</v>
      </c>
      <c r="F162" s="12" t="s">
        <v>763</v>
      </c>
      <c r="G162" s="16">
        <v>20</v>
      </c>
      <c r="H162" s="13">
        <v>8.83</v>
      </c>
      <c r="I162" s="13">
        <f>Tableau3[[#This Row],[Quantité]]*Tableau3[[#This Row],[Coût unitaire (Hors taxes)]]</f>
        <v>176.6</v>
      </c>
      <c r="J162" s="16">
        <v>5</v>
      </c>
      <c r="K162" s="17" t="s">
        <v>149</v>
      </c>
      <c r="L162" s="17" t="s">
        <v>121</v>
      </c>
    </row>
    <row r="163" spans="1:12" ht="28.5">
      <c r="A163" s="16">
        <v>5336</v>
      </c>
      <c r="B163" s="16" t="s">
        <v>185</v>
      </c>
      <c r="C163" s="16">
        <v>2</v>
      </c>
      <c r="D163" s="16" t="s">
        <v>628</v>
      </c>
      <c r="E163" s="11" t="s">
        <v>764</v>
      </c>
      <c r="F163" s="12" t="s">
        <v>765</v>
      </c>
      <c r="G163" s="16">
        <v>1</v>
      </c>
      <c r="H163" s="13">
        <v>55.96</v>
      </c>
      <c r="I163" s="13">
        <f>Tableau3[[#This Row],[Quantité]]*Tableau3[[#This Row],[Coût unitaire (Hors taxes)]]</f>
        <v>55.96</v>
      </c>
      <c r="J163" s="16">
        <v>10</v>
      </c>
      <c r="K163" s="17" t="s">
        <v>137</v>
      </c>
      <c r="L163" s="17" t="s">
        <v>18</v>
      </c>
    </row>
    <row r="164" spans="1:12" ht="28.5">
      <c r="A164" s="16">
        <v>5336</v>
      </c>
      <c r="B164" s="16" t="s">
        <v>185</v>
      </c>
      <c r="C164" s="16">
        <v>2</v>
      </c>
      <c r="D164" s="16" t="s">
        <v>628</v>
      </c>
      <c r="E164" s="11" t="s">
        <v>113</v>
      </c>
      <c r="F164" s="12" t="s">
        <v>114</v>
      </c>
      <c r="G164" s="16">
        <v>1</v>
      </c>
      <c r="H164" s="13">
        <v>575</v>
      </c>
      <c r="I164" s="13">
        <f>Tableau3[[#This Row],[Quantité]]*Tableau3[[#This Row],[Coût unitaire (Hors taxes)]]</f>
        <v>575</v>
      </c>
      <c r="J164" s="16">
        <v>10</v>
      </c>
      <c r="K164" s="17" t="s">
        <v>137</v>
      </c>
      <c r="L164" s="17" t="s">
        <v>18</v>
      </c>
    </row>
    <row r="165" spans="1:12">
      <c r="A165" s="16">
        <v>5336</v>
      </c>
      <c r="B165" s="16" t="s">
        <v>185</v>
      </c>
      <c r="C165" s="16">
        <v>2</v>
      </c>
      <c r="D165" s="16" t="s">
        <v>628</v>
      </c>
      <c r="E165" s="11" t="s">
        <v>766</v>
      </c>
      <c r="F165" s="12" t="s">
        <v>767</v>
      </c>
      <c r="G165" s="16">
        <v>20</v>
      </c>
      <c r="H165" s="13">
        <v>9.09</v>
      </c>
      <c r="I165" s="13">
        <f>Tableau3[[#This Row],[Quantité]]*Tableau3[[#This Row],[Coût unitaire (Hors taxes)]]</f>
        <v>181.8</v>
      </c>
      <c r="J165" s="16">
        <v>10</v>
      </c>
      <c r="K165" s="17" t="s">
        <v>142</v>
      </c>
      <c r="L165" s="17" t="s">
        <v>18</v>
      </c>
    </row>
    <row r="166" spans="1:12">
      <c r="A166" s="16">
        <v>5336</v>
      </c>
      <c r="B166" s="16" t="s">
        <v>185</v>
      </c>
      <c r="C166" s="16">
        <v>2</v>
      </c>
      <c r="D166" s="16" t="s">
        <v>628</v>
      </c>
      <c r="E166" s="11" t="s">
        <v>766</v>
      </c>
      <c r="F166" s="12" t="s">
        <v>768</v>
      </c>
      <c r="G166" s="16">
        <v>20</v>
      </c>
      <c r="H166" s="13">
        <v>20.43</v>
      </c>
      <c r="I166" s="13">
        <f>Tableau3[[#This Row],[Quantité]]*Tableau3[[#This Row],[Coût unitaire (Hors taxes)]]</f>
        <v>408.6</v>
      </c>
      <c r="J166" s="16">
        <v>10</v>
      </c>
      <c r="K166" s="17" t="s">
        <v>149</v>
      </c>
      <c r="L166" s="17" t="s">
        <v>125</v>
      </c>
    </row>
    <row r="167" spans="1:12">
      <c r="A167" s="16">
        <v>5336</v>
      </c>
      <c r="B167" s="16" t="s">
        <v>185</v>
      </c>
      <c r="C167" s="16">
        <v>2</v>
      </c>
      <c r="D167" s="16" t="s">
        <v>628</v>
      </c>
      <c r="E167" s="11" t="s">
        <v>766</v>
      </c>
      <c r="F167" s="12" t="s">
        <v>769</v>
      </c>
      <c r="G167" s="16">
        <v>20</v>
      </c>
      <c r="H167" s="13">
        <v>24.6</v>
      </c>
      <c r="I167" s="13">
        <f>Tableau3[[#This Row],[Quantité]]*Tableau3[[#This Row],[Coût unitaire (Hors taxes)]]</f>
        <v>492</v>
      </c>
      <c r="J167" s="16">
        <v>10</v>
      </c>
      <c r="K167" s="17" t="s">
        <v>182</v>
      </c>
      <c r="L167" s="17" t="s">
        <v>18</v>
      </c>
    </row>
    <row r="168" spans="1:12" ht="42.75">
      <c r="A168" s="16">
        <v>5336</v>
      </c>
      <c r="B168" s="16" t="s">
        <v>185</v>
      </c>
      <c r="C168" s="16">
        <v>2</v>
      </c>
      <c r="D168" s="16" t="s">
        <v>628</v>
      </c>
      <c r="E168" s="11" t="s">
        <v>770</v>
      </c>
      <c r="F168" s="12" t="s">
        <v>771</v>
      </c>
      <c r="G168" s="16">
        <v>1</v>
      </c>
      <c r="H168" s="13">
        <v>7500</v>
      </c>
      <c r="I168" s="13">
        <f>Tableau3[[#This Row],[Quantité]]*Tableau3[[#This Row],[Coût unitaire (Hors taxes)]]</f>
        <v>7500</v>
      </c>
      <c r="J168" s="16">
        <v>20</v>
      </c>
      <c r="K168" s="17" t="s">
        <v>183</v>
      </c>
      <c r="L168" s="17" t="s">
        <v>122</v>
      </c>
    </row>
    <row r="169" spans="1:12">
      <c r="A169" s="16">
        <v>5336</v>
      </c>
      <c r="B169" s="16" t="s">
        <v>185</v>
      </c>
      <c r="C169" s="16">
        <v>2</v>
      </c>
      <c r="D169" s="16" t="s">
        <v>628</v>
      </c>
      <c r="E169" s="11" t="s">
        <v>772</v>
      </c>
      <c r="F169" s="12" t="s">
        <v>773</v>
      </c>
      <c r="G169" s="16">
        <v>1</v>
      </c>
      <c r="H169" s="13">
        <v>1588</v>
      </c>
      <c r="I169" s="13">
        <f>Tableau3[[#This Row],[Quantité]]*Tableau3[[#This Row],[Coût unitaire (Hors taxes)]]</f>
        <v>1588</v>
      </c>
      <c r="J169" s="16">
        <v>5</v>
      </c>
      <c r="K169" s="17" t="s">
        <v>149</v>
      </c>
      <c r="L169" s="17" t="s">
        <v>18</v>
      </c>
    </row>
    <row r="170" spans="1:12">
      <c r="A170" s="16">
        <v>5336</v>
      </c>
      <c r="B170" s="16" t="s">
        <v>185</v>
      </c>
      <c r="C170" s="16">
        <v>2</v>
      </c>
      <c r="D170" s="16" t="s">
        <v>628</v>
      </c>
      <c r="E170" s="11" t="s">
        <v>772</v>
      </c>
      <c r="F170" s="12" t="s">
        <v>774</v>
      </c>
      <c r="G170" s="16">
        <v>6</v>
      </c>
      <c r="H170" s="13">
        <v>471</v>
      </c>
      <c r="I170" s="13">
        <f>Tableau3[[#This Row],[Quantité]]*Tableau3[[#This Row],[Coût unitaire (Hors taxes)]]</f>
        <v>2826</v>
      </c>
      <c r="J170" s="16">
        <v>10</v>
      </c>
      <c r="K170" s="17" t="s">
        <v>149</v>
      </c>
      <c r="L170" s="17" t="s">
        <v>18</v>
      </c>
    </row>
    <row r="171" spans="1:12">
      <c r="A171" s="16">
        <v>5336</v>
      </c>
      <c r="B171" s="16" t="s">
        <v>185</v>
      </c>
      <c r="C171" s="16">
        <v>2</v>
      </c>
      <c r="D171" s="16" t="s">
        <v>628</v>
      </c>
      <c r="E171" s="11" t="s">
        <v>775</v>
      </c>
      <c r="F171" s="12" t="s">
        <v>776</v>
      </c>
      <c r="G171" s="16">
        <v>6</v>
      </c>
      <c r="H171" s="13">
        <v>125.99</v>
      </c>
      <c r="I171" s="13">
        <f>Tableau3[[#This Row],[Quantité]]*Tableau3[[#This Row],[Coût unitaire (Hors taxes)]]</f>
        <v>755.93999999999994</v>
      </c>
      <c r="J171" s="16">
        <v>5</v>
      </c>
      <c r="K171" s="17" t="s">
        <v>184</v>
      </c>
      <c r="L171" s="17" t="s">
        <v>18</v>
      </c>
    </row>
  </sheetData>
  <mergeCells count="2">
    <mergeCell ref="A4:L4"/>
    <mergeCell ref="C3:J3"/>
  </mergeCells>
  <dataValidations count="1">
    <dataValidation type="list" allowBlank="1" showInputMessage="1" showErrorMessage="1" sqref="L8:L144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1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321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5703125" style="10" customWidth="1"/>
    <col min="2" max="2" width="21.28515625" style="14" customWidth="1"/>
    <col min="3" max="3" width="18.7109375" style="10" customWidth="1"/>
    <col min="4" max="4" width="31.7109375" style="10" customWidth="1"/>
    <col min="5" max="5" width="27.7109375" style="8" customWidth="1"/>
    <col min="6" max="6" width="40.7109375" style="7" customWidth="1"/>
    <col min="7" max="7" width="13" style="10" customWidth="1"/>
    <col min="8" max="8" width="30.7109375" style="8" customWidth="1"/>
    <col min="9" max="9" width="14.7109375" style="19" customWidth="1"/>
    <col min="10" max="10" width="19.5703125" style="10" customWidth="1"/>
    <col min="11" max="11" width="27.7109375" style="14" customWidth="1"/>
    <col min="12" max="12" width="12.28515625" style="14" customWidth="1"/>
    <col min="13" max="16384" width="21.85546875" style="8"/>
  </cols>
  <sheetData>
    <row r="3" spans="1:12" ht="21">
      <c r="D3" s="21" t="str">
        <f>MAO!C3</f>
        <v>PEINTURE EN BÂTIEMENT - DEP 5336</v>
      </c>
      <c r="E3" s="21"/>
      <c r="F3" s="21"/>
      <c r="G3" s="21"/>
      <c r="H3" s="21"/>
      <c r="I3" s="21"/>
    </row>
    <row r="4" spans="1:12" ht="17.25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7" spans="1:12" s="15" customFormat="1" ht="45">
      <c r="A7" s="3" t="s">
        <v>0</v>
      </c>
      <c r="B7" s="4" t="s">
        <v>9</v>
      </c>
      <c r="C7" s="1" t="s">
        <v>11</v>
      </c>
      <c r="D7" s="1" t="s">
        <v>10</v>
      </c>
      <c r="E7" s="1" t="s">
        <v>1</v>
      </c>
      <c r="F7" s="1" t="s">
        <v>2</v>
      </c>
      <c r="G7" s="1" t="s">
        <v>3</v>
      </c>
      <c r="H7" s="2" t="s">
        <v>13</v>
      </c>
      <c r="I7" s="18" t="s">
        <v>8</v>
      </c>
      <c r="J7" s="1" t="s">
        <v>12</v>
      </c>
      <c r="K7" s="1" t="s">
        <v>6</v>
      </c>
      <c r="L7" s="5" t="s">
        <v>7</v>
      </c>
    </row>
    <row r="8" spans="1:12" s="7" customFormat="1" ht="57">
      <c r="A8" s="16">
        <v>5336</v>
      </c>
      <c r="B8" s="17" t="s">
        <v>185</v>
      </c>
      <c r="C8" s="16">
        <v>3</v>
      </c>
      <c r="D8" s="16" t="s">
        <v>186</v>
      </c>
      <c r="E8" s="11" t="s">
        <v>777</v>
      </c>
      <c r="F8" s="12" t="s">
        <v>778</v>
      </c>
      <c r="G8" s="16">
        <v>3</v>
      </c>
      <c r="H8" s="13">
        <v>25</v>
      </c>
      <c r="I8" s="13">
        <f>Tableau1[[#This Row],[Coût unitaire (hors taxes)]]*Tableau1[[#This Row],[Quantité]]</f>
        <v>75</v>
      </c>
      <c r="J8" s="16">
        <v>100</v>
      </c>
      <c r="K8" s="17" t="s">
        <v>528</v>
      </c>
      <c r="L8" s="17" t="s">
        <v>120</v>
      </c>
    </row>
    <row r="9" spans="1:12" s="7" customFormat="1">
      <c r="A9" s="16">
        <v>5336</v>
      </c>
      <c r="B9" s="17" t="s">
        <v>185</v>
      </c>
      <c r="C9" s="16">
        <v>3</v>
      </c>
      <c r="D9" s="16" t="s">
        <v>186</v>
      </c>
      <c r="E9" s="11" t="s">
        <v>187</v>
      </c>
      <c r="F9" s="12" t="s">
        <v>188</v>
      </c>
      <c r="G9" s="16">
        <v>4</v>
      </c>
      <c r="H9" s="13">
        <v>31.68</v>
      </c>
      <c r="I9" s="13">
        <f>Tableau1[[#This Row],[Coût unitaire (hors taxes)]]*Tableau1[[#This Row],[Quantité]]</f>
        <v>126.72</v>
      </c>
      <c r="J9" s="16">
        <v>100</v>
      </c>
      <c r="K9" s="17" t="s">
        <v>157</v>
      </c>
      <c r="L9" s="17" t="s">
        <v>573</v>
      </c>
    </row>
    <row r="10" spans="1:12" s="7" customFormat="1" ht="28.5">
      <c r="A10" s="16">
        <v>5336</v>
      </c>
      <c r="B10" s="17" t="s">
        <v>185</v>
      </c>
      <c r="C10" s="16">
        <v>3</v>
      </c>
      <c r="D10" s="16" t="s">
        <v>186</v>
      </c>
      <c r="E10" s="11" t="s">
        <v>187</v>
      </c>
      <c r="F10" s="12" t="s">
        <v>191</v>
      </c>
      <c r="G10" s="16">
        <v>20</v>
      </c>
      <c r="H10" s="13">
        <v>44</v>
      </c>
      <c r="I10" s="13">
        <f>Tableau1[[#This Row],[Coût unitaire (hors taxes)]]*Tableau1[[#This Row],[Quantité]]</f>
        <v>880</v>
      </c>
      <c r="J10" s="16">
        <v>100</v>
      </c>
      <c r="K10" s="17" t="s">
        <v>157</v>
      </c>
      <c r="L10" s="17" t="s">
        <v>573</v>
      </c>
    </row>
    <row r="11" spans="1:12" s="7" customFormat="1">
      <c r="A11" s="16">
        <v>5336</v>
      </c>
      <c r="B11" s="17" t="s">
        <v>185</v>
      </c>
      <c r="C11" s="16">
        <v>3</v>
      </c>
      <c r="D11" s="16" t="s">
        <v>186</v>
      </c>
      <c r="E11" s="11" t="s">
        <v>187</v>
      </c>
      <c r="F11" s="12" t="s">
        <v>189</v>
      </c>
      <c r="G11" s="16">
        <v>20</v>
      </c>
      <c r="H11" s="13">
        <v>23.32</v>
      </c>
      <c r="I11" s="13">
        <f>Tableau1[[#This Row],[Coût unitaire (hors taxes)]]*Tableau1[[#This Row],[Quantité]]</f>
        <v>466.4</v>
      </c>
      <c r="J11" s="16">
        <v>100</v>
      </c>
      <c r="K11" s="17" t="s">
        <v>157</v>
      </c>
      <c r="L11" s="17" t="s">
        <v>573</v>
      </c>
    </row>
    <row r="12" spans="1:12" s="7" customFormat="1">
      <c r="A12" s="16">
        <v>5336</v>
      </c>
      <c r="B12" s="17" t="s">
        <v>185</v>
      </c>
      <c r="C12" s="16">
        <v>3</v>
      </c>
      <c r="D12" s="16" t="s">
        <v>186</v>
      </c>
      <c r="E12" s="11" t="s">
        <v>187</v>
      </c>
      <c r="F12" s="12" t="s">
        <v>190</v>
      </c>
      <c r="G12" s="16">
        <v>10</v>
      </c>
      <c r="H12" s="13">
        <v>62.35</v>
      </c>
      <c r="I12" s="13">
        <f>Tableau1[[#This Row],[Coût unitaire (hors taxes)]]*Tableau1[[#This Row],[Quantité]]</f>
        <v>623.5</v>
      </c>
      <c r="J12" s="16">
        <v>100</v>
      </c>
      <c r="K12" s="17" t="s">
        <v>157</v>
      </c>
      <c r="L12" s="17" t="s">
        <v>573</v>
      </c>
    </row>
    <row r="13" spans="1:12" s="7" customFormat="1" ht="28.5">
      <c r="A13" s="16">
        <v>5336</v>
      </c>
      <c r="B13" s="17" t="s">
        <v>185</v>
      </c>
      <c r="C13" s="16">
        <v>3</v>
      </c>
      <c r="D13" s="16" t="s">
        <v>186</v>
      </c>
      <c r="E13" s="11" t="s">
        <v>192</v>
      </c>
      <c r="F13" s="12" t="s">
        <v>193</v>
      </c>
      <c r="G13" s="16">
        <v>1</v>
      </c>
      <c r="H13" s="13">
        <v>375</v>
      </c>
      <c r="I13" s="13">
        <f>Tableau1[[#This Row],[Coût unitaire (hors taxes)]]*Tableau1[[#This Row],[Quantité]]</f>
        <v>375</v>
      </c>
      <c r="J13" s="16">
        <v>10</v>
      </c>
      <c r="K13" s="17" t="s">
        <v>137</v>
      </c>
      <c r="L13" s="17" t="s">
        <v>574</v>
      </c>
    </row>
    <row r="14" spans="1:12" s="7" customFormat="1" ht="28.5">
      <c r="A14" s="16">
        <v>5336</v>
      </c>
      <c r="B14" s="17" t="s">
        <v>185</v>
      </c>
      <c r="C14" s="16">
        <v>3</v>
      </c>
      <c r="D14" s="16" t="s">
        <v>186</v>
      </c>
      <c r="E14" s="11" t="s">
        <v>194</v>
      </c>
      <c r="F14" s="12" t="s">
        <v>199</v>
      </c>
      <c r="G14" s="16">
        <v>10</v>
      </c>
      <c r="H14" s="13">
        <v>4.76</v>
      </c>
      <c r="I14" s="13">
        <f>Tableau1[[#This Row],[Coût unitaire (hors taxes)]]*Tableau1[[#This Row],[Quantité]]</f>
        <v>47.599999999999994</v>
      </c>
      <c r="J14" s="16">
        <v>100</v>
      </c>
      <c r="K14" s="17" t="s">
        <v>532</v>
      </c>
      <c r="L14" s="17" t="s">
        <v>133</v>
      </c>
    </row>
    <row r="15" spans="1:12" s="7" customFormat="1" ht="28.5">
      <c r="A15" s="16">
        <v>5336</v>
      </c>
      <c r="B15" s="17" t="s">
        <v>185</v>
      </c>
      <c r="C15" s="16">
        <v>3</v>
      </c>
      <c r="D15" s="16" t="s">
        <v>186</v>
      </c>
      <c r="E15" s="11" t="s">
        <v>194</v>
      </c>
      <c r="F15" s="12" t="s">
        <v>200</v>
      </c>
      <c r="G15" s="16">
        <v>2</v>
      </c>
      <c r="H15" s="13">
        <v>23.09</v>
      </c>
      <c r="I15" s="13">
        <f>Tableau1[[#This Row],[Coût unitaire (hors taxes)]]*Tableau1[[#This Row],[Quantité]]</f>
        <v>46.18</v>
      </c>
      <c r="J15" s="16">
        <v>100</v>
      </c>
      <c r="K15" s="17" t="s">
        <v>532</v>
      </c>
      <c r="L15" s="17" t="s">
        <v>133</v>
      </c>
    </row>
    <row r="16" spans="1:12" s="7" customFormat="1" ht="28.5">
      <c r="A16" s="16">
        <v>5336</v>
      </c>
      <c r="B16" s="17" t="s">
        <v>185</v>
      </c>
      <c r="C16" s="16">
        <v>3</v>
      </c>
      <c r="D16" s="16" t="s">
        <v>186</v>
      </c>
      <c r="E16" s="11" t="s">
        <v>194</v>
      </c>
      <c r="F16" s="12" t="s">
        <v>195</v>
      </c>
      <c r="G16" s="16">
        <v>2</v>
      </c>
      <c r="H16" s="13">
        <v>24.36</v>
      </c>
      <c r="I16" s="13">
        <f>Tableau1[[#This Row],[Coût unitaire (hors taxes)]]*Tableau1[[#This Row],[Quantité]]</f>
        <v>48.72</v>
      </c>
      <c r="J16" s="16">
        <v>100</v>
      </c>
      <c r="K16" s="17" t="s">
        <v>529</v>
      </c>
      <c r="L16" s="17" t="s">
        <v>133</v>
      </c>
    </row>
    <row r="17" spans="1:12" s="7" customFormat="1" ht="28.5">
      <c r="A17" s="16">
        <v>5336</v>
      </c>
      <c r="B17" s="17" t="s">
        <v>185</v>
      </c>
      <c r="C17" s="16">
        <v>3</v>
      </c>
      <c r="D17" s="16" t="s">
        <v>186</v>
      </c>
      <c r="E17" s="11" t="s">
        <v>194</v>
      </c>
      <c r="F17" s="12" t="s">
        <v>196</v>
      </c>
      <c r="G17" s="16">
        <v>15</v>
      </c>
      <c r="H17" s="13">
        <v>23.31</v>
      </c>
      <c r="I17" s="13">
        <f>Tableau1[[#This Row],[Coût unitaire (hors taxes)]]*Tableau1[[#This Row],[Quantité]]</f>
        <v>349.65</v>
      </c>
      <c r="J17" s="16">
        <v>100</v>
      </c>
      <c r="K17" s="17" t="s">
        <v>529</v>
      </c>
      <c r="L17" s="17" t="s">
        <v>133</v>
      </c>
    </row>
    <row r="18" spans="1:12" s="7" customFormat="1" ht="28.5">
      <c r="A18" s="16">
        <v>5336</v>
      </c>
      <c r="B18" s="17" t="s">
        <v>185</v>
      </c>
      <c r="C18" s="16">
        <v>3</v>
      </c>
      <c r="D18" s="16" t="s">
        <v>186</v>
      </c>
      <c r="E18" s="11" t="s">
        <v>194</v>
      </c>
      <c r="F18" s="12" t="s">
        <v>197</v>
      </c>
      <c r="G18" s="16">
        <v>4</v>
      </c>
      <c r="H18" s="13">
        <v>170</v>
      </c>
      <c r="I18" s="13">
        <f>Tableau1[[#This Row],[Coût unitaire (hors taxes)]]*Tableau1[[#This Row],[Quantité]]</f>
        <v>680</v>
      </c>
      <c r="J18" s="16">
        <v>100</v>
      </c>
      <c r="K18" s="17" t="s">
        <v>530</v>
      </c>
      <c r="L18" s="17" t="s">
        <v>133</v>
      </c>
    </row>
    <row r="19" spans="1:12" s="7" customFormat="1" ht="28.5">
      <c r="A19" s="16">
        <v>5336</v>
      </c>
      <c r="B19" s="17" t="s">
        <v>185</v>
      </c>
      <c r="C19" s="16">
        <v>3</v>
      </c>
      <c r="D19" s="16" t="s">
        <v>186</v>
      </c>
      <c r="E19" s="11" t="s">
        <v>194</v>
      </c>
      <c r="F19" s="12" t="s">
        <v>198</v>
      </c>
      <c r="G19" s="16">
        <v>6</v>
      </c>
      <c r="H19" s="13">
        <v>20.61</v>
      </c>
      <c r="I19" s="13">
        <f>Tableau1[[#This Row],[Coût unitaire (hors taxes)]]*Tableau1[[#This Row],[Quantité]]</f>
        <v>123.66</v>
      </c>
      <c r="J19" s="16">
        <v>100</v>
      </c>
      <c r="K19" s="17" t="s">
        <v>531</v>
      </c>
      <c r="L19" s="17" t="s">
        <v>133</v>
      </c>
    </row>
    <row r="20" spans="1:12" s="7" customFormat="1" ht="28.5">
      <c r="A20" s="16">
        <v>5336</v>
      </c>
      <c r="B20" s="17" t="s">
        <v>185</v>
      </c>
      <c r="C20" s="16">
        <v>3</v>
      </c>
      <c r="D20" s="16" t="s">
        <v>186</v>
      </c>
      <c r="E20" s="11" t="s">
        <v>194</v>
      </c>
      <c r="F20" s="12" t="s">
        <v>201</v>
      </c>
      <c r="G20" s="16">
        <v>10</v>
      </c>
      <c r="H20" s="13">
        <v>4.16</v>
      </c>
      <c r="I20" s="13">
        <f>Tableau1[[#This Row],[Coût unitaire (hors taxes)]]*Tableau1[[#This Row],[Quantité]]</f>
        <v>41.6</v>
      </c>
      <c r="J20" s="16">
        <v>100</v>
      </c>
      <c r="K20" s="17" t="s">
        <v>532</v>
      </c>
      <c r="L20" s="17" t="s">
        <v>133</v>
      </c>
    </row>
    <row r="21" spans="1:12" s="7" customFormat="1" ht="28.5">
      <c r="A21" s="16">
        <v>5336</v>
      </c>
      <c r="B21" s="17" t="s">
        <v>185</v>
      </c>
      <c r="C21" s="16">
        <v>3</v>
      </c>
      <c r="D21" s="16" t="s">
        <v>186</v>
      </c>
      <c r="E21" s="11" t="s">
        <v>194</v>
      </c>
      <c r="F21" s="12" t="s">
        <v>202</v>
      </c>
      <c r="G21" s="16">
        <v>8</v>
      </c>
      <c r="H21" s="13">
        <v>20.99</v>
      </c>
      <c r="I21" s="13">
        <f>Tableau1[[#This Row],[Coût unitaire (hors taxes)]]*Tableau1[[#This Row],[Quantité]]</f>
        <v>167.92</v>
      </c>
      <c r="J21" s="16">
        <v>100</v>
      </c>
      <c r="K21" s="17" t="s">
        <v>532</v>
      </c>
      <c r="L21" s="17" t="s">
        <v>133</v>
      </c>
    </row>
    <row r="22" spans="1:12" s="7" customFormat="1" ht="28.5">
      <c r="A22" s="16">
        <v>5336</v>
      </c>
      <c r="B22" s="17" t="s">
        <v>185</v>
      </c>
      <c r="C22" s="16">
        <v>3</v>
      </c>
      <c r="D22" s="16" t="s">
        <v>186</v>
      </c>
      <c r="E22" s="11" t="s">
        <v>194</v>
      </c>
      <c r="F22" s="12" t="s">
        <v>600</v>
      </c>
      <c r="G22" s="16">
        <v>6</v>
      </c>
      <c r="H22" s="13">
        <v>21.62</v>
      </c>
      <c r="I22" s="13">
        <f>Tableau1[[#This Row],[Coût unitaire (hors taxes)]]*Tableau1[[#This Row],[Quantité]]</f>
        <v>129.72</v>
      </c>
      <c r="J22" s="16">
        <v>100</v>
      </c>
      <c r="K22" s="17" t="s">
        <v>529</v>
      </c>
      <c r="L22" s="17" t="s">
        <v>134</v>
      </c>
    </row>
    <row r="23" spans="1:12" s="7" customFormat="1" ht="28.5">
      <c r="A23" s="16">
        <v>5336</v>
      </c>
      <c r="B23" s="17" t="s">
        <v>185</v>
      </c>
      <c r="C23" s="16">
        <v>3</v>
      </c>
      <c r="D23" s="16" t="s">
        <v>186</v>
      </c>
      <c r="E23" s="11" t="s">
        <v>194</v>
      </c>
      <c r="F23" s="12" t="s">
        <v>203</v>
      </c>
      <c r="G23" s="16">
        <v>2</v>
      </c>
      <c r="H23" s="13">
        <v>18.190000000000001</v>
      </c>
      <c r="I23" s="13">
        <f>Tableau1[[#This Row],[Coût unitaire (hors taxes)]]*Tableau1[[#This Row],[Quantité]]</f>
        <v>36.380000000000003</v>
      </c>
      <c r="J23" s="16">
        <v>100</v>
      </c>
      <c r="K23" s="17" t="s">
        <v>532</v>
      </c>
      <c r="L23" s="17" t="s">
        <v>133</v>
      </c>
    </row>
    <row r="24" spans="1:12" s="7" customFormat="1" ht="28.5">
      <c r="A24" s="16">
        <v>5336</v>
      </c>
      <c r="B24" s="17" t="s">
        <v>185</v>
      </c>
      <c r="C24" s="16">
        <v>3</v>
      </c>
      <c r="D24" s="16" t="s">
        <v>186</v>
      </c>
      <c r="E24" s="11" t="s">
        <v>194</v>
      </c>
      <c r="F24" s="12" t="s">
        <v>204</v>
      </c>
      <c r="G24" s="16">
        <v>2</v>
      </c>
      <c r="H24" s="13">
        <v>20.61</v>
      </c>
      <c r="I24" s="13">
        <f>Tableau1[[#This Row],[Coût unitaire (hors taxes)]]*Tableau1[[#This Row],[Quantité]]</f>
        <v>41.22</v>
      </c>
      <c r="J24" s="16">
        <v>100</v>
      </c>
      <c r="K24" s="17" t="s">
        <v>533</v>
      </c>
      <c r="L24" s="17" t="s">
        <v>133</v>
      </c>
    </row>
    <row r="25" spans="1:12" s="7" customFormat="1" ht="28.5">
      <c r="A25" s="16">
        <v>5336</v>
      </c>
      <c r="B25" s="17" t="s">
        <v>185</v>
      </c>
      <c r="C25" s="16">
        <v>3</v>
      </c>
      <c r="D25" s="16" t="s">
        <v>186</v>
      </c>
      <c r="E25" s="11" t="s">
        <v>194</v>
      </c>
      <c r="F25" s="12" t="s">
        <v>205</v>
      </c>
      <c r="G25" s="16">
        <v>3</v>
      </c>
      <c r="H25" s="13">
        <v>83.15</v>
      </c>
      <c r="I25" s="13">
        <f>Tableau1[[#This Row],[Coût unitaire (hors taxes)]]*Tableau1[[#This Row],[Quantité]]</f>
        <v>249.45000000000002</v>
      </c>
      <c r="J25" s="16">
        <v>100</v>
      </c>
      <c r="K25" s="17" t="s">
        <v>534</v>
      </c>
      <c r="L25" s="17" t="s">
        <v>133</v>
      </c>
    </row>
    <row r="26" spans="1:12" s="7" customFormat="1" ht="28.5">
      <c r="A26" s="16">
        <v>5336</v>
      </c>
      <c r="B26" s="17" t="s">
        <v>185</v>
      </c>
      <c r="C26" s="16">
        <v>3</v>
      </c>
      <c r="D26" s="16" t="s">
        <v>186</v>
      </c>
      <c r="E26" s="11" t="s">
        <v>194</v>
      </c>
      <c r="F26" s="12" t="s">
        <v>206</v>
      </c>
      <c r="G26" s="16">
        <v>35</v>
      </c>
      <c r="H26" s="13">
        <v>15.05</v>
      </c>
      <c r="I26" s="13">
        <f>Tableau1[[#This Row],[Coût unitaire (hors taxes)]]*Tableau1[[#This Row],[Quantité]]</f>
        <v>526.75</v>
      </c>
      <c r="J26" s="16">
        <v>100</v>
      </c>
      <c r="K26" s="17" t="s">
        <v>535</v>
      </c>
      <c r="L26" s="17" t="s">
        <v>133</v>
      </c>
    </row>
    <row r="27" spans="1:12" s="7" customFormat="1" ht="28.5">
      <c r="A27" s="16">
        <v>5336</v>
      </c>
      <c r="B27" s="17" t="s">
        <v>185</v>
      </c>
      <c r="C27" s="16">
        <v>3</v>
      </c>
      <c r="D27" s="16" t="s">
        <v>186</v>
      </c>
      <c r="E27" s="11" t="s">
        <v>207</v>
      </c>
      <c r="F27" s="12" t="s">
        <v>200</v>
      </c>
      <c r="G27" s="16">
        <v>4</v>
      </c>
      <c r="H27" s="13">
        <v>24.36</v>
      </c>
      <c r="I27" s="13">
        <f>Tableau1[[#This Row],[Coût unitaire (hors taxes)]]*Tableau1[[#This Row],[Quantité]]</f>
        <v>97.44</v>
      </c>
      <c r="J27" s="16">
        <v>100</v>
      </c>
      <c r="K27" s="17" t="s">
        <v>536</v>
      </c>
      <c r="L27" s="17" t="s">
        <v>133</v>
      </c>
    </row>
    <row r="28" spans="1:12" s="7" customFormat="1">
      <c r="A28" s="16">
        <v>5336</v>
      </c>
      <c r="B28" s="17" t="s">
        <v>185</v>
      </c>
      <c r="C28" s="16">
        <v>3</v>
      </c>
      <c r="D28" s="16" t="s">
        <v>186</v>
      </c>
      <c r="E28" s="11" t="s">
        <v>208</v>
      </c>
      <c r="F28" s="12" t="s">
        <v>209</v>
      </c>
      <c r="G28" s="16">
        <v>20</v>
      </c>
      <c r="H28" s="13">
        <v>0.63</v>
      </c>
      <c r="I28" s="13">
        <f>Tableau1[[#This Row],[Coût unitaire (hors taxes)]]*Tableau1[[#This Row],[Quantité]]</f>
        <v>12.6</v>
      </c>
      <c r="J28" s="16">
        <v>100</v>
      </c>
      <c r="K28" s="17" t="s">
        <v>182</v>
      </c>
      <c r="L28" s="17" t="s">
        <v>18</v>
      </c>
    </row>
    <row r="29" spans="1:12" s="7" customFormat="1">
      <c r="A29" s="16">
        <v>5336</v>
      </c>
      <c r="B29" s="17" t="s">
        <v>185</v>
      </c>
      <c r="C29" s="16">
        <v>3</v>
      </c>
      <c r="D29" s="16" t="s">
        <v>186</v>
      </c>
      <c r="E29" s="11" t="s">
        <v>210</v>
      </c>
      <c r="F29" s="12" t="s">
        <v>211</v>
      </c>
      <c r="G29" s="16">
        <v>20</v>
      </c>
      <c r="H29" s="13">
        <v>2.2999999999999998</v>
      </c>
      <c r="I29" s="13">
        <f>Tableau1[[#This Row],[Coût unitaire (hors taxes)]]*Tableau1[[#This Row],[Quantité]]</f>
        <v>46</v>
      </c>
      <c r="J29" s="16">
        <v>30</v>
      </c>
      <c r="K29" s="17" t="s">
        <v>141</v>
      </c>
      <c r="L29" s="17" t="s">
        <v>121</v>
      </c>
    </row>
    <row r="30" spans="1:12" s="7" customFormat="1">
      <c r="A30" s="16">
        <v>5336</v>
      </c>
      <c r="B30" s="17" t="s">
        <v>185</v>
      </c>
      <c r="C30" s="16">
        <v>3</v>
      </c>
      <c r="D30" s="16" t="s">
        <v>186</v>
      </c>
      <c r="E30" s="11" t="s">
        <v>210</v>
      </c>
      <c r="F30" s="12" t="s">
        <v>212</v>
      </c>
      <c r="G30" s="16">
        <v>20</v>
      </c>
      <c r="H30" s="13">
        <v>3.94</v>
      </c>
      <c r="I30" s="13">
        <f>Tableau1[[#This Row],[Coût unitaire (hors taxes)]]*Tableau1[[#This Row],[Quantité]]</f>
        <v>78.8</v>
      </c>
      <c r="J30" s="16">
        <v>50</v>
      </c>
      <c r="K30" s="17" t="s">
        <v>143</v>
      </c>
      <c r="L30" s="17" t="s">
        <v>18</v>
      </c>
    </row>
    <row r="31" spans="1:12" s="7" customFormat="1">
      <c r="A31" s="16">
        <v>5336</v>
      </c>
      <c r="B31" s="17" t="s">
        <v>185</v>
      </c>
      <c r="C31" s="16">
        <v>3</v>
      </c>
      <c r="D31" s="16" t="s">
        <v>186</v>
      </c>
      <c r="E31" s="11" t="s">
        <v>213</v>
      </c>
      <c r="F31" s="12" t="s">
        <v>214</v>
      </c>
      <c r="G31" s="16">
        <v>11</v>
      </c>
      <c r="H31" s="13">
        <v>15.57</v>
      </c>
      <c r="I31" s="13">
        <f>Tableau1[[#This Row],[Coût unitaire (hors taxes)]]*Tableau1[[#This Row],[Quantité]]</f>
        <v>171.27</v>
      </c>
      <c r="J31" s="16">
        <v>20</v>
      </c>
      <c r="K31" s="17" t="s">
        <v>141</v>
      </c>
      <c r="L31" s="17" t="s">
        <v>121</v>
      </c>
    </row>
    <row r="32" spans="1:12" s="7" customFormat="1">
      <c r="A32" s="16">
        <v>5336</v>
      </c>
      <c r="B32" s="17" t="s">
        <v>185</v>
      </c>
      <c r="C32" s="16">
        <v>3</v>
      </c>
      <c r="D32" s="16" t="s">
        <v>186</v>
      </c>
      <c r="E32" s="11" t="s">
        <v>215</v>
      </c>
      <c r="F32" s="12" t="s">
        <v>216</v>
      </c>
      <c r="G32" s="16">
        <v>4</v>
      </c>
      <c r="H32" s="13">
        <v>2.09</v>
      </c>
      <c r="I32" s="13">
        <f>Tableau1[[#This Row],[Coût unitaire (hors taxes)]]*Tableau1[[#This Row],[Quantité]]</f>
        <v>8.36</v>
      </c>
      <c r="J32" s="16">
        <v>100</v>
      </c>
      <c r="K32" s="17" t="s">
        <v>166</v>
      </c>
      <c r="L32" s="17" t="s">
        <v>121</v>
      </c>
    </row>
    <row r="33" spans="1:12" s="7" customFormat="1">
      <c r="A33" s="16">
        <v>5336</v>
      </c>
      <c r="B33" s="17" t="s">
        <v>185</v>
      </c>
      <c r="C33" s="16">
        <v>3</v>
      </c>
      <c r="D33" s="16" t="s">
        <v>186</v>
      </c>
      <c r="E33" s="11" t="s">
        <v>215</v>
      </c>
      <c r="F33" s="12" t="s">
        <v>216</v>
      </c>
      <c r="G33" s="16">
        <v>4</v>
      </c>
      <c r="H33" s="13">
        <v>1.6</v>
      </c>
      <c r="I33" s="13">
        <f>Tableau1[[#This Row],[Coût unitaire (hors taxes)]]*Tableau1[[#This Row],[Quantité]]</f>
        <v>6.4</v>
      </c>
      <c r="J33" s="16">
        <v>100</v>
      </c>
      <c r="K33" s="17" t="s">
        <v>166</v>
      </c>
      <c r="L33" s="17" t="s">
        <v>121</v>
      </c>
    </row>
    <row r="34" spans="1:12" s="7" customFormat="1">
      <c r="A34" s="16">
        <v>5336</v>
      </c>
      <c r="B34" s="17" t="s">
        <v>185</v>
      </c>
      <c r="C34" s="16">
        <v>3</v>
      </c>
      <c r="D34" s="16" t="s">
        <v>186</v>
      </c>
      <c r="E34" s="11" t="s">
        <v>215</v>
      </c>
      <c r="F34" s="12" t="s">
        <v>216</v>
      </c>
      <c r="G34" s="16">
        <v>4</v>
      </c>
      <c r="H34" s="13">
        <v>2.0099999999999998</v>
      </c>
      <c r="I34" s="13">
        <f>Tableau1[[#This Row],[Coût unitaire (hors taxes)]]*Tableau1[[#This Row],[Quantité]]</f>
        <v>8.0399999999999991</v>
      </c>
      <c r="J34" s="16">
        <v>100</v>
      </c>
      <c r="K34" s="17" t="s">
        <v>166</v>
      </c>
      <c r="L34" s="17" t="s">
        <v>121</v>
      </c>
    </row>
    <row r="35" spans="1:12" s="7" customFormat="1" ht="28.5">
      <c r="A35" s="16">
        <v>5336</v>
      </c>
      <c r="B35" s="17" t="s">
        <v>185</v>
      </c>
      <c r="C35" s="16">
        <v>3</v>
      </c>
      <c r="D35" s="16" t="s">
        <v>186</v>
      </c>
      <c r="E35" s="11" t="s">
        <v>215</v>
      </c>
      <c r="F35" s="12" t="s">
        <v>217</v>
      </c>
      <c r="G35" s="16">
        <v>48</v>
      </c>
      <c r="H35" s="13">
        <v>4</v>
      </c>
      <c r="I35" s="13">
        <f>Tableau1[[#This Row],[Coût unitaire (hors taxes)]]*Tableau1[[#This Row],[Quantité]]</f>
        <v>192</v>
      </c>
      <c r="J35" s="16">
        <v>100</v>
      </c>
      <c r="K35" s="17" t="s">
        <v>143</v>
      </c>
      <c r="L35" s="17" t="s">
        <v>132</v>
      </c>
    </row>
    <row r="36" spans="1:12" s="7" customFormat="1" ht="28.5">
      <c r="A36" s="16">
        <v>5336</v>
      </c>
      <c r="B36" s="17" t="s">
        <v>185</v>
      </c>
      <c r="C36" s="16">
        <v>3</v>
      </c>
      <c r="D36" s="16" t="s">
        <v>186</v>
      </c>
      <c r="E36" s="11" t="s">
        <v>218</v>
      </c>
      <c r="F36" s="12" t="s">
        <v>219</v>
      </c>
      <c r="G36" s="16">
        <v>1</v>
      </c>
      <c r="H36" s="13">
        <v>7.29</v>
      </c>
      <c r="I36" s="13">
        <f>Tableau1[[#This Row],[Coût unitaire (hors taxes)]]*Tableau1[[#This Row],[Quantité]]</f>
        <v>7.29</v>
      </c>
      <c r="J36" s="16">
        <v>100</v>
      </c>
      <c r="K36" s="17" t="s">
        <v>154</v>
      </c>
      <c r="L36" s="17" t="s">
        <v>120</v>
      </c>
    </row>
    <row r="37" spans="1:12" s="7" customFormat="1">
      <c r="A37" s="16">
        <v>5336</v>
      </c>
      <c r="B37" s="17" t="s">
        <v>185</v>
      </c>
      <c r="C37" s="16">
        <v>3</v>
      </c>
      <c r="D37" s="16" t="s">
        <v>186</v>
      </c>
      <c r="E37" s="11" t="s">
        <v>779</v>
      </c>
      <c r="F37" s="12" t="s">
        <v>220</v>
      </c>
      <c r="G37" s="16">
        <v>1</v>
      </c>
      <c r="H37" s="13">
        <v>4.55</v>
      </c>
      <c r="I37" s="13">
        <f>Tableau1[[#This Row],[Coût unitaire (hors taxes)]]*Tableau1[[#This Row],[Quantité]]</f>
        <v>4.55</v>
      </c>
      <c r="J37" s="16">
        <v>5</v>
      </c>
      <c r="K37" s="17" t="s">
        <v>169</v>
      </c>
      <c r="L37" s="17" t="s">
        <v>18</v>
      </c>
    </row>
    <row r="38" spans="1:12" s="7" customFormat="1">
      <c r="A38" s="16">
        <v>5336</v>
      </c>
      <c r="B38" s="17" t="s">
        <v>185</v>
      </c>
      <c r="C38" s="16">
        <v>3</v>
      </c>
      <c r="D38" s="16" t="s">
        <v>186</v>
      </c>
      <c r="E38" s="11" t="s">
        <v>601</v>
      </c>
      <c r="F38" s="12" t="s">
        <v>221</v>
      </c>
      <c r="G38" s="16">
        <v>6</v>
      </c>
      <c r="H38" s="13">
        <v>8.83</v>
      </c>
      <c r="I38" s="13">
        <f>Tableau1[[#This Row],[Coût unitaire (hors taxes)]]*Tableau1[[#This Row],[Quantité]]</f>
        <v>52.980000000000004</v>
      </c>
      <c r="J38" s="16">
        <v>100</v>
      </c>
      <c r="K38" s="17" t="s">
        <v>537</v>
      </c>
      <c r="L38" s="17" t="s">
        <v>18</v>
      </c>
    </row>
    <row r="39" spans="1:12" s="7" customFormat="1">
      <c r="A39" s="16">
        <v>5336</v>
      </c>
      <c r="B39" s="17" t="s">
        <v>185</v>
      </c>
      <c r="C39" s="16">
        <v>3</v>
      </c>
      <c r="D39" s="16" t="s">
        <v>186</v>
      </c>
      <c r="E39" s="11" t="s">
        <v>780</v>
      </c>
      <c r="F39" s="12" t="s">
        <v>222</v>
      </c>
      <c r="G39" s="16">
        <v>1</v>
      </c>
      <c r="H39" s="13">
        <v>6.64</v>
      </c>
      <c r="I39" s="13">
        <f>Tableau1[[#This Row],[Coût unitaire (hors taxes)]]*Tableau1[[#This Row],[Quantité]]</f>
        <v>6.64</v>
      </c>
      <c r="J39" s="16">
        <v>100</v>
      </c>
      <c r="K39" s="17" t="s">
        <v>538</v>
      </c>
      <c r="L39" s="17" t="s">
        <v>121</v>
      </c>
    </row>
    <row r="40" spans="1:12" s="7" customFormat="1">
      <c r="A40" s="16">
        <v>5336</v>
      </c>
      <c r="B40" s="17" t="s">
        <v>185</v>
      </c>
      <c r="C40" s="16">
        <v>3</v>
      </c>
      <c r="D40" s="16" t="s">
        <v>186</v>
      </c>
      <c r="E40" s="11" t="s">
        <v>223</v>
      </c>
      <c r="F40" s="12" t="s">
        <v>214</v>
      </c>
      <c r="G40" s="16">
        <v>20</v>
      </c>
      <c r="H40" s="13">
        <v>4.79</v>
      </c>
      <c r="I40" s="13">
        <f>Tableau1[[#This Row],[Coût unitaire (hors taxes)]]*Tableau1[[#This Row],[Quantité]]</f>
        <v>95.8</v>
      </c>
      <c r="J40" s="16">
        <v>20</v>
      </c>
      <c r="K40" s="17" t="s">
        <v>149</v>
      </c>
      <c r="L40" s="17" t="s">
        <v>18</v>
      </c>
    </row>
    <row r="41" spans="1:12" s="7" customFormat="1">
      <c r="A41" s="16">
        <v>5336</v>
      </c>
      <c r="B41" s="17" t="s">
        <v>185</v>
      </c>
      <c r="C41" s="16">
        <v>3</v>
      </c>
      <c r="D41" s="16" t="s">
        <v>186</v>
      </c>
      <c r="E41" s="11" t="s">
        <v>223</v>
      </c>
      <c r="F41" s="12" t="s">
        <v>224</v>
      </c>
      <c r="G41" s="16">
        <v>11</v>
      </c>
      <c r="H41" s="13">
        <v>0.68</v>
      </c>
      <c r="I41" s="13">
        <f>Tableau1[[#This Row],[Coût unitaire (hors taxes)]]*Tableau1[[#This Row],[Quantité]]</f>
        <v>7.48</v>
      </c>
      <c r="J41" s="16">
        <v>50</v>
      </c>
      <c r="K41" s="17" t="s">
        <v>539</v>
      </c>
      <c r="L41" s="17" t="s">
        <v>575</v>
      </c>
    </row>
    <row r="42" spans="1:12" s="7" customFormat="1">
      <c r="A42" s="16">
        <v>5336</v>
      </c>
      <c r="B42" s="17" t="s">
        <v>185</v>
      </c>
      <c r="C42" s="16">
        <v>3</v>
      </c>
      <c r="D42" s="16" t="s">
        <v>186</v>
      </c>
      <c r="E42" s="11" t="s">
        <v>223</v>
      </c>
      <c r="F42" s="12" t="s">
        <v>225</v>
      </c>
      <c r="G42" s="16">
        <v>6</v>
      </c>
      <c r="H42" s="13">
        <v>13.99</v>
      </c>
      <c r="I42" s="13">
        <f>Tableau1[[#This Row],[Coût unitaire (hors taxes)]]*Tableau1[[#This Row],[Quantité]]</f>
        <v>83.94</v>
      </c>
      <c r="J42" s="16">
        <v>100</v>
      </c>
      <c r="K42" s="17" t="s">
        <v>151</v>
      </c>
      <c r="L42" s="17" t="s">
        <v>122</v>
      </c>
    </row>
    <row r="43" spans="1:12" s="7" customFormat="1">
      <c r="A43" s="16">
        <v>5336</v>
      </c>
      <c r="B43" s="17" t="s">
        <v>185</v>
      </c>
      <c r="C43" s="16">
        <v>3</v>
      </c>
      <c r="D43" s="16" t="s">
        <v>186</v>
      </c>
      <c r="E43" s="11" t="s">
        <v>226</v>
      </c>
      <c r="F43" s="12" t="s">
        <v>227</v>
      </c>
      <c r="G43" s="16">
        <v>6</v>
      </c>
      <c r="H43" s="13">
        <v>40.5</v>
      </c>
      <c r="I43" s="13">
        <f>Tableau1[[#This Row],[Coût unitaire (hors taxes)]]*Tableau1[[#This Row],[Quantité]]</f>
        <v>243</v>
      </c>
      <c r="J43" s="16">
        <v>20</v>
      </c>
      <c r="K43" s="17" t="s">
        <v>167</v>
      </c>
      <c r="L43" s="17" t="s">
        <v>18</v>
      </c>
    </row>
    <row r="44" spans="1:12" s="7" customFormat="1">
      <c r="A44" s="16">
        <v>5336</v>
      </c>
      <c r="B44" s="17" t="s">
        <v>185</v>
      </c>
      <c r="C44" s="16">
        <v>3</v>
      </c>
      <c r="D44" s="16" t="s">
        <v>186</v>
      </c>
      <c r="E44" s="11" t="s">
        <v>781</v>
      </c>
      <c r="F44" s="12" t="s">
        <v>228</v>
      </c>
      <c r="G44" s="16">
        <v>20</v>
      </c>
      <c r="H44" s="13">
        <v>17.79</v>
      </c>
      <c r="I44" s="13">
        <f>Tableau1[[#This Row],[Coût unitaire (hors taxes)]]*Tableau1[[#This Row],[Quantité]]</f>
        <v>355.79999999999995</v>
      </c>
      <c r="J44" s="16">
        <v>50</v>
      </c>
      <c r="K44" s="17" t="s">
        <v>158</v>
      </c>
      <c r="L44" s="17" t="s">
        <v>127</v>
      </c>
    </row>
    <row r="45" spans="1:12" s="7" customFormat="1">
      <c r="A45" s="16">
        <v>5336</v>
      </c>
      <c r="B45" s="17" t="s">
        <v>185</v>
      </c>
      <c r="C45" s="16">
        <v>3</v>
      </c>
      <c r="D45" s="16" t="s">
        <v>186</v>
      </c>
      <c r="E45" s="11" t="s">
        <v>229</v>
      </c>
      <c r="F45" s="12" t="s">
        <v>230</v>
      </c>
      <c r="G45" s="16">
        <v>20</v>
      </c>
      <c r="H45" s="13">
        <v>1.82</v>
      </c>
      <c r="I45" s="13">
        <f>Tableau1[[#This Row],[Coût unitaire (hors taxes)]]*Tableau1[[#This Row],[Quantité]]</f>
        <v>36.4</v>
      </c>
      <c r="J45" s="16">
        <v>100</v>
      </c>
      <c r="K45" s="17" t="s">
        <v>167</v>
      </c>
      <c r="L45" s="17" t="s">
        <v>18</v>
      </c>
    </row>
    <row r="46" spans="1:12" s="7" customFormat="1">
      <c r="A46" s="16">
        <v>5336</v>
      </c>
      <c r="B46" s="17" t="s">
        <v>185</v>
      </c>
      <c r="C46" s="16">
        <v>3</v>
      </c>
      <c r="D46" s="16" t="s">
        <v>186</v>
      </c>
      <c r="E46" s="11" t="s">
        <v>231</v>
      </c>
      <c r="F46" s="12" t="s">
        <v>232</v>
      </c>
      <c r="G46" s="16">
        <v>240</v>
      </c>
      <c r="H46" s="13">
        <v>0.35</v>
      </c>
      <c r="I46" s="13">
        <f>Tableau1[[#This Row],[Coût unitaire (hors taxes)]]*Tableau1[[#This Row],[Quantité]]</f>
        <v>84</v>
      </c>
      <c r="J46" s="16">
        <v>100</v>
      </c>
      <c r="K46" s="17" t="s">
        <v>154</v>
      </c>
      <c r="L46" s="17" t="s">
        <v>120</v>
      </c>
    </row>
    <row r="47" spans="1:12" s="7" customFormat="1" ht="29.25" customHeight="1">
      <c r="A47" s="16">
        <v>5336</v>
      </c>
      <c r="B47" s="17" t="s">
        <v>185</v>
      </c>
      <c r="C47" s="16">
        <v>3</v>
      </c>
      <c r="D47" s="16" t="s">
        <v>186</v>
      </c>
      <c r="E47" s="11" t="s">
        <v>653</v>
      </c>
      <c r="F47" s="12" t="s">
        <v>782</v>
      </c>
      <c r="G47" s="16">
        <v>20</v>
      </c>
      <c r="H47" s="13">
        <v>9.49</v>
      </c>
      <c r="I47" s="13">
        <f>Tableau1[[#This Row],[Coût unitaire (hors taxes)]]*Tableau1[[#This Row],[Quantité]]</f>
        <v>189.8</v>
      </c>
      <c r="J47" s="16">
        <v>100</v>
      </c>
      <c r="K47" s="17" t="s">
        <v>540</v>
      </c>
      <c r="L47" s="17" t="s">
        <v>121</v>
      </c>
    </row>
    <row r="48" spans="1:12" s="7" customFormat="1" ht="28.5">
      <c r="A48" s="16">
        <v>5336</v>
      </c>
      <c r="B48" s="17" t="s">
        <v>185</v>
      </c>
      <c r="C48" s="16">
        <v>3</v>
      </c>
      <c r="D48" s="16" t="s">
        <v>186</v>
      </c>
      <c r="E48" s="11" t="s">
        <v>233</v>
      </c>
      <c r="F48" s="12" t="s">
        <v>234</v>
      </c>
      <c r="G48" s="16">
        <v>2</v>
      </c>
      <c r="H48" s="13">
        <v>110</v>
      </c>
      <c r="I48" s="13">
        <f>Tableau1[[#This Row],[Coût unitaire (hors taxes)]]*Tableau1[[#This Row],[Quantité]]</f>
        <v>220</v>
      </c>
      <c r="J48" s="16">
        <v>100</v>
      </c>
      <c r="K48" s="17" t="s">
        <v>541</v>
      </c>
      <c r="L48" s="17" t="s">
        <v>122</v>
      </c>
    </row>
    <row r="49" spans="1:12" s="7" customFormat="1">
      <c r="A49" s="16">
        <v>5336</v>
      </c>
      <c r="B49" s="17" t="s">
        <v>185</v>
      </c>
      <c r="C49" s="16">
        <v>3</v>
      </c>
      <c r="D49" s="16" t="s">
        <v>186</v>
      </c>
      <c r="E49" s="11" t="s">
        <v>233</v>
      </c>
      <c r="F49" s="12" t="s">
        <v>235</v>
      </c>
      <c r="G49" s="16">
        <v>1</v>
      </c>
      <c r="H49" s="13">
        <v>54</v>
      </c>
      <c r="I49" s="13">
        <f>Tableau1[[#This Row],[Coût unitaire (hors taxes)]]*Tableau1[[#This Row],[Quantité]]</f>
        <v>54</v>
      </c>
      <c r="J49" s="16">
        <v>100</v>
      </c>
      <c r="K49" s="17" t="s">
        <v>541</v>
      </c>
      <c r="L49" s="17" t="s">
        <v>18</v>
      </c>
    </row>
    <row r="50" spans="1:12" s="7" customFormat="1">
      <c r="A50" s="16">
        <v>5336</v>
      </c>
      <c r="B50" s="17" t="s">
        <v>185</v>
      </c>
      <c r="C50" s="16">
        <v>3</v>
      </c>
      <c r="D50" s="16" t="s">
        <v>186</v>
      </c>
      <c r="E50" s="11" t="s">
        <v>233</v>
      </c>
      <c r="F50" s="12" t="s">
        <v>236</v>
      </c>
      <c r="G50" s="16">
        <v>2</v>
      </c>
      <c r="H50" s="13">
        <v>85</v>
      </c>
      <c r="I50" s="13">
        <f>Tableau1[[#This Row],[Coût unitaire (hors taxes)]]*Tableau1[[#This Row],[Quantité]]</f>
        <v>170</v>
      </c>
      <c r="J50" s="16">
        <v>100</v>
      </c>
      <c r="K50" s="17" t="s">
        <v>541</v>
      </c>
      <c r="L50" s="17" t="s">
        <v>122</v>
      </c>
    </row>
    <row r="51" spans="1:12" s="7" customFormat="1">
      <c r="A51" s="16">
        <v>5336</v>
      </c>
      <c r="B51" s="17" t="s">
        <v>185</v>
      </c>
      <c r="C51" s="16">
        <v>3</v>
      </c>
      <c r="D51" s="16" t="s">
        <v>186</v>
      </c>
      <c r="E51" s="11" t="s">
        <v>237</v>
      </c>
      <c r="F51" s="12" t="s">
        <v>238</v>
      </c>
      <c r="G51" s="16">
        <v>20</v>
      </c>
      <c r="H51" s="13">
        <v>2.25</v>
      </c>
      <c r="I51" s="13">
        <f>Tableau1[[#This Row],[Coût unitaire (hors taxes)]]*Tableau1[[#This Row],[Quantité]]</f>
        <v>45</v>
      </c>
      <c r="J51" s="16">
        <v>100</v>
      </c>
      <c r="K51" s="17" t="s">
        <v>142</v>
      </c>
      <c r="L51" s="17" t="s">
        <v>18</v>
      </c>
    </row>
    <row r="52" spans="1:12" s="7" customFormat="1">
      <c r="A52" s="16">
        <v>5336</v>
      </c>
      <c r="B52" s="17" t="s">
        <v>185</v>
      </c>
      <c r="C52" s="16">
        <v>3</v>
      </c>
      <c r="D52" s="16" t="s">
        <v>186</v>
      </c>
      <c r="E52" s="11" t="s">
        <v>237</v>
      </c>
      <c r="F52" s="12" t="s">
        <v>239</v>
      </c>
      <c r="G52" s="16">
        <v>20</v>
      </c>
      <c r="H52" s="13">
        <v>2.25</v>
      </c>
      <c r="I52" s="13">
        <f>Tableau1[[#This Row],[Coût unitaire (hors taxes)]]*Tableau1[[#This Row],[Quantité]]</f>
        <v>45</v>
      </c>
      <c r="J52" s="16">
        <v>100</v>
      </c>
      <c r="K52" s="17" t="s">
        <v>142</v>
      </c>
      <c r="L52" s="17" t="s">
        <v>18</v>
      </c>
    </row>
    <row r="53" spans="1:12" s="7" customFormat="1" ht="28.5">
      <c r="A53" s="16">
        <v>5336</v>
      </c>
      <c r="B53" s="17" t="s">
        <v>185</v>
      </c>
      <c r="C53" s="16">
        <v>3</v>
      </c>
      <c r="D53" s="16" t="s">
        <v>186</v>
      </c>
      <c r="E53" s="11" t="s">
        <v>240</v>
      </c>
      <c r="F53" s="12" t="s">
        <v>241</v>
      </c>
      <c r="G53" s="16">
        <v>5</v>
      </c>
      <c r="H53" s="13">
        <v>18</v>
      </c>
      <c r="I53" s="13">
        <f>Tableau1[[#This Row],[Coût unitaire (hors taxes)]]*Tableau1[[#This Row],[Quantité]]</f>
        <v>90</v>
      </c>
      <c r="J53" s="16">
        <v>100</v>
      </c>
      <c r="K53" s="17" t="s">
        <v>158</v>
      </c>
      <c r="L53" s="17" t="s">
        <v>133</v>
      </c>
    </row>
    <row r="54" spans="1:12" s="7" customFormat="1">
      <c r="A54" s="16">
        <v>5336</v>
      </c>
      <c r="B54" s="17" t="s">
        <v>185</v>
      </c>
      <c r="C54" s="16">
        <v>3</v>
      </c>
      <c r="D54" s="16" t="s">
        <v>186</v>
      </c>
      <c r="E54" s="11" t="s">
        <v>242</v>
      </c>
      <c r="F54" s="12" t="s">
        <v>243</v>
      </c>
      <c r="G54" s="16">
        <v>4</v>
      </c>
      <c r="H54" s="13">
        <v>12.45</v>
      </c>
      <c r="I54" s="13">
        <f>Tableau1[[#This Row],[Coût unitaire (hors taxes)]]*Tableau1[[#This Row],[Quantité]]</f>
        <v>49.8</v>
      </c>
      <c r="J54" s="16">
        <v>100</v>
      </c>
      <c r="K54" s="17" t="s">
        <v>539</v>
      </c>
      <c r="L54" s="17" t="s">
        <v>18</v>
      </c>
    </row>
    <row r="55" spans="1:12">
      <c r="A55" s="16">
        <v>5336</v>
      </c>
      <c r="B55" s="17" t="s">
        <v>185</v>
      </c>
      <c r="C55" s="16">
        <v>3</v>
      </c>
      <c r="D55" s="16" t="s">
        <v>186</v>
      </c>
      <c r="E55" s="11" t="s">
        <v>242</v>
      </c>
      <c r="F55" s="12" t="s">
        <v>244</v>
      </c>
      <c r="G55" s="16">
        <v>1</v>
      </c>
      <c r="H55" s="13">
        <v>14.39</v>
      </c>
      <c r="I55" s="13">
        <f>Tableau1[[#This Row],[Coût unitaire (hors taxes)]]*Tableau1[[#This Row],[Quantité]]</f>
        <v>14.39</v>
      </c>
      <c r="J55" s="16">
        <v>100</v>
      </c>
      <c r="K55" s="17" t="s">
        <v>530</v>
      </c>
      <c r="L55" s="17" t="s">
        <v>18</v>
      </c>
    </row>
    <row r="56" spans="1:12">
      <c r="A56" s="16">
        <v>5336</v>
      </c>
      <c r="B56" s="17" t="s">
        <v>185</v>
      </c>
      <c r="C56" s="16">
        <v>3</v>
      </c>
      <c r="D56" s="16" t="s">
        <v>186</v>
      </c>
      <c r="E56" s="11" t="s">
        <v>245</v>
      </c>
      <c r="F56" s="12" t="s">
        <v>246</v>
      </c>
      <c r="G56" s="16">
        <v>1</v>
      </c>
      <c r="H56" s="13">
        <v>16.96</v>
      </c>
      <c r="I56" s="13">
        <f>Tableau1[[#This Row],[Coût unitaire (hors taxes)]]*Tableau1[[#This Row],[Quantité]]</f>
        <v>16.96</v>
      </c>
      <c r="J56" s="16">
        <v>50</v>
      </c>
      <c r="K56" s="17" t="s">
        <v>538</v>
      </c>
      <c r="L56" s="17" t="s">
        <v>18</v>
      </c>
    </row>
    <row r="57" spans="1:12">
      <c r="A57" s="16">
        <v>5336</v>
      </c>
      <c r="B57" s="17" t="s">
        <v>185</v>
      </c>
      <c r="C57" s="16">
        <v>3</v>
      </c>
      <c r="D57" s="16" t="s">
        <v>186</v>
      </c>
      <c r="E57" s="11" t="s">
        <v>247</v>
      </c>
      <c r="F57" s="12" t="s">
        <v>602</v>
      </c>
      <c r="G57" s="16">
        <v>20</v>
      </c>
      <c r="H57" s="13">
        <v>0.79</v>
      </c>
      <c r="I57" s="13">
        <f>Tableau1[[#This Row],[Coût unitaire (hors taxes)]]*Tableau1[[#This Row],[Quantité]]</f>
        <v>15.8</v>
      </c>
      <c r="J57" s="16">
        <v>100</v>
      </c>
      <c r="K57" s="17" t="s">
        <v>152</v>
      </c>
      <c r="L57" s="17" t="s">
        <v>18</v>
      </c>
    </row>
    <row r="58" spans="1:12" ht="28.5">
      <c r="A58" s="16">
        <v>5336</v>
      </c>
      <c r="B58" s="17" t="s">
        <v>185</v>
      </c>
      <c r="C58" s="16">
        <v>3</v>
      </c>
      <c r="D58" s="16" t="s">
        <v>186</v>
      </c>
      <c r="E58" s="11" t="s">
        <v>247</v>
      </c>
      <c r="F58" s="12" t="s">
        <v>248</v>
      </c>
      <c r="G58" s="16">
        <v>96</v>
      </c>
      <c r="H58" s="13">
        <v>5.24</v>
      </c>
      <c r="I58" s="13">
        <f>Tableau1[[#This Row],[Coût unitaire (hors taxes)]]*Tableau1[[#This Row],[Quantité]]</f>
        <v>503.04</v>
      </c>
      <c r="J58" s="16">
        <v>100</v>
      </c>
      <c r="K58" s="17" t="s">
        <v>152</v>
      </c>
      <c r="L58" s="17" t="s">
        <v>121</v>
      </c>
    </row>
    <row r="59" spans="1:12">
      <c r="A59" s="16">
        <v>5336</v>
      </c>
      <c r="B59" s="17" t="s">
        <v>185</v>
      </c>
      <c r="C59" s="16">
        <v>3</v>
      </c>
      <c r="D59" s="16" t="s">
        <v>186</v>
      </c>
      <c r="E59" s="11" t="s">
        <v>249</v>
      </c>
      <c r="F59" s="12" t="s">
        <v>250</v>
      </c>
      <c r="G59" s="16">
        <v>1</v>
      </c>
      <c r="H59" s="13">
        <v>11.19</v>
      </c>
      <c r="I59" s="13">
        <f>Tableau1[[#This Row],[Coût unitaire (hors taxes)]]*Tableau1[[#This Row],[Quantité]]</f>
        <v>11.19</v>
      </c>
      <c r="J59" s="16">
        <v>50</v>
      </c>
      <c r="K59" s="17" t="s">
        <v>538</v>
      </c>
      <c r="L59" s="17" t="s">
        <v>18</v>
      </c>
    </row>
    <row r="60" spans="1:12">
      <c r="A60" s="16">
        <v>5336</v>
      </c>
      <c r="B60" s="17" t="s">
        <v>185</v>
      </c>
      <c r="C60" s="16">
        <v>3</v>
      </c>
      <c r="D60" s="16" t="s">
        <v>186</v>
      </c>
      <c r="E60" s="11" t="s">
        <v>249</v>
      </c>
      <c r="F60" s="12" t="s">
        <v>251</v>
      </c>
      <c r="G60" s="16">
        <v>10</v>
      </c>
      <c r="H60" s="13">
        <v>29.99</v>
      </c>
      <c r="I60" s="13">
        <f>Tableau1[[#This Row],[Coût unitaire (hors taxes)]]*Tableau1[[#This Row],[Quantité]]</f>
        <v>299.89999999999998</v>
      </c>
      <c r="J60" s="16">
        <v>100</v>
      </c>
      <c r="K60" s="17" t="s">
        <v>542</v>
      </c>
      <c r="L60" s="17" t="s">
        <v>129</v>
      </c>
    </row>
    <row r="61" spans="1:12">
      <c r="A61" s="16">
        <v>5336</v>
      </c>
      <c r="B61" s="17" t="s">
        <v>185</v>
      </c>
      <c r="C61" s="16">
        <v>3</v>
      </c>
      <c r="D61" s="16" t="s">
        <v>186</v>
      </c>
      <c r="E61" s="11" t="s">
        <v>249</v>
      </c>
      <c r="F61" s="12" t="s">
        <v>252</v>
      </c>
      <c r="G61" s="16">
        <v>6</v>
      </c>
      <c r="H61" s="13">
        <v>35.950000000000003</v>
      </c>
      <c r="I61" s="13">
        <f>Tableau1[[#This Row],[Coût unitaire (hors taxes)]]*Tableau1[[#This Row],[Quantité]]</f>
        <v>215.70000000000002</v>
      </c>
      <c r="J61" s="16">
        <v>100</v>
      </c>
      <c r="K61" s="17" t="s">
        <v>543</v>
      </c>
      <c r="L61" s="17" t="s">
        <v>18</v>
      </c>
    </row>
    <row r="62" spans="1:12">
      <c r="A62" s="16">
        <v>5336</v>
      </c>
      <c r="B62" s="17" t="s">
        <v>185</v>
      </c>
      <c r="C62" s="16">
        <v>3</v>
      </c>
      <c r="D62" s="16" t="s">
        <v>186</v>
      </c>
      <c r="E62" s="11" t="s">
        <v>249</v>
      </c>
      <c r="F62" s="12" t="s">
        <v>253</v>
      </c>
      <c r="G62" s="16">
        <v>3</v>
      </c>
      <c r="H62" s="13">
        <v>29.44</v>
      </c>
      <c r="I62" s="13">
        <f>Tableau1[[#This Row],[Coût unitaire (hors taxes)]]*Tableau1[[#This Row],[Quantité]]</f>
        <v>88.320000000000007</v>
      </c>
      <c r="J62" s="16">
        <v>100</v>
      </c>
      <c r="K62" s="17" t="s">
        <v>544</v>
      </c>
      <c r="L62" s="17" t="s">
        <v>18</v>
      </c>
    </row>
    <row r="63" spans="1:12">
      <c r="A63" s="16">
        <v>5336</v>
      </c>
      <c r="B63" s="17" t="s">
        <v>185</v>
      </c>
      <c r="C63" s="16">
        <v>3</v>
      </c>
      <c r="D63" s="16" t="s">
        <v>186</v>
      </c>
      <c r="E63" s="11" t="s">
        <v>249</v>
      </c>
      <c r="F63" s="12" t="s">
        <v>254</v>
      </c>
      <c r="G63" s="16">
        <v>6</v>
      </c>
      <c r="H63" s="13">
        <v>0.72</v>
      </c>
      <c r="I63" s="13">
        <f>Tableau1[[#This Row],[Coût unitaire (hors taxes)]]*Tableau1[[#This Row],[Quantité]]</f>
        <v>4.32</v>
      </c>
      <c r="J63" s="16">
        <v>100</v>
      </c>
      <c r="K63" s="17" t="s">
        <v>538</v>
      </c>
      <c r="L63" s="17" t="s">
        <v>18</v>
      </c>
    </row>
    <row r="64" spans="1:12">
      <c r="A64" s="16">
        <v>5336</v>
      </c>
      <c r="B64" s="17" t="s">
        <v>185</v>
      </c>
      <c r="C64" s="16">
        <v>3</v>
      </c>
      <c r="D64" s="16" t="s">
        <v>186</v>
      </c>
      <c r="E64" s="11" t="s">
        <v>249</v>
      </c>
      <c r="F64" s="12" t="s">
        <v>255</v>
      </c>
      <c r="G64" s="16">
        <v>6</v>
      </c>
      <c r="H64" s="13">
        <v>13.5</v>
      </c>
      <c r="I64" s="13">
        <f>Tableau1[[#This Row],[Coût unitaire (hors taxes)]]*Tableau1[[#This Row],[Quantité]]</f>
        <v>81</v>
      </c>
      <c r="J64" s="16">
        <v>100</v>
      </c>
      <c r="K64" s="17" t="s">
        <v>545</v>
      </c>
      <c r="L64" s="17" t="s">
        <v>18</v>
      </c>
    </row>
    <row r="65" spans="1:12" ht="28.5">
      <c r="A65" s="16">
        <v>5336</v>
      </c>
      <c r="B65" s="17" t="s">
        <v>185</v>
      </c>
      <c r="C65" s="16">
        <v>3</v>
      </c>
      <c r="D65" s="16" t="s">
        <v>186</v>
      </c>
      <c r="E65" s="11" t="s">
        <v>783</v>
      </c>
      <c r="F65" s="12" t="s">
        <v>784</v>
      </c>
      <c r="G65" s="16">
        <v>1</v>
      </c>
      <c r="H65" s="13">
        <v>1000</v>
      </c>
      <c r="I65" s="13">
        <f>Tableau1[[#This Row],[Coût unitaire (hors taxes)]]*Tableau1[[#This Row],[Quantité]]</f>
        <v>1000</v>
      </c>
      <c r="J65" s="16">
        <v>100</v>
      </c>
      <c r="K65" s="17" t="s">
        <v>137</v>
      </c>
      <c r="L65" s="17" t="s">
        <v>18</v>
      </c>
    </row>
    <row r="66" spans="1:12">
      <c r="A66" s="16">
        <v>5336</v>
      </c>
      <c r="B66" s="17" t="s">
        <v>185</v>
      </c>
      <c r="C66" s="16">
        <v>3</v>
      </c>
      <c r="D66" s="16" t="s">
        <v>186</v>
      </c>
      <c r="E66" s="11" t="s">
        <v>256</v>
      </c>
      <c r="F66" s="12" t="s">
        <v>257</v>
      </c>
      <c r="G66" s="16">
        <v>10</v>
      </c>
      <c r="H66" s="13">
        <v>14.69</v>
      </c>
      <c r="I66" s="13">
        <f>Tableau1[[#This Row],[Coût unitaire (hors taxes)]]*Tableau1[[#This Row],[Quantité]]</f>
        <v>146.9</v>
      </c>
      <c r="J66" s="16">
        <v>100</v>
      </c>
      <c r="K66" s="17" t="s">
        <v>546</v>
      </c>
      <c r="L66" s="17" t="s">
        <v>18</v>
      </c>
    </row>
    <row r="67" spans="1:12">
      <c r="A67" s="16">
        <v>5336</v>
      </c>
      <c r="B67" s="17" t="s">
        <v>185</v>
      </c>
      <c r="C67" s="16">
        <v>3</v>
      </c>
      <c r="D67" s="16" t="s">
        <v>186</v>
      </c>
      <c r="E67" s="11" t="s">
        <v>256</v>
      </c>
      <c r="F67" s="12" t="s">
        <v>282</v>
      </c>
      <c r="G67" s="16">
        <v>1</v>
      </c>
      <c r="H67" s="13">
        <v>152</v>
      </c>
      <c r="I67" s="13">
        <f>Tableau1[[#This Row],[Coût unitaire (hors taxes)]]*Tableau1[[#This Row],[Quantité]]</f>
        <v>152</v>
      </c>
      <c r="J67" s="16">
        <v>100</v>
      </c>
      <c r="K67" s="17" t="s">
        <v>550</v>
      </c>
      <c r="L67" s="17" t="s">
        <v>136</v>
      </c>
    </row>
    <row r="68" spans="1:12">
      <c r="A68" s="16">
        <v>5336</v>
      </c>
      <c r="B68" s="17" t="s">
        <v>185</v>
      </c>
      <c r="C68" s="16">
        <v>3</v>
      </c>
      <c r="D68" s="16" t="s">
        <v>186</v>
      </c>
      <c r="E68" s="11" t="s">
        <v>258</v>
      </c>
      <c r="F68" s="12" t="s">
        <v>259</v>
      </c>
      <c r="G68" s="16">
        <v>20</v>
      </c>
      <c r="H68" s="13">
        <v>6.71</v>
      </c>
      <c r="I68" s="13">
        <f>Tableau1[[#This Row],[Coût unitaire (hors taxes)]]*Tableau1[[#This Row],[Quantité]]</f>
        <v>134.19999999999999</v>
      </c>
      <c r="J68" s="16">
        <v>100</v>
      </c>
      <c r="K68" s="17" t="s">
        <v>147</v>
      </c>
      <c r="L68" s="17" t="s">
        <v>18</v>
      </c>
    </row>
    <row r="69" spans="1:12">
      <c r="A69" s="16">
        <v>5336</v>
      </c>
      <c r="B69" s="17" t="s">
        <v>185</v>
      </c>
      <c r="C69" s="16">
        <v>3</v>
      </c>
      <c r="D69" s="16" t="s">
        <v>186</v>
      </c>
      <c r="E69" s="11" t="s">
        <v>260</v>
      </c>
      <c r="F69" s="12" t="s">
        <v>261</v>
      </c>
      <c r="G69" s="16">
        <v>1</v>
      </c>
      <c r="H69" s="13">
        <v>2.44</v>
      </c>
      <c r="I69" s="13">
        <f>Tableau1[[#This Row],[Coût unitaire (hors taxes)]]*Tableau1[[#This Row],[Quantité]]</f>
        <v>2.44</v>
      </c>
      <c r="J69" s="16">
        <v>100</v>
      </c>
      <c r="K69" s="17" t="s">
        <v>530</v>
      </c>
      <c r="L69" s="17" t="s">
        <v>576</v>
      </c>
    </row>
    <row r="70" spans="1:12" ht="29.25" customHeight="1">
      <c r="A70" s="16">
        <v>5336</v>
      </c>
      <c r="B70" s="17" t="s">
        <v>185</v>
      </c>
      <c r="C70" s="16">
        <v>3</v>
      </c>
      <c r="D70" s="16" t="s">
        <v>186</v>
      </c>
      <c r="E70" s="11" t="s">
        <v>262</v>
      </c>
      <c r="F70" s="12" t="s">
        <v>603</v>
      </c>
      <c r="G70" s="16">
        <v>1</v>
      </c>
      <c r="H70" s="13">
        <v>150</v>
      </c>
      <c r="I70" s="13">
        <f>Tableau1[[#This Row],[Coût unitaire (hors taxes)]]*Tableau1[[#This Row],[Quantité]]</f>
        <v>150</v>
      </c>
      <c r="J70" s="16">
        <v>100</v>
      </c>
      <c r="K70" s="17" t="s">
        <v>151</v>
      </c>
      <c r="L70" s="17" t="s">
        <v>18</v>
      </c>
    </row>
    <row r="71" spans="1:12">
      <c r="A71" s="16">
        <v>5336</v>
      </c>
      <c r="B71" s="17" t="s">
        <v>185</v>
      </c>
      <c r="C71" s="16">
        <v>3</v>
      </c>
      <c r="D71" s="16" t="s">
        <v>186</v>
      </c>
      <c r="E71" s="11" t="s">
        <v>263</v>
      </c>
      <c r="F71" s="12" t="s">
        <v>265</v>
      </c>
      <c r="G71" s="16">
        <v>72</v>
      </c>
      <c r="H71" s="13">
        <v>1.4</v>
      </c>
      <c r="I71" s="13">
        <f>Tableau1[[#This Row],[Coût unitaire (hors taxes)]]*Tableau1[[#This Row],[Quantité]]</f>
        <v>100.8</v>
      </c>
      <c r="J71" s="16">
        <v>100</v>
      </c>
      <c r="K71" s="17" t="s">
        <v>148</v>
      </c>
      <c r="L71" s="17" t="s">
        <v>18</v>
      </c>
    </row>
    <row r="72" spans="1:12">
      <c r="A72" s="16">
        <v>5336</v>
      </c>
      <c r="B72" s="17" t="s">
        <v>185</v>
      </c>
      <c r="C72" s="16">
        <v>3</v>
      </c>
      <c r="D72" s="16" t="s">
        <v>186</v>
      </c>
      <c r="E72" s="11" t="s">
        <v>263</v>
      </c>
      <c r="F72" s="12" t="s">
        <v>264</v>
      </c>
      <c r="G72" s="16">
        <v>48</v>
      </c>
      <c r="H72" s="13">
        <v>1.79</v>
      </c>
      <c r="I72" s="13">
        <f>Tableau1[[#This Row],[Coût unitaire (hors taxes)]]*Tableau1[[#This Row],[Quantité]]</f>
        <v>85.92</v>
      </c>
      <c r="J72" s="16">
        <v>100</v>
      </c>
      <c r="K72" s="17" t="s">
        <v>158</v>
      </c>
      <c r="L72" s="17" t="s">
        <v>577</v>
      </c>
    </row>
    <row r="73" spans="1:12" ht="28.5">
      <c r="A73" s="16">
        <v>5336</v>
      </c>
      <c r="B73" s="17" t="s">
        <v>185</v>
      </c>
      <c r="C73" s="16">
        <v>3</v>
      </c>
      <c r="D73" s="16" t="s">
        <v>186</v>
      </c>
      <c r="E73" s="11" t="s">
        <v>266</v>
      </c>
      <c r="F73" s="12" t="s">
        <v>267</v>
      </c>
      <c r="G73" s="16">
        <v>1</v>
      </c>
      <c r="H73" s="13">
        <v>3.16</v>
      </c>
      <c r="I73" s="13">
        <f>Tableau1[[#This Row],[Coût unitaire (hors taxes)]]*Tableau1[[#This Row],[Quantité]]</f>
        <v>3.16</v>
      </c>
      <c r="J73" s="16">
        <v>100</v>
      </c>
      <c r="K73" s="17" t="s">
        <v>137</v>
      </c>
      <c r="L73" s="17" t="s">
        <v>18</v>
      </c>
    </row>
    <row r="74" spans="1:12">
      <c r="A74" s="16">
        <v>5336</v>
      </c>
      <c r="B74" s="17" t="s">
        <v>185</v>
      </c>
      <c r="C74" s="16">
        <v>3</v>
      </c>
      <c r="D74" s="16" t="s">
        <v>186</v>
      </c>
      <c r="E74" s="11" t="s">
        <v>785</v>
      </c>
      <c r="F74" s="12" t="s">
        <v>268</v>
      </c>
      <c r="G74" s="16">
        <v>1</v>
      </c>
      <c r="H74" s="13">
        <v>6.8</v>
      </c>
      <c r="I74" s="13">
        <f>Tableau1[[#This Row],[Coût unitaire (hors taxes)]]*Tableau1[[#This Row],[Quantité]]</f>
        <v>6.8</v>
      </c>
      <c r="J74" s="16">
        <v>100</v>
      </c>
      <c r="K74" s="17" t="s">
        <v>154</v>
      </c>
      <c r="L74" s="17" t="s">
        <v>18</v>
      </c>
    </row>
    <row r="75" spans="1:12" ht="71.25">
      <c r="A75" s="16">
        <v>5336</v>
      </c>
      <c r="B75" s="17" t="s">
        <v>185</v>
      </c>
      <c r="C75" s="16">
        <v>3</v>
      </c>
      <c r="D75" s="16" t="s">
        <v>186</v>
      </c>
      <c r="E75" s="11" t="s">
        <v>786</v>
      </c>
      <c r="F75" s="12" t="s">
        <v>787</v>
      </c>
      <c r="G75" s="16">
        <v>20</v>
      </c>
      <c r="H75" s="13">
        <v>13.29</v>
      </c>
      <c r="I75" s="13">
        <f>Tableau1[[#This Row],[Coût unitaire (hors taxes)]]*Tableau1[[#This Row],[Quantité]]</f>
        <v>265.79999999999995</v>
      </c>
      <c r="J75" s="16">
        <v>100</v>
      </c>
      <c r="K75" s="17" t="s">
        <v>142</v>
      </c>
      <c r="L75" s="17" t="s">
        <v>578</v>
      </c>
    </row>
    <row r="76" spans="1:12">
      <c r="A76" s="16">
        <v>5336</v>
      </c>
      <c r="B76" s="17" t="s">
        <v>185</v>
      </c>
      <c r="C76" s="16">
        <v>3</v>
      </c>
      <c r="D76" s="16" t="s">
        <v>186</v>
      </c>
      <c r="E76" s="11" t="s">
        <v>458</v>
      </c>
      <c r="F76" s="12" t="s">
        <v>459</v>
      </c>
      <c r="G76" s="16">
        <v>3</v>
      </c>
      <c r="H76" s="13">
        <v>4.54</v>
      </c>
      <c r="I76" s="13">
        <f>Tableau1[[#This Row],[Coût unitaire (hors taxes)]]*Tableau1[[#This Row],[Quantité]]</f>
        <v>13.620000000000001</v>
      </c>
      <c r="J76" s="16">
        <v>100</v>
      </c>
      <c r="K76" s="17" t="s">
        <v>143</v>
      </c>
      <c r="L76" s="17" t="s">
        <v>129</v>
      </c>
    </row>
    <row r="77" spans="1:12">
      <c r="A77" s="16">
        <v>5336</v>
      </c>
      <c r="B77" s="17" t="s">
        <v>185</v>
      </c>
      <c r="C77" s="16">
        <v>3</v>
      </c>
      <c r="D77" s="16" t="s">
        <v>186</v>
      </c>
      <c r="E77" s="11" t="s">
        <v>458</v>
      </c>
      <c r="F77" s="12" t="s">
        <v>460</v>
      </c>
      <c r="G77" s="16">
        <v>1</v>
      </c>
      <c r="H77" s="13">
        <v>129</v>
      </c>
      <c r="I77" s="13">
        <f>Tableau1[[#This Row],[Coût unitaire (hors taxes)]]*Tableau1[[#This Row],[Quantité]]</f>
        <v>129</v>
      </c>
      <c r="J77" s="16">
        <v>100</v>
      </c>
      <c r="K77" s="17" t="s">
        <v>569</v>
      </c>
      <c r="L77" s="17" t="s">
        <v>18</v>
      </c>
    </row>
    <row r="78" spans="1:12">
      <c r="A78" s="16">
        <v>5336</v>
      </c>
      <c r="B78" s="17" t="s">
        <v>185</v>
      </c>
      <c r="C78" s="16">
        <v>3</v>
      </c>
      <c r="D78" s="16" t="s">
        <v>186</v>
      </c>
      <c r="E78" s="11" t="s">
        <v>458</v>
      </c>
      <c r="F78" s="12" t="s">
        <v>461</v>
      </c>
      <c r="G78" s="16">
        <v>5</v>
      </c>
      <c r="H78" s="13">
        <v>30.19</v>
      </c>
      <c r="I78" s="13">
        <f>Tableau1[[#This Row],[Coût unitaire (hors taxes)]]*Tableau1[[#This Row],[Quantité]]</f>
        <v>150.95000000000002</v>
      </c>
      <c r="J78" s="16">
        <v>100</v>
      </c>
      <c r="K78" s="17" t="s">
        <v>569</v>
      </c>
      <c r="L78" s="17" t="s">
        <v>121</v>
      </c>
    </row>
    <row r="79" spans="1:12">
      <c r="A79" s="16">
        <v>5336</v>
      </c>
      <c r="B79" s="17" t="s">
        <v>185</v>
      </c>
      <c r="C79" s="16">
        <v>3</v>
      </c>
      <c r="D79" s="16" t="s">
        <v>186</v>
      </c>
      <c r="E79" s="11" t="s">
        <v>788</v>
      </c>
      <c r="F79" s="12" t="s">
        <v>789</v>
      </c>
      <c r="G79" s="16">
        <v>3</v>
      </c>
      <c r="H79" s="13">
        <v>124.01</v>
      </c>
      <c r="I79" s="13">
        <f>Tableau1[[#This Row],[Coût unitaire (hors taxes)]]*Tableau1[[#This Row],[Quantité]]</f>
        <v>372.03000000000003</v>
      </c>
      <c r="J79" s="16">
        <v>100</v>
      </c>
      <c r="K79" s="17" t="s">
        <v>151</v>
      </c>
      <c r="L79" s="17" t="s">
        <v>122</v>
      </c>
    </row>
    <row r="80" spans="1:12">
      <c r="A80" s="16">
        <v>5336</v>
      </c>
      <c r="B80" s="17" t="s">
        <v>185</v>
      </c>
      <c r="C80" s="16">
        <v>3</v>
      </c>
      <c r="D80" s="16" t="s">
        <v>186</v>
      </c>
      <c r="E80" s="11" t="s">
        <v>788</v>
      </c>
      <c r="F80" s="12" t="s">
        <v>790</v>
      </c>
      <c r="G80" s="16">
        <v>20</v>
      </c>
      <c r="H80" s="13">
        <v>1.95</v>
      </c>
      <c r="I80" s="13">
        <f>Tableau1[[#This Row],[Coût unitaire (hors taxes)]]*Tableau1[[#This Row],[Quantité]]</f>
        <v>39</v>
      </c>
      <c r="J80" s="16">
        <v>100</v>
      </c>
      <c r="K80" s="17" t="s">
        <v>151</v>
      </c>
      <c r="L80" s="17" t="s">
        <v>18</v>
      </c>
    </row>
    <row r="81" spans="1:12" ht="28.5">
      <c r="A81" s="16">
        <v>5336</v>
      </c>
      <c r="B81" s="17" t="s">
        <v>185</v>
      </c>
      <c r="C81" s="16">
        <v>3</v>
      </c>
      <c r="D81" s="16" t="s">
        <v>186</v>
      </c>
      <c r="E81" s="11" t="s">
        <v>791</v>
      </c>
      <c r="F81" s="12" t="s">
        <v>792</v>
      </c>
      <c r="G81" s="16">
        <v>20</v>
      </c>
      <c r="H81" s="13">
        <v>75</v>
      </c>
      <c r="I81" s="13">
        <f>Tableau1[[#This Row],[Coût unitaire (hors taxes)]]*Tableau1[[#This Row],[Quantité]]</f>
        <v>1500</v>
      </c>
      <c r="J81" s="16">
        <v>100</v>
      </c>
      <c r="K81" s="17" t="s">
        <v>137</v>
      </c>
      <c r="L81" s="17" t="s">
        <v>18</v>
      </c>
    </row>
    <row r="82" spans="1:12">
      <c r="A82" s="16">
        <v>5336</v>
      </c>
      <c r="B82" s="17" t="s">
        <v>185</v>
      </c>
      <c r="C82" s="16">
        <v>3</v>
      </c>
      <c r="D82" s="16" t="s">
        <v>186</v>
      </c>
      <c r="E82" s="11" t="s">
        <v>269</v>
      </c>
      <c r="F82" s="12" t="s">
        <v>270</v>
      </c>
      <c r="G82" s="16">
        <v>72</v>
      </c>
      <c r="H82" s="13">
        <v>1.04</v>
      </c>
      <c r="I82" s="13">
        <f>Tableau1[[#This Row],[Coût unitaire (hors taxes)]]*Tableau1[[#This Row],[Quantité]]</f>
        <v>74.88</v>
      </c>
      <c r="J82" s="16">
        <v>100</v>
      </c>
      <c r="K82" s="17" t="s">
        <v>158</v>
      </c>
      <c r="L82" s="17" t="s">
        <v>18</v>
      </c>
    </row>
    <row r="83" spans="1:12">
      <c r="A83" s="16">
        <v>5336</v>
      </c>
      <c r="B83" s="17" t="s">
        <v>185</v>
      </c>
      <c r="C83" s="16">
        <v>3</v>
      </c>
      <c r="D83" s="16" t="s">
        <v>186</v>
      </c>
      <c r="E83" s="11" t="s">
        <v>271</v>
      </c>
      <c r="F83" s="12" t="s">
        <v>272</v>
      </c>
      <c r="G83" s="16">
        <v>7</v>
      </c>
      <c r="H83" s="13">
        <v>17.57</v>
      </c>
      <c r="I83" s="13">
        <f>Tableau1[[#This Row],[Coût unitaire (hors taxes)]]*Tableau1[[#This Row],[Quantité]]</f>
        <v>122.99000000000001</v>
      </c>
      <c r="J83" s="16">
        <v>100</v>
      </c>
      <c r="K83" s="17" t="s">
        <v>539</v>
      </c>
      <c r="L83" s="17" t="s">
        <v>121</v>
      </c>
    </row>
    <row r="84" spans="1:12">
      <c r="A84" s="16">
        <v>5336</v>
      </c>
      <c r="B84" s="17" t="s">
        <v>185</v>
      </c>
      <c r="C84" s="16">
        <v>3</v>
      </c>
      <c r="D84" s="16" t="s">
        <v>186</v>
      </c>
      <c r="E84" s="11" t="s">
        <v>273</v>
      </c>
      <c r="F84" s="12" t="s">
        <v>274</v>
      </c>
      <c r="G84" s="16">
        <v>20</v>
      </c>
      <c r="H84" s="13">
        <v>23.26</v>
      </c>
      <c r="I84" s="13">
        <f>Tableau1[[#This Row],[Coût unitaire (hors taxes)]]*Tableau1[[#This Row],[Quantité]]</f>
        <v>465.20000000000005</v>
      </c>
      <c r="J84" s="16">
        <v>100</v>
      </c>
      <c r="K84" s="17" t="s">
        <v>539</v>
      </c>
      <c r="L84" s="17" t="s">
        <v>18</v>
      </c>
    </row>
    <row r="85" spans="1:12">
      <c r="A85" s="16">
        <v>5336</v>
      </c>
      <c r="B85" s="17" t="s">
        <v>185</v>
      </c>
      <c r="C85" s="16">
        <v>3</v>
      </c>
      <c r="D85" s="16" t="s">
        <v>186</v>
      </c>
      <c r="E85" s="11" t="s">
        <v>275</v>
      </c>
      <c r="F85" s="12" t="s">
        <v>276</v>
      </c>
      <c r="G85" s="16">
        <v>2</v>
      </c>
      <c r="H85" s="13">
        <v>17.57</v>
      </c>
      <c r="I85" s="13">
        <f>Tableau1[[#This Row],[Coût unitaire (hors taxes)]]*Tableau1[[#This Row],[Quantité]]</f>
        <v>35.14</v>
      </c>
      <c r="J85" s="16">
        <v>100</v>
      </c>
      <c r="K85" s="17" t="s">
        <v>547</v>
      </c>
      <c r="L85" s="17" t="s">
        <v>18</v>
      </c>
    </row>
    <row r="86" spans="1:12">
      <c r="A86" s="16">
        <v>5336</v>
      </c>
      <c r="B86" s="17" t="s">
        <v>185</v>
      </c>
      <c r="C86" s="16">
        <v>3</v>
      </c>
      <c r="D86" s="16" t="s">
        <v>186</v>
      </c>
      <c r="E86" s="11" t="s">
        <v>275</v>
      </c>
      <c r="F86" s="12" t="s">
        <v>277</v>
      </c>
      <c r="G86" s="16">
        <v>25</v>
      </c>
      <c r="H86" s="13">
        <v>10.49</v>
      </c>
      <c r="I86" s="13">
        <f>Tableau1[[#This Row],[Coût unitaire (hors taxes)]]*Tableau1[[#This Row],[Quantité]]</f>
        <v>262.25</v>
      </c>
      <c r="J86" s="16">
        <v>100</v>
      </c>
      <c r="K86" s="17" t="s">
        <v>548</v>
      </c>
      <c r="L86" s="17" t="s">
        <v>126</v>
      </c>
    </row>
    <row r="87" spans="1:12">
      <c r="A87" s="16">
        <v>5336</v>
      </c>
      <c r="B87" s="17" t="s">
        <v>185</v>
      </c>
      <c r="C87" s="16">
        <v>3</v>
      </c>
      <c r="D87" s="16" t="s">
        <v>186</v>
      </c>
      <c r="E87" s="11" t="s">
        <v>275</v>
      </c>
      <c r="F87" s="12" t="s">
        <v>278</v>
      </c>
      <c r="G87" s="16">
        <v>3</v>
      </c>
      <c r="H87" s="13">
        <v>7.19</v>
      </c>
      <c r="I87" s="13">
        <f>Tableau1[[#This Row],[Coût unitaire (hors taxes)]]*Tableau1[[#This Row],[Quantité]]</f>
        <v>21.57</v>
      </c>
      <c r="J87" s="16">
        <v>100</v>
      </c>
      <c r="K87" s="17" t="s">
        <v>547</v>
      </c>
      <c r="L87" s="17" t="s">
        <v>121</v>
      </c>
    </row>
    <row r="88" spans="1:12">
      <c r="A88" s="16">
        <v>5336</v>
      </c>
      <c r="B88" s="17" t="s">
        <v>185</v>
      </c>
      <c r="C88" s="16">
        <v>3</v>
      </c>
      <c r="D88" s="16" t="s">
        <v>186</v>
      </c>
      <c r="E88" s="11" t="s">
        <v>275</v>
      </c>
      <c r="F88" s="12" t="s">
        <v>279</v>
      </c>
      <c r="G88" s="16">
        <v>2</v>
      </c>
      <c r="H88" s="13">
        <v>9.49</v>
      </c>
      <c r="I88" s="13">
        <f>Tableau1[[#This Row],[Coût unitaire (hors taxes)]]*Tableau1[[#This Row],[Quantité]]</f>
        <v>18.98</v>
      </c>
      <c r="J88" s="16">
        <v>100</v>
      </c>
      <c r="K88" s="17" t="s">
        <v>547</v>
      </c>
      <c r="L88" s="17" t="s">
        <v>18</v>
      </c>
    </row>
    <row r="89" spans="1:12">
      <c r="A89" s="16">
        <v>5336</v>
      </c>
      <c r="B89" s="17" t="s">
        <v>185</v>
      </c>
      <c r="C89" s="16">
        <v>3</v>
      </c>
      <c r="D89" s="16" t="s">
        <v>186</v>
      </c>
      <c r="E89" s="11" t="s">
        <v>275</v>
      </c>
      <c r="F89" s="12" t="s">
        <v>280</v>
      </c>
      <c r="G89" s="16">
        <v>1</v>
      </c>
      <c r="H89" s="13">
        <v>9.59</v>
      </c>
      <c r="I89" s="13">
        <f>Tableau1[[#This Row],[Coût unitaire (hors taxes)]]*Tableau1[[#This Row],[Quantité]]</f>
        <v>9.59</v>
      </c>
      <c r="J89" s="16">
        <v>100</v>
      </c>
      <c r="K89" s="17" t="s">
        <v>549</v>
      </c>
      <c r="L89" s="17" t="s">
        <v>18</v>
      </c>
    </row>
    <row r="90" spans="1:12">
      <c r="A90" s="16">
        <v>5336</v>
      </c>
      <c r="B90" s="17" t="s">
        <v>185</v>
      </c>
      <c r="C90" s="16">
        <v>3</v>
      </c>
      <c r="D90" s="16" t="s">
        <v>186</v>
      </c>
      <c r="E90" s="11" t="s">
        <v>275</v>
      </c>
      <c r="F90" s="12" t="s">
        <v>281</v>
      </c>
      <c r="G90" s="16">
        <v>3</v>
      </c>
      <c r="H90" s="13">
        <v>18.899999999999999</v>
      </c>
      <c r="I90" s="13">
        <f>Tableau1[[#This Row],[Coût unitaire (hors taxes)]]*Tableau1[[#This Row],[Quantité]]</f>
        <v>56.699999999999996</v>
      </c>
      <c r="J90" s="16">
        <v>100</v>
      </c>
      <c r="K90" s="17" t="s">
        <v>530</v>
      </c>
      <c r="L90" s="17" t="s">
        <v>18</v>
      </c>
    </row>
    <row r="91" spans="1:12">
      <c r="A91" s="16">
        <v>5336</v>
      </c>
      <c r="B91" s="17" t="s">
        <v>185</v>
      </c>
      <c r="C91" s="16">
        <v>3</v>
      </c>
      <c r="D91" s="16" t="s">
        <v>186</v>
      </c>
      <c r="E91" s="11" t="s">
        <v>667</v>
      </c>
      <c r="F91" s="12" t="s">
        <v>793</v>
      </c>
      <c r="G91" s="16">
        <v>1</v>
      </c>
      <c r="H91" s="13">
        <v>11</v>
      </c>
      <c r="I91" s="13">
        <f>Tableau1[[#This Row],[Coût unitaire (hors taxes)]]*Tableau1[[#This Row],[Quantité]]</f>
        <v>11</v>
      </c>
      <c r="J91" s="16">
        <v>100</v>
      </c>
      <c r="K91" s="17" t="s">
        <v>542</v>
      </c>
      <c r="L91" s="17" t="s">
        <v>121</v>
      </c>
    </row>
    <row r="92" spans="1:12">
      <c r="A92" s="16">
        <v>5336</v>
      </c>
      <c r="B92" s="17" t="s">
        <v>185</v>
      </c>
      <c r="C92" s="16">
        <v>3</v>
      </c>
      <c r="D92" s="16" t="s">
        <v>186</v>
      </c>
      <c r="E92" s="11" t="s">
        <v>285</v>
      </c>
      <c r="F92" s="12" t="s">
        <v>18</v>
      </c>
      <c r="G92" s="16">
        <v>6</v>
      </c>
      <c r="H92" s="13">
        <v>1.23</v>
      </c>
      <c r="I92" s="13">
        <f>Tableau1[[#This Row],[Coût unitaire (hors taxes)]]*Tableau1[[#This Row],[Quantité]]</f>
        <v>7.38</v>
      </c>
      <c r="J92" s="16">
        <v>50</v>
      </c>
      <c r="K92" s="17" t="s">
        <v>158</v>
      </c>
      <c r="L92" s="17" t="s">
        <v>18</v>
      </c>
    </row>
    <row r="93" spans="1:12">
      <c r="A93" s="16">
        <v>5336</v>
      </c>
      <c r="B93" s="17" t="s">
        <v>185</v>
      </c>
      <c r="C93" s="16">
        <v>3</v>
      </c>
      <c r="D93" s="16" t="s">
        <v>186</v>
      </c>
      <c r="E93" s="11" t="s">
        <v>286</v>
      </c>
      <c r="F93" s="12" t="s">
        <v>287</v>
      </c>
      <c r="G93" s="16">
        <v>1</v>
      </c>
      <c r="H93" s="13">
        <v>500</v>
      </c>
      <c r="I93" s="13">
        <f>Tableau1[[#This Row],[Coût unitaire (hors taxes)]]*Tableau1[[#This Row],[Quantité]]</f>
        <v>500</v>
      </c>
      <c r="J93" s="16">
        <v>100</v>
      </c>
      <c r="K93" s="17" t="s">
        <v>552</v>
      </c>
      <c r="L93" s="17" t="s">
        <v>18</v>
      </c>
    </row>
    <row r="94" spans="1:12">
      <c r="A94" s="16">
        <v>5336</v>
      </c>
      <c r="B94" s="17" t="s">
        <v>185</v>
      </c>
      <c r="C94" s="16">
        <v>3</v>
      </c>
      <c r="D94" s="16" t="s">
        <v>186</v>
      </c>
      <c r="E94" s="11" t="s">
        <v>286</v>
      </c>
      <c r="F94" s="12" t="s">
        <v>288</v>
      </c>
      <c r="G94" s="16">
        <v>1</v>
      </c>
      <c r="H94" s="13">
        <v>500</v>
      </c>
      <c r="I94" s="13">
        <f>Tableau1[[#This Row],[Coût unitaire (hors taxes)]]*Tableau1[[#This Row],[Quantité]]</f>
        <v>500</v>
      </c>
      <c r="J94" s="16">
        <v>100</v>
      </c>
      <c r="K94" s="17" t="s">
        <v>553</v>
      </c>
      <c r="L94" s="17" t="s">
        <v>18</v>
      </c>
    </row>
    <row r="95" spans="1:12">
      <c r="A95" s="16">
        <v>5336</v>
      </c>
      <c r="B95" s="17" t="s">
        <v>185</v>
      </c>
      <c r="C95" s="16">
        <v>3</v>
      </c>
      <c r="D95" s="16" t="s">
        <v>186</v>
      </c>
      <c r="E95" s="11" t="s">
        <v>286</v>
      </c>
      <c r="F95" s="12" t="s">
        <v>262</v>
      </c>
      <c r="G95" s="16">
        <v>1</v>
      </c>
      <c r="H95" s="13">
        <v>800</v>
      </c>
      <c r="I95" s="13">
        <f>Tableau1[[#This Row],[Coût unitaire (hors taxes)]]*Tableau1[[#This Row],[Quantité]]</f>
        <v>800</v>
      </c>
      <c r="J95" s="16">
        <v>100</v>
      </c>
      <c r="K95" s="17" t="s">
        <v>554</v>
      </c>
      <c r="L95" s="17" t="s">
        <v>18</v>
      </c>
    </row>
    <row r="96" spans="1:12">
      <c r="A96" s="16">
        <v>5336</v>
      </c>
      <c r="B96" s="17" t="s">
        <v>185</v>
      </c>
      <c r="C96" s="16">
        <v>3</v>
      </c>
      <c r="D96" s="16" t="s">
        <v>186</v>
      </c>
      <c r="E96" s="11" t="s">
        <v>286</v>
      </c>
      <c r="F96" s="12" t="s">
        <v>289</v>
      </c>
      <c r="G96" s="16">
        <v>1</v>
      </c>
      <c r="H96" s="13">
        <v>800</v>
      </c>
      <c r="I96" s="13">
        <f>Tableau1[[#This Row],[Coût unitaire (hors taxes)]]*Tableau1[[#This Row],[Quantité]]</f>
        <v>800</v>
      </c>
      <c r="J96" s="16">
        <v>100</v>
      </c>
      <c r="K96" s="17" t="s">
        <v>142</v>
      </c>
      <c r="L96" s="17" t="s">
        <v>18</v>
      </c>
    </row>
    <row r="97" spans="1:12">
      <c r="A97" s="16">
        <v>5336</v>
      </c>
      <c r="B97" s="17" t="s">
        <v>185</v>
      </c>
      <c r="C97" s="16">
        <v>3</v>
      </c>
      <c r="D97" s="16" t="s">
        <v>186</v>
      </c>
      <c r="E97" s="11" t="s">
        <v>286</v>
      </c>
      <c r="F97" s="12" t="s">
        <v>290</v>
      </c>
      <c r="G97" s="16">
        <v>1</v>
      </c>
      <c r="H97" s="13">
        <v>450</v>
      </c>
      <c r="I97" s="13">
        <f>Tableau1[[#This Row],[Coût unitaire (hors taxes)]]*Tableau1[[#This Row],[Quantité]]</f>
        <v>450</v>
      </c>
      <c r="J97" s="16">
        <v>100</v>
      </c>
      <c r="K97" s="17" t="s">
        <v>554</v>
      </c>
      <c r="L97" s="17" t="s">
        <v>18</v>
      </c>
    </row>
    <row r="98" spans="1:12">
      <c r="A98" s="16">
        <v>5336</v>
      </c>
      <c r="B98" s="17" t="s">
        <v>185</v>
      </c>
      <c r="C98" s="16">
        <v>3</v>
      </c>
      <c r="D98" s="16" t="s">
        <v>186</v>
      </c>
      <c r="E98" s="11" t="s">
        <v>291</v>
      </c>
      <c r="F98" s="12" t="s">
        <v>18</v>
      </c>
      <c r="G98" s="16">
        <v>20</v>
      </c>
      <c r="H98" s="13">
        <v>1.39</v>
      </c>
      <c r="I98" s="13">
        <f>Tableau1[[#This Row],[Coût unitaire (hors taxes)]]*Tableau1[[#This Row],[Quantité]]</f>
        <v>27.799999999999997</v>
      </c>
      <c r="J98" s="16">
        <v>100</v>
      </c>
      <c r="K98" s="17" t="s">
        <v>143</v>
      </c>
      <c r="L98" s="17" t="s">
        <v>121</v>
      </c>
    </row>
    <row r="99" spans="1:12">
      <c r="A99" s="16">
        <v>5336</v>
      </c>
      <c r="B99" s="17" t="s">
        <v>185</v>
      </c>
      <c r="C99" s="16">
        <v>3</v>
      </c>
      <c r="D99" s="16" t="s">
        <v>186</v>
      </c>
      <c r="E99" s="11" t="s">
        <v>291</v>
      </c>
      <c r="F99" s="12" t="s">
        <v>292</v>
      </c>
      <c r="G99" s="16">
        <v>20</v>
      </c>
      <c r="H99" s="13">
        <v>2.6</v>
      </c>
      <c r="I99" s="13">
        <f>Tableau1[[#This Row],[Coût unitaire (hors taxes)]]*Tableau1[[#This Row],[Quantité]]</f>
        <v>52</v>
      </c>
      <c r="J99" s="16">
        <v>100</v>
      </c>
      <c r="K99" s="17" t="s">
        <v>182</v>
      </c>
      <c r="L99" s="17" t="s">
        <v>18</v>
      </c>
    </row>
    <row r="100" spans="1:12">
      <c r="A100" s="16">
        <v>5336</v>
      </c>
      <c r="B100" s="17" t="s">
        <v>185</v>
      </c>
      <c r="C100" s="16">
        <v>3</v>
      </c>
      <c r="D100" s="16" t="s">
        <v>186</v>
      </c>
      <c r="E100" s="11" t="s">
        <v>291</v>
      </c>
      <c r="F100" s="12" t="s">
        <v>293</v>
      </c>
      <c r="G100" s="16">
        <v>20</v>
      </c>
      <c r="H100" s="13">
        <v>1.25</v>
      </c>
      <c r="I100" s="13">
        <f>Tableau1[[#This Row],[Coût unitaire (hors taxes)]]*Tableau1[[#This Row],[Quantité]]</f>
        <v>25</v>
      </c>
      <c r="J100" s="16">
        <v>100</v>
      </c>
      <c r="K100" s="17" t="s">
        <v>149</v>
      </c>
      <c r="L100" s="17" t="s">
        <v>18</v>
      </c>
    </row>
    <row r="101" spans="1:12">
      <c r="A101" s="16">
        <v>5336</v>
      </c>
      <c r="B101" s="17" t="s">
        <v>185</v>
      </c>
      <c r="C101" s="16">
        <v>3</v>
      </c>
      <c r="D101" s="16" t="s">
        <v>186</v>
      </c>
      <c r="E101" s="11" t="s">
        <v>794</v>
      </c>
      <c r="F101" s="12" t="s">
        <v>795</v>
      </c>
      <c r="G101" s="16">
        <v>240</v>
      </c>
      <c r="H101" s="13">
        <v>8.74</v>
      </c>
      <c r="I101" s="13">
        <f>Tableau1[[#This Row],[Coût unitaire (hors taxes)]]*Tableau1[[#This Row],[Quantité]]</f>
        <v>2097.6</v>
      </c>
      <c r="J101" s="16">
        <v>100</v>
      </c>
      <c r="K101" s="17" t="s">
        <v>146</v>
      </c>
      <c r="L101" s="17" t="s">
        <v>131</v>
      </c>
    </row>
    <row r="102" spans="1:12">
      <c r="A102" s="16">
        <v>5336</v>
      </c>
      <c r="B102" s="17" t="s">
        <v>185</v>
      </c>
      <c r="C102" s="16">
        <v>3</v>
      </c>
      <c r="D102" s="16" t="s">
        <v>186</v>
      </c>
      <c r="E102" s="11" t="s">
        <v>794</v>
      </c>
      <c r="F102" s="12" t="s">
        <v>796</v>
      </c>
      <c r="G102" s="16">
        <v>1</v>
      </c>
      <c r="H102" s="13">
        <v>16.059999999999999</v>
      </c>
      <c r="I102" s="13">
        <f>Tableau1[[#This Row],[Coût unitaire (hors taxes)]]*Tableau1[[#This Row],[Quantité]]</f>
        <v>16.059999999999999</v>
      </c>
      <c r="J102" s="16">
        <v>100</v>
      </c>
      <c r="K102" s="17" t="s">
        <v>142</v>
      </c>
      <c r="L102" s="17" t="s">
        <v>121</v>
      </c>
    </row>
    <row r="103" spans="1:12">
      <c r="A103" s="16">
        <v>5336</v>
      </c>
      <c r="B103" s="17" t="s">
        <v>185</v>
      </c>
      <c r="C103" s="16">
        <v>3</v>
      </c>
      <c r="D103" s="16" t="s">
        <v>186</v>
      </c>
      <c r="E103" s="11" t="s">
        <v>294</v>
      </c>
      <c r="F103" s="12" t="s">
        <v>295</v>
      </c>
      <c r="G103" s="16">
        <v>1</v>
      </c>
      <c r="H103" s="13">
        <v>29.49</v>
      </c>
      <c r="I103" s="13">
        <f>Tableau1[[#This Row],[Coût unitaire (hors taxes)]]*Tableau1[[#This Row],[Quantité]]</f>
        <v>29.49</v>
      </c>
      <c r="J103" s="16">
        <v>100</v>
      </c>
      <c r="K103" s="17" t="s">
        <v>149</v>
      </c>
      <c r="L103" s="17" t="s">
        <v>18</v>
      </c>
    </row>
    <row r="104" spans="1:12">
      <c r="A104" s="16">
        <v>5336</v>
      </c>
      <c r="B104" s="17" t="s">
        <v>185</v>
      </c>
      <c r="C104" s="16">
        <v>3</v>
      </c>
      <c r="D104" s="16" t="s">
        <v>186</v>
      </c>
      <c r="E104" s="11" t="s">
        <v>294</v>
      </c>
      <c r="F104" s="12" t="s">
        <v>211</v>
      </c>
      <c r="G104" s="16">
        <v>50</v>
      </c>
      <c r="H104" s="13">
        <v>0.27</v>
      </c>
      <c r="I104" s="13">
        <f>Tableau1[[#This Row],[Coût unitaire (hors taxes)]]*Tableau1[[#This Row],[Quantité]]</f>
        <v>13.5</v>
      </c>
      <c r="J104" s="16">
        <v>100</v>
      </c>
      <c r="K104" s="17" t="s">
        <v>147</v>
      </c>
      <c r="L104" s="17" t="s">
        <v>18</v>
      </c>
    </row>
    <row r="105" spans="1:12">
      <c r="A105" s="16">
        <v>5336</v>
      </c>
      <c r="B105" s="17" t="s">
        <v>185</v>
      </c>
      <c r="C105" s="16">
        <v>3</v>
      </c>
      <c r="D105" s="16" t="s">
        <v>186</v>
      </c>
      <c r="E105" s="11" t="s">
        <v>294</v>
      </c>
      <c r="F105" s="12" t="s">
        <v>211</v>
      </c>
      <c r="G105" s="16">
        <v>25</v>
      </c>
      <c r="H105" s="13">
        <v>2.31</v>
      </c>
      <c r="I105" s="13">
        <f>Tableau1[[#This Row],[Coût unitaire (hors taxes)]]*Tableau1[[#This Row],[Quantité]]</f>
        <v>57.75</v>
      </c>
      <c r="J105" s="16">
        <v>100</v>
      </c>
      <c r="K105" s="17" t="s">
        <v>147</v>
      </c>
      <c r="L105" s="17" t="s">
        <v>18</v>
      </c>
    </row>
    <row r="106" spans="1:12">
      <c r="A106" s="16">
        <v>5336</v>
      </c>
      <c r="B106" s="17" t="s">
        <v>185</v>
      </c>
      <c r="C106" s="16">
        <v>3</v>
      </c>
      <c r="D106" s="16" t="s">
        <v>186</v>
      </c>
      <c r="E106" s="11" t="s">
        <v>294</v>
      </c>
      <c r="F106" s="12" t="s">
        <v>296</v>
      </c>
      <c r="G106" s="16">
        <v>20</v>
      </c>
      <c r="H106" s="13">
        <v>13.98</v>
      </c>
      <c r="I106" s="13">
        <f>Tableau1[[#This Row],[Coût unitaire (hors taxes)]]*Tableau1[[#This Row],[Quantité]]</f>
        <v>279.60000000000002</v>
      </c>
      <c r="J106" s="16">
        <v>100</v>
      </c>
      <c r="K106" s="17" t="s">
        <v>147</v>
      </c>
      <c r="L106" s="17" t="s">
        <v>122</v>
      </c>
    </row>
    <row r="107" spans="1:12">
      <c r="A107" s="16">
        <v>5336</v>
      </c>
      <c r="B107" s="17" t="s">
        <v>185</v>
      </c>
      <c r="C107" s="16">
        <v>3</v>
      </c>
      <c r="D107" s="16" t="s">
        <v>186</v>
      </c>
      <c r="E107" s="11" t="s">
        <v>294</v>
      </c>
      <c r="F107" s="12" t="s">
        <v>297</v>
      </c>
      <c r="G107" s="16">
        <v>2</v>
      </c>
      <c r="H107" s="13">
        <v>11.21</v>
      </c>
      <c r="I107" s="13">
        <f>Tableau1[[#This Row],[Coût unitaire (hors taxes)]]*Tableau1[[#This Row],[Quantité]]</f>
        <v>22.42</v>
      </c>
      <c r="J107" s="16">
        <v>100</v>
      </c>
      <c r="K107" s="17" t="s">
        <v>167</v>
      </c>
      <c r="L107" s="17" t="s">
        <v>18</v>
      </c>
    </row>
    <row r="108" spans="1:12">
      <c r="A108" s="16">
        <v>5336</v>
      </c>
      <c r="B108" s="17" t="s">
        <v>185</v>
      </c>
      <c r="C108" s="16">
        <v>3</v>
      </c>
      <c r="D108" s="16" t="s">
        <v>186</v>
      </c>
      <c r="E108" s="11" t="s">
        <v>294</v>
      </c>
      <c r="F108" s="12" t="s">
        <v>298</v>
      </c>
      <c r="G108" s="16">
        <v>3</v>
      </c>
      <c r="H108" s="13">
        <v>7</v>
      </c>
      <c r="I108" s="13">
        <f>Tableau1[[#This Row],[Coût unitaire (hors taxes)]]*Tableau1[[#This Row],[Quantité]]</f>
        <v>21</v>
      </c>
      <c r="J108" s="16">
        <v>100</v>
      </c>
      <c r="K108" s="17" t="s">
        <v>147</v>
      </c>
      <c r="L108" s="17" t="s">
        <v>18</v>
      </c>
    </row>
    <row r="109" spans="1:12">
      <c r="A109" s="16">
        <v>5336</v>
      </c>
      <c r="B109" s="17" t="s">
        <v>185</v>
      </c>
      <c r="C109" s="16">
        <v>3</v>
      </c>
      <c r="D109" s="16" t="s">
        <v>186</v>
      </c>
      <c r="E109" s="11" t="s">
        <v>294</v>
      </c>
      <c r="F109" s="12" t="s">
        <v>299</v>
      </c>
      <c r="G109" s="16">
        <v>1</v>
      </c>
      <c r="H109" s="13">
        <v>580.79999999999995</v>
      </c>
      <c r="I109" s="13">
        <f>Tableau1[[#This Row],[Coût unitaire (hors taxes)]]*Tableau1[[#This Row],[Quantité]]</f>
        <v>580.79999999999995</v>
      </c>
      <c r="J109" s="16">
        <v>50</v>
      </c>
      <c r="K109" s="17" t="s">
        <v>149</v>
      </c>
      <c r="L109" s="17" t="s">
        <v>18</v>
      </c>
    </row>
    <row r="110" spans="1:12">
      <c r="A110" s="16">
        <v>5336</v>
      </c>
      <c r="B110" s="17" t="s">
        <v>185</v>
      </c>
      <c r="C110" s="16">
        <v>3</v>
      </c>
      <c r="D110" s="16" t="s">
        <v>186</v>
      </c>
      <c r="E110" s="11" t="s">
        <v>283</v>
      </c>
      <c r="F110" s="12" t="s">
        <v>284</v>
      </c>
      <c r="G110" s="16">
        <v>1</v>
      </c>
      <c r="H110" s="13">
        <v>58.95</v>
      </c>
      <c r="I110" s="13">
        <f>Tableau1[[#This Row],[Coût unitaire (hors taxes)]]*Tableau1[[#This Row],[Quantité]]</f>
        <v>58.95</v>
      </c>
      <c r="J110" s="16">
        <v>20</v>
      </c>
      <c r="K110" s="17" t="s">
        <v>551</v>
      </c>
      <c r="L110" s="17" t="s">
        <v>18</v>
      </c>
    </row>
    <row r="111" spans="1:12">
      <c r="A111" s="16">
        <v>5336</v>
      </c>
      <c r="B111" s="17" t="s">
        <v>185</v>
      </c>
      <c r="C111" s="16">
        <v>3</v>
      </c>
      <c r="D111" s="16" t="s">
        <v>186</v>
      </c>
      <c r="E111" s="11" t="s">
        <v>300</v>
      </c>
      <c r="F111" s="12" t="s">
        <v>301</v>
      </c>
      <c r="G111" s="16">
        <v>20</v>
      </c>
      <c r="H111" s="13">
        <v>1.57</v>
      </c>
      <c r="I111" s="13">
        <f>Tableau1[[#This Row],[Coût unitaire (hors taxes)]]*Tableau1[[#This Row],[Quantité]]</f>
        <v>31.400000000000002</v>
      </c>
      <c r="J111" s="16">
        <v>100</v>
      </c>
      <c r="K111" s="17" t="s">
        <v>555</v>
      </c>
      <c r="L111" s="17" t="s">
        <v>18</v>
      </c>
    </row>
    <row r="112" spans="1:12">
      <c r="A112" s="16">
        <v>5336</v>
      </c>
      <c r="B112" s="17" t="s">
        <v>185</v>
      </c>
      <c r="C112" s="16">
        <v>3</v>
      </c>
      <c r="D112" s="16" t="s">
        <v>186</v>
      </c>
      <c r="E112" s="11" t="s">
        <v>300</v>
      </c>
      <c r="F112" s="12" t="s">
        <v>302</v>
      </c>
      <c r="G112" s="16">
        <v>20</v>
      </c>
      <c r="H112" s="13">
        <v>2.65</v>
      </c>
      <c r="I112" s="13">
        <f>Tableau1[[#This Row],[Coût unitaire (hors taxes)]]*Tableau1[[#This Row],[Quantité]]</f>
        <v>53</v>
      </c>
      <c r="J112" s="16">
        <v>100</v>
      </c>
      <c r="K112" s="17" t="s">
        <v>539</v>
      </c>
      <c r="L112" s="17" t="s">
        <v>18</v>
      </c>
    </row>
    <row r="113" spans="1:12">
      <c r="A113" s="16">
        <v>5336</v>
      </c>
      <c r="B113" s="17" t="s">
        <v>185</v>
      </c>
      <c r="C113" s="16">
        <v>3</v>
      </c>
      <c r="D113" s="16" t="s">
        <v>186</v>
      </c>
      <c r="E113" s="11" t="s">
        <v>300</v>
      </c>
      <c r="F113" s="12" t="s">
        <v>303</v>
      </c>
      <c r="G113" s="16">
        <v>5</v>
      </c>
      <c r="H113" s="13">
        <v>6.99</v>
      </c>
      <c r="I113" s="13">
        <f>Tableau1[[#This Row],[Coût unitaire (hors taxes)]]*Tableau1[[#This Row],[Quantité]]</f>
        <v>34.950000000000003</v>
      </c>
      <c r="J113" s="16">
        <v>100</v>
      </c>
      <c r="K113" s="17" t="s">
        <v>539</v>
      </c>
      <c r="L113" s="17" t="s">
        <v>18</v>
      </c>
    </row>
    <row r="114" spans="1:12">
      <c r="A114" s="16">
        <v>5336</v>
      </c>
      <c r="B114" s="17" t="s">
        <v>185</v>
      </c>
      <c r="C114" s="16">
        <v>3</v>
      </c>
      <c r="D114" s="16" t="s">
        <v>186</v>
      </c>
      <c r="E114" s="11" t="s">
        <v>304</v>
      </c>
      <c r="F114" s="12" t="s">
        <v>18</v>
      </c>
      <c r="G114" s="16">
        <v>8</v>
      </c>
      <c r="H114" s="13">
        <v>25.19</v>
      </c>
      <c r="I114" s="13">
        <f>Tableau1[[#This Row],[Coût unitaire (hors taxes)]]*Tableau1[[#This Row],[Quantité]]</f>
        <v>201.52</v>
      </c>
      <c r="J114" s="16">
        <v>100</v>
      </c>
      <c r="K114" s="17" t="s">
        <v>542</v>
      </c>
      <c r="L114" s="17" t="s">
        <v>18</v>
      </c>
    </row>
    <row r="115" spans="1:12">
      <c r="A115" s="16">
        <v>5336</v>
      </c>
      <c r="B115" s="17" t="s">
        <v>185</v>
      </c>
      <c r="C115" s="16">
        <v>3</v>
      </c>
      <c r="D115" s="16" t="s">
        <v>186</v>
      </c>
      <c r="E115" s="11" t="s">
        <v>305</v>
      </c>
      <c r="F115" s="12" t="s">
        <v>306</v>
      </c>
      <c r="G115" s="16">
        <v>1</v>
      </c>
      <c r="H115" s="13">
        <v>14.36</v>
      </c>
      <c r="I115" s="13">
        <f>Tableau1[[#This Row],[Coût unitaire (hors taxes)]]*Tableau1[[#This Row],[Quantité]]</f>
        <v>14.36</v>
      </c>
      <c r="J115" s="16">
        <v>50</v>
      </c>
      <c r="K115" s="17" t="s">
        <v>542</v>
      </c>
      <c r="L115" s="17" t="s">
        <v>18</v>
      </c>
    </row>
    <row r="116" spans="1:12">
      <c r="A116" s="16">
        <v>5336</v>
      </c>
      <c r="B116" s="17" t="s">
        <v>185</v>
      </c>
      <c r="C116" s="16">
        <v>3</v>
      </c>
      <c r="D116" s="16" t="s">
        <v>186</v>
      </c>
      <c r="E116" s="11" t="s">
        <v>305</v>
      </c>
      <c r="F116" s="12" t="s">
        <v>307</v>
      </c>
      <c r="G116" s="16">
        <v>1</v>
      </c>
      <c r="H116" s="13">
        <v>7.44</v>
      </c>
      <c r="I116" s="13">
        <f>Tableau1[[#This Row],[Coût unitaire (hors taxes)]]*Tableau1[[#This Row],[Quantité]]</f>
        <v>7.44</v>
      </c>
      <c r="J116" s="16">
        <v>100</v>
      </c>
      <c r="K116" s="17" t="s">
        <v>538</v>
      </c>
      <c r="L116" s="17" t="s">
        <v>121</v>
      </c>
    </row>
    <row r="117" spans="1:12">
      <c r="A117" s="16">
        <v>5336</v>
      </c>
      <c r="B117" s="17" t="s">
        <v>185</v>
      </c>
      <c r="C117" s="16">
        <v>3</v>
      </c>
      <c r="D117" s="16" t="s">
        <v>186</v>
      </c>
      <c r="E117" s="11" t="s">
        <v>308</v>
      </c>
      <c r="F117" s="12" t="s">
        <v>309</v>
      </c>
      <c r="G117" s="16">
        <v>1</v>
      </c>
      <c r="H117" s="13">
        <v>4.5</v>
      </c>
      <c r="I117" s="13">
        <f>Tableau1[[#This Row],[Coût unitaire (hors taxes)]]*Tableau1[[#This Row],[Quantité]]</f>
        <v>4.5</v>
      </c>
      <c r="J117" s="16">
        <v>20</v>
      </c>
      <c r="K117" s="17" t="s">
        <v>556</v>
      </c>
      <c r="L117" s="17" t="s">
        <v>18</v>
      </c>
    </row>
    <row r="118" spans="1:12">
      <c r="A118" s="16">
        <v>5336</v>
      </c>
      <c r="B118" s="17" t="s">
        <v>185</v>
      </c>
      <c r="C118" s="16">
        <v>3</v>
      </c>
      <c r="D118" s="16" t="s">
        <v>186</v>
      </c>
      <c r="E118" s="11" t="s">
        <v>308</v>
      </c>
      <c r="F118" s="12" t="s">
        <v>310</v>
      </c>
      <c r="G118" s="16">
        <v>1</v>
      </c>
      <c r="H118" s="13">
        <v>15.17</v>
      </c>
      <c r="I118" s="13">
        <f>Tableau1[[#This Row],[Coût unitaire (hors taxes)]]*Tableau1[[#This Row],[Quantité]]</f>
        <v>15.17</v>
      </c>
      <c r="J118" s="16">
        <v>20</v>
      </c>
      <c r="K118" s="17" t="s">
        <v>538</v>
      </c>
      <c r="L118" s="17" t="s">
        <v>18</v>
      </c>
    </row>
    <row r="119" spans="1:12">
      <c r="A119" s="16">
        <v>5336</v>
      </c>
      <c r="B119" s="17" t="s">
        <v>185</v>
      </c>
      <c r="C119" s="16">
        <v>3</v>
      </c>
      <c r="D119" s="16" t="s">
        <v>186</v>
      </c>
      <c r="E119" s="11" t="s">
        <v>308</v>
      </c>
      <c r="F119" s="12" t="s">
        <v>311</v>
      </c>
      <c r="G119" s="16">
        <v>1</v>
      </c>
      <c r="H119" s="13">
        <v>20.99</v>
      </c>
      <c r="I119" s="13">
        <f>Tableau1[[#This Row],[Coût unitaire (hors taxes)]]*Tableau1[[#This Row],[Quantité]]</f>
        <v>20.99</v>
      </c>
      <c r="J119" s="16">
        <v>20</v>
      </c>
      <c r="K119" s="17" t="s">
        <v>538</v>
      </c>
      <c r="L119" s="17" t="s">
        <v>18</v>
      </c>
    </row>
    <row r="120" spans="1:12">
      <c r="A120" s="16">
        <v>5336</v>
      </c>
      <c r="B120" s="17" t="s">
        <v>185</v>
      </c>
      <c r="C120" s="16">
        <v>3</v>
      </c>
      <c r="D120" s="16" t="s">
        <v>186</v>
      </c>
      <c r="E120" s="11" t="s">
        <v>308</v>
      </c>
      <c r="F120" s="12" t="s">
        <v>313</v>
      </c>
      <c r="G120" s="16">
        <v>20</v>
      </c>
      <c r="H120" s="13">
        <v>2.79</v>
      </c>
      <c r="I120" s="13">
        <f>Tableau1[[#This Row],[Coût unitaire (hors taxes)]]*Tableau1[[#This Row],[Quantité]]</f>
        <v>55.8</v>
      </c>
      <c r="J120" s="16">
        <v>100</v>
      </c>
      <c r="K120" s="17" t="s">
        <v>153</v>
      </c>
      <c r="L120" s="17" t="s">
        <v>18</v>
      </c>
    </row>
    <row r="121" spans="1:12">
      <c r="A121" s="16">
        <v>5336</v>
      </c>
      <c r="B121" s="17" t="s">
        <v>185</v>
      </c>
      <c r="C121" s="16">
        <v>3</v>
      </c>
      <c r="D121" s="16" t="s">
        <v>186</v>
      </c>
      <c r="E121" s="11" t="s">
        <v>308</v>
      </c>
      <c r="F121" s="12" t="s">
        <v>312</v>
      </c>
      <c r="G121" s="16">
        <v>1</v>
      </c>
      <c r="H121" s="13">
        <v>3.13</v>
      </c>
      <c r="I121" s="13">
        <f>Tableau1[[#This Row],[Coût unitaire (hors taxes)]]*Tableau1[[#This Row],[Quantité]]</f>
        <v>3.13</v>
      </c>
      <c r="J121" s="16">
        <v>20</v>
      </c>
      <c r="K121" s="17" t="s">
        <v>557</v>
      </c>
      <c r="L121" s="17" t="s">
        <v>18</v>
      </c>
    </row>
    <row r="122" spans="1:12" ht="28.5">
      <c r="A122" s="16">
        <v>5336</v>
      </c>
      <c r="B122" s="17" t="s">
        <v>185</v>
      </c>
      <c r="C122" s="16">
        <v>3</v>
      </c>
      <c r="D122" s="16" t="s">
        <v>186</v>
      </c>
      <c r="E122" s="11" t="s">
        <v>314</v>
      </c>
      <c r="F122" s="12" t="s">
        <v>315</v>
      </c>
      <c r="G122" s="16">
        <v>20</v>
      </c>
      <c r="H122" s="13">
        <v>5.9</v>
      </c>
      <c r="I122" s="13">
        <f>Tableau1[[#This Row],[Coût unitaire (hors taxes)]]*Tableau1[[#This Row],[Quantité]]</f>
        <v>118</v>
      </c>
      <c r="J122" s="16">
        <v>100</v>
      </c>
      <c r="K122" s="17" t="s">
        <v>139</v>
      </c>
      <c r="L122" s="17" t="s">
        <v>18</v>
      </c>
    </row>
    <row r="123" spans="1:12">
      <c r="A123" s="16">
        <v>5336</v>
      </c>
      <c r="B123" s="17" t="s">
        <v>185</v>
      </c>
      <c r="C123" s="16">
        <v>3</v>
      </c>
      <c r="D123" s="16" t="s">
        <v>186</v>
      </c>
      <c r="E123" s="11" t="s">
        <v>316</v>
      </c>
      <c r="F123" s="12" t="s">
        <v>317</v>
      </c>
      <c r="G123" s="16">
        <v>1</v>
      </c>
      <c r="H123" s="13">
        <v>11.58</v>
      </c>
      <c r="I123" s="13">
        <f>Tableau1[[#This Row],[Coût unitaire (hors taxes)]]*Tableau1[[#This Row],[Quantité]]</f>
        <v>11.58</v>
      </c>
      <c r="J123" s="16">
        <v>20</v>
      </c>
      <c r="K123" s="17" t="s">
        <v>166</v>
      </c>
      <c r="L123" s="17" t="s">
        <v>18</v>
      </c>
    </row>
    <row r="124" spans="1:12">
      <c r="A124" s="16">
        <v>5336</v>
      </c>
      <c r="B124" s="17" t="s">
        <v>185</v>
      </c>
      <c r="C124" s="16">
        <v>3</v>
      </c>
      <c r="D124" s="16" t="s">
        <v>186</v>
      </c>
      <c r="E124" s="11" t="s">
        <v>318</v>
      </c>
      <c r="F124" s="12" t="s">
        <v>319</v>
      </c>
      <c r="G124" s="16">
        <v>1</v>
      </c>
      <c r="H124" s="13">
        <v>4.54</v>
      </c>
      <c r="I124" s="13">
        <f>Tableau1[[#This Row],[Coût unitaire (hors taxes)]]*Tableau1[[#This Row],[Quantité]]</f>
        <v>4.54</v>
      </c>
      <c r="J124" s="16">
        <v>100</v>
      </c>
      <c r="K124" s="17" t="s">
        <v>183</v>
      </c>
      <c r="L124" s="17" t="s">
        <v>121</v>
      </c>
    </row>
    <row r="125" spans="1:12">
      <c r="A125" s="16">
        <v>5336</v>
      </c>
      <c r="B125" s="17" t="s">
        <v>185</v>
      </c>
      <c r="C125" s="16">
        <v>3</v>
      </c>
      <c r="D125" s="16" t="s">
        <v>186</v>
      </c>
      <c r="E125" s="11" t="s">
        <v>318</v>
      </c>
      <c r="F125" s="12" t="s">
        <v>604</v>
      </c>
      <c r="G125" s="16">
        <v>6</v>
      </c>
      <c r="H125" s="13">
        <v>4.05</v>
      </c>
      <c r="I125" s="13">
        <f>Tableau1[[#This Row],[Coût unitaire (hors taxes)]]*Tableau1[[#This Row],[Quantité]]</f>
        <v>24.299999999999997</v>
      </c>
      <c r="J125" s="16">
        <v>100</v>
      </c>
      <c r="K125" s="17" t="s">
        <v>183</v>
      </c>
      <c r="L125" s="17" t="s">
        <v>121</v>
      </c>
    </row>
    <row r="126" spans="1:12">
      <c r="A126" s="16">
        <v>5336</v>
      </c>
      <c r="B126" s="17" t="s">
        <v>185</v>
      </c>
      <c r="C126" s="16">
        <v>3</v>
      </c>
      <c r="D126" s="16" t="s">
        <v>186</v>
      </c>
      <c r="E126" s="11" t="s">
        <v>322</v>
      </c>
      <c r="F126" s="12" t="s">
        <v>323</v>
      </c>
      <c r="G126" s="16">
        <v>1</v>
      </c>
      <c r="H126" s="13">
        <v>13.99</v>
      </c>
      <c r="I126" s="13">
        <f>Tableau1[[#This Row],[Coût unitaire (hors taxes)]]*Tableau1[[#This Row],[Quantité]]</f>
        <v>13.99</v>
      </c>
      <c r="J126" s="16">
        <v>100</v>
      </c>
      <c r="K126" s="17" t="s">
        <v>149</v>
      </c>
      <c r="L126" s="17" t="s">
        <v>129</v>
      </c>
    </row>
    <row r="127" spans="1:12">
      <c r="A127" s="16">
        <v>5336</v>
      </c>
      <c r="B127" s="17" t="s">
        <v>185</v>
      </c>
      <c r="C127" s="16">
        <v>3</v>
      </c>
      <c r="D127" s="16" t="s">
        <v>186</v>
      </c>
      <c r="E127" s="11" t="s">
        <v>322</v>
      </c>
      <c r="F127" s="12" t="s">
        <v>324</v>
      </c>
      <c r="G127" s="16">
        <v>2</v>
      </c>
      <c r="H127" s="13">
        <v>37.01</v>
      </c>
      <c r="I127" s="13">
        <f>Tableau1[[#This Row],[Coût unitaire (hors taxes)]]*Tableau1[[#This Row],[Quantité]]</f>
        <v>74.02</v>
      </c>
      <c r="J127" s="16">
        <v>100</v>
      </c>
      <c r="K127" s="17" t="s">
        <v>142</v>
      </c>
      <c r="L127" s="17" t="s">
        <v>18</v>
      </c>
    </row>
    <row r="128" spans="1:12">
      <c r="A128" s="16">
        <v>5336</v>
      </c>
      <c r="B128" s="17" t="s">
        <v>185</v>
      </c>
      <c r="C128" s="16">
        <v>3</v>
      </c>
      <c r="D128" s="16" t="s">
        <v>186</v>
      </c>
      <c r="E128" s="11" t="s">
        <v>322</v>
      </c>
      <c r="F128" s="12" t="s">
        <v>325</v>
      </c>
      <c r="G128" s="16">
        <v>20</v>
      </c>
      <c r="H128" s="13">
        <v>1.46</v>
      </c>
      <c r="I128" s="13">
        <f>Tableau1[[#This Row],[Coût unitaire (hors taxes)]]*Tableau1[[#This Row],[Quantité]]</f>
        <v>29.2</v>
      </c>
      <c r="J128" s="16">
        <v>100</v>
      </c>
      <c r="K128" s="17" t="s">
        <v>149</v>
      </c>
      <c r="L128" s="17" t="s">
        <v>18</v>
      </c>
    </row>
    <row r="129" spans="1:12">
      <c r="A129" s="16">
        <v>5336</v>
      </c>
      <c r="B129" s="17" t="s">
        <v>185</v>
      </c>
      <c r="C129" s="16">
        <v>3</v>
      </c>
      <c r="D129" s="16" t="s">
        <v>186</v>
      </c>
      <c r="E129" s="11" t="s">
        <v>322</v>
      </c>
      <c r="F129" s="12" t="s">
        <v>326</v>
      </c>
      <c r="G129" s="16">
        <v>1</v>
      </c>
      <c r="H129" s="13">
        <v>16.989999999999998</v>
      </c>
      <c r="I129" s="13">
        <f>Tableau1[[#This Row],[Coût unitaire (hors taxes)]]*Tableau1[[#This Row],[Quantité]]</f>
        <v>16.989999999999998</v>
      </c>
      <c r="J129" s="16">
        <v>50</v>
      </c>
      <c r="K129" s="17" t="s">
        <v>163</v>
      </c>
      <c r="L129" s="17" t="s">
        <v>18</v>
      </c>
    </row>
    <row r="130" spans="1:12">
      <c r="A130" s="16">
        <v>5336</v>
      </c>
      <c r="B130" s="17" t="s">
        <v>185</v>
      </c>
      <c r="C130" s="16">
        <v>3</v>
      </c>
      <c r="D130" s="16" t="s">
        <v>186</v>
      </c>
      <c r="E130" s="11" t="s">
        <v>320</v>
      </c>
      <c r="F130" s="12" t="s">
        <v>321</v>
      </c>
      <c r="G130" s="16">
        <v>1</v>
      </c>
      <c r="H130" s="13">
        <v>10.49</v>
      </c>
      <c r="I130" s="13">
        <f>Tableau1[[#This Row],[Coût unitaire (hors taxes)]]*Tableau1[[#This Row],[Quantité]]</f>
        <v>10.49</v>
      </c>
      <c r="J130" s="16">
        <v>100</v>
      </c>
      <c r="K130" s="17" t="s">
        <v>149</v>
      </c>
      <c r="L130" s="17" t="s">
        <v>18</v>
      </c>
    </row>
    <row r="131" spans="1:12" ht="28.5">
      <c r="A131" s="16">
        <v>5336</v>
      </c>
      <c r="B131" s="17" t="s">
        <v>185</v>
      </c>
      <c r="C131" s="16">
        <v>3</v>
      </c>
      <c r="D131" s="16" t="s">
        <v>186</v>
      </c>
      <c r="E131" s="11" t="s">
        <v>797</v>
      </c>
      <c r="F131" s="12" t="s">
        <v>798</v>
      </c>
      <c r="G131" s="16">
        <v>20</v>
      </c>
      <c r="H131" s="13">
        <v>8.49</v>
      </c>
      <c r="I131" s="13">
        <f>Tableau1[[#This Row],[Coût unitaire (hors taxes)]]*Tableau1[[#This Row],[Quantité]]</f>
        <v>169.8</v>
      </c>
      <c r="J131" s="16">
        <v>25</v>
      </c>
      <c r="K131" s="17" t="s">
        <v>137</v>
      </c>
      <c r="L131" s="17" t="s">
        <v>18</v>
      </c>
    </row>
    <row r="132" spans="1:12">
      <c r="A132" s="16">
        <v>5336</v>
      </c>
      <c r="B132" s="17" t="s">
        <v>185</v>
      </c>
      <c r="C132" s="16">
        <v>3</v>
      </c>
      <c r="D132" s="16" t="s">
        <v>186</v>
      </c>
      <c r="E132" s="11" t="s">
        <v>307</v>
      </c>
      <c r="F132" s="12" t="s">
        <v>605</v>
      </c>
      <c r="G132" s="16">
        <v>1</v>
      </c>
      <c r="H132" s="13">
        <v>58.8</v>
      </c>
      <c r="I132" s="13">
        <f>Tableau1[[#This Row],[Coût unitaire (hors taxes)]]*Tableau1[[#This Row],[Quantité]]</f>
        <v>58.8</v>
      </c>
      <c r="J132" s="16">
        <v>100</v>
      </c>
      <c r="K132" s="17" t="s">
        <v>538</v>
      </c>
      <c r="L132" s="17" t="s">
        <v>18</v>
      </c>
    </row>
    <row r="133" spans="1:12">
      <c r="A133" s="16">
        <v>5336</v>
      </c>
      <c r="B133" s="17" t="s">
        <v>185</v>
      </c>
      <c r="C133" s="16">
        <v>3</v>
      </c>
      <c r="D133" s="16" t="s">
        <v>186</v>
      </c>
      <c r="E133" s="11" t="s">
        <v>327</v>
      </c>
      <c r="F133" s="12" t="s">
        <v>328</v>
      </c>
      <c r="G133" s="16">
        <v>20</v>
      </c>
      <c r="H133" s="13">
        <v>1.5</v>
      </c>
      <c r="I133" s="13">
        <f>Tableau1[[#This Row],[Coût unitaire (hors taxes)]]*Tableau1[[#This Row],[Quantité]]</f>
        <v>30</v>
      </c>
      <c r="J133" s="16">
        <v>100</v>
      </c>
      <c r="K133" s="17" t="s">
        <v>166</v>
      </c>
      <c r="L133" s="17" t="s">
        <v>121</v>
      </c>
    </row>
    <row r="134" spans="1:12">
      <c r="A134" s="16">
        <v>5336</v>
      </c>
      <c r="B134" s="17" t="s">
        <v>185</v>
      </c>
      <c r="C134" s="16">
        <v>3</v>
      </c>
      <c r="D134" s="16" t="s">
        <v>186</v>
      </c>
      <c r="E134" s="11" t="s">
        <v>799</v>
      </c>
      <c r="F134" s="12" t="s">
        <v>329</v>
      </c>
      <c r="G134" s="16">
        <v>1</v>
      </c>
      <c r="H134" s="13">
        <v>11.85</v>
      </c>
      <c r="I134" s="13">
        <f>Tableau1[[#This Row],[Coût unitaire (hors taxes)]]*Tableau1[[#This Row],[Quantité]]</f>
        <v>11.85</v>
      </c>
      <c r="J134" s="16">
        <v>50</v>
      </c>
      <c r="K134" s="17" t="s">
        <v>170</v>
      </c>
      <c r="L134" s="17" t="s">
        <v>18</v>
      </c>
    </row>
    <row r="135" spans="1:12">
      <c r="A135" s="16">
        <v>5336</v>
      </c>
      <c r="B135" s="17" t="s">
        <v>185</v>
      </c>
      <c r="C135" s="16">
        <v>3</v>
      </c>
      <c r="D135" s="16" t="s">
        <v>186</v>
      </c>
      <c r="E135" s="11" t="s">
        <v>330</v>
      </c>
      <c r="F135" s="12" t="s">
        <v>331</v>
      </c>
      <c r="G135" s="16">
        <v>4</v>
      </c>
      <c r="H135" s="13">
        <v>7.69</v>
      </c>
      <c r="I135" s="13">
        <f>Tableau1[[#This Row],[Coût unitaire (hors taxes)]]*Tableau1[[#This Row],[Quantité]]</f>
        <v>30.76</v>
      </c>
      <c r="J135" s="16">
        <v>50</v>
      </c>
      <c r="K135" s="17" t="s">
        <v>164</v>
      </c>
      <c r="L135" s="17" t="s">
        <v>18</v>
      </c>
    </row>
    <row r="136" spans="1:12">
      <c r="A136" s="16">
        <v>5336</v>
      </c>
      <c r="B136" s="17" t="s">
        <v>185</v>
      </c>
      <c r="C136" s="16">
        <v>3</v>
      </c>
      <c r="D136" s="16" t="s">
        <v>186</v>
      </c>
      <c r="E136" s="11" t="s">
        <v>800</v>
      </c>
      <c r="F136" s="12" t="s">
        <v>332</v>
      </c>
      <c r="G136" s="16">
        <v>20</v>
      </c>
      <c r="H136" s="13">
        <v>1.59</v>
      </c>
      <c r="I136" s="13">
        <f>Tableau1[[#This Row],[Coût unitaire (hors taxes)]]*Tableau1[[#This Row],[Quantité]]</f>
        <v>31.8</v>
      </c>
      <c r="J136" s="16">
        <v>50</v>
      </c>
      <c r="K136" s="17" t="s">
        <v>143</v>
      </c>
      <c r="L136" s="17" t="s">
        <v>18</v>
      </c>
    </row>
    <row r="137" spans="1:12">
      <c r="A137" s="16">
        <v>5336</v>
      </c>
      <c r="B137" s="17" t="s">
        <v>185</v>
      </c>
      <c r="C137" s="16">
        <v>3</v>
      </c>
      <c r="D137" s="16" t="s">
        <v>186</v>
      </c>
      <c r="E137" s="11" t="s">
        <v>333</v>
      </c>
      <c r="F137" s="12" t="s">
        <v>334</v>
      </c>
      <c r="G137" s="16">
        <v>1</v>
      </c>
      <c r="H137" s="13">
        <v>5.24</v>
      </c>
      <c r="I137" s="13">
        <f>Tableau1[[#This Row],[Coût unitaire (hors taxes)]]*Tableau1[[#This Row],[Quantité]]</f>
        <v>5.24</v>
      </c>
      <c r="J137" s="16">
        <v>20</v>
      </c>
      <c r="K137" s="17" t="s">
        <v>558</v>
      </c>
      <c r="L137" s="17" t="s">
        <v>18</v>
      </c>
    </row>
    <row r="138" spans="1:12">
      <c r="A138" s="16">
        <v>5336</v>
      </c>
      <c r="B138" s="17" t="s">
        <v>185</v>
      </c>
      <c r="C138" s="16">
        <v>3</v>
      </c>
      <c r="D138" s="16" t="s">
        <v>186</v>
      </c>
      <c r="E138" s="11" t="s">
        <v>335</v>
      </c>
      <c r="F138" s="12" t="s">
        <v>336</v>
      </c>
      <c r="G138" s="16">
        <v>6</v>
      </c>
      <c r="H138" s="13">
        <v>31.45</v>
      </c>
      <c r="I138" s="13">
        <f>Tableau1[[#This Row],[Coût unitaire (hors taxes)]]*Tableau1[[#This Row],[Quantité]]</f>
        <v>188.7</v>
      </c>
      <c r="J138" s="16">
        <v>20</v>
      </c>
      <c r="K138" s="17" t="s">
        <v>156</v>
      </c>
      <c r="L138" s="17" t="s">
        <v>18</v>
      </c>
    </row>
    <row r="139" spans="1:12" ht="28.5">
      <c r="A139" s="16">
        <v>5336</v>
      </c>
      <c r="B139" s="17" t="s">
        <v>185</v>
      </c>
      <c r="C139" s="16">
        <v>3</v>
      </c>
      <c r="D139" s="16" t="s">
        <v>186</v>
      </c>
      <c r="E139" s="11" t="s">
        <v>801</v>
      </c>
      <c r="F139" s="12" t="s">
        <v>89</v>
      </c>
      <c r="G139" s="16">
        <v>20</v>
      </c>
      <c r="H139" s="13">
        <v>4.1900000000000004</v>
      </c>
      <c r="I139" s="13">
        <f>Tableau1[[#This Row],[Coût unitaire (hors taxes)]]*Tableau1[[#This Row],[Quantité]]</f>
        <v>83.800000000000011</v>
      </c>
      <c r="J139" s="16">
        <v>100</v>
      </c>
      <c r="K139" s="17" t="s">
        <v>559</v>
      </c>
      <c r="L139" s="17" t="s">
        <v>579</v>
      </c>
    </row>
    <row r="140" spans="1:12">
      <c r="A140" s="16">
        <v>5336</v>
      </c>
      <c r="B140" s="17" t="s">
        <v>185</v>
      </c>
      <c r="C140" s="16">
        <v>3</v>
      </c>
      <c r="D140" s="16" t="s">
        <v>186</v>
      </c>
      <c r="E140" s="11" t="s">
        <v>337</v>
      </c>
      <c r="F140" s="12" t="s">
        <v>338</v>
      </c>
      <c r="G140" s="16">
        <v>20</v>
      </c>
      <c r="H140" s="13">
        <v>4.47</v>
      </c>
      <c r="I140" s="13">
        <f>Tableau1[[#This Row],[Coût unitaire (hors taxes)]]*Tableau1[[#This Row],[Quantité]]</f>
        <v>89.399999999999991</v>
      </c>
      <c r="J140" s="16">
        <v>20</v>
      </c>
      <c r="K140" s="17" t="s">
        <v>149</v>
      </c>
      <c r="L140" s="17" t="s">
        <v>18</v>
      </c>
    </row>
    <row r="141" spans="1:12">
      <c r="A141" s="16">
        <v>5336</v>
      </c>
      <c r="B141" s="17" t="s">
        <v>185</v>
      </c>
      <c r="C141" s="16">
        <v>3</v>
      </c>
      <c r="D141" s="16" t="s">
        <v>186</v>
      </c>
      <c r="E141" s="11" t="s">
        <v>337</v>
      </c>
      <c r="F141" s="12" t="s">
        <v>338</v>
      </c>
      <c r="G141" s="16">
        <v>12</v>
      </c>
      <c r="H141" s="13">
        <v>1.75</v>
      </c>
      <c r="I141" s="13">
        <f>Tableau1[[#This Row],[Coût unitaire (hors taxes)]]*Tableau1[[#This Row],[Quantité]]</f>
        <v>21</v>
      </c>
      <c r="J141" s="16">
        <v>20</v>
      </c>
      <c r="K141" s="17" t="s">
        <v>149</v>
      </c>
      <c r="L141" s="17" t="s">
        <v>18</v>
      </c>
    </row>
    <row r="142" spans="1:12">
      <c r="A142" s="16">
        <v>5336</v>
      </c>
      <c r="B142" s="17" t="s">
        <v>185</v>
      </c>
      <c r="C142" s="16">
        <v>3</v>
      </c>
      <c r="D142" s="16" t="s">
        <v>186</v>
      </c>
      <c r="E142" s="11" t="s">
        <v>337</v>
      </c>
      <c r="F142" s="12" t="s">
        <v>339</v>
      </c>
      <c r="G142" s="16">
        <v>12</v>
      </c>
      <c r="H142" s="13">
        <v>35</v>
      </c>
      <c r="I142" s="13">
        <f>Tableau1[[#This Row],[Coût unitaire (hors taxes)]]*Tableau1[[#This Row],[Quantité]]</f>
        <v>420</v>
      </c>
      <c r="J142" s="16">
        <v>20</v>
      </c>
      <c r="K142" s="17" t="s">
        <v>141</v>
      </c>
      <c r="L142" s="17" t="s">
        <v>18</v>
      </c>
    </row>
    <row r="143" spans="1:12">
      <c r="A143" s="16">
        <v>5336</v>
      </c>
      <c r="B143" s="17" t="s">
        <v>185</v>
      </c>
      <c r="C143" s="16">
        <v>3</v>
      </c>
      <c r="D143" s="16" t="s">
        <v>186</v>
      </c>
      <c r="E143" s="11" t="s">
        <v>337</v>
      </c>
      <c r="F143" s="12" t="s">
        <v>340</v>
      </c>
      <c r="G143" s="16">
        <v>2</v>
      </c>
      <c r="H143" s="13">
        <v>8.9499999999999993</v>
      </c>
      <c r="I143" s="13">
        <f>Tableau1[[#This Row],[Coût unitaire (hors taxes)]]*Tableau1[[#This Row],[Quantité]]</f>
        <v>17.899999999999999</v>
      </c>
      <c r="J143" s="16">
        <v>20</v>
      </c>
      <c r="K143" s="17" t="s">
        <v>142</v>
      </c>
      <c r="L143" s="17" t="s">
        <v>18</v>
      </c>
    </row>
    <row r="144" spans="1:12">
      <c r="A144" s="16">
        <v>5336</v>
      </c>
      <c r="B144" s="17" t="s">
        <v>185</v>
      </c>
      <c r="C144" s="16">
        <v>3</v>
      </c>
      <c r="D144" s="16" t="s">
        <v>186</v>
      </c>
      <c r="E144" s="11" t="s">
        <v>337</v>
      </c>
      <c r="F144" s="12" t="s">
        <v>341</v>
      </c>
      <c r="G144" s="16">
        <v>20</v>
      </c>
      <c r="H144" s="13">
        <v>10.49</v>
      </c>
      <c r="I144" s="13">
        <f>Tableau1[[#This Row],[Coût unitaire (hors taxes)]]*Tableau1[[#This Row],[Quantité]]</f>
        <v>209.8</v>
      </c>
      <c r="J144" s="16">
        <v>20</v>
      </c>
      <c r="K144" s="17" t="s">
        <v>149</v>
      </c>
      <c r="L144" s="17" t="s">
        <v>18</v>
      </c>
    </row>
    <row r="145" spans="1:12">
      <c r="A145" s="16">
        <v>5336</v>
      </c>
      <c r="B145" s="17" t="s">
        <v>185</v>
      </c>
      <c r="C145" s="16">
        <v>3</v>
      </c>
      <c r="D145" s="16" t="s">
        <v>186</v>
      </c>
      <c r="E145" s="11" t="s">
        <v>337</v>
      </c>
      <c r="F145" s="12" t="s">
        <v>342</v>
      </c>
      <c r="G145" s="16">
        <v>20</v>
      </c>
      <c r="H145" s="13">
        <v>22.39</v>
      </c>
      <c r="I145" s="13">
        <f>Tableau1[[#This Row],[Coût unitaire (hors taxes)]]*Tableau1[[#This Row],[Quantité]]</f>
        <v>447.8</v>
      </c>
      <c r="J145" s="16">
        <v>20</v>
      </c>
      <c r="K145" s="17" t="s">
        <v>149</v>
      </c>
      <c r="L145" s="17" t="s">
        <v>18</v>
      </c>
    </row>
    <row r="146" spans="1:12">
      <c r="A146" s="16">
        <v>5336</v>
      </c>
      <c r="B146" s="17" t="s">
        <v>185</v>
      </c>
      <c r="C146" s="16">
        <v>3</v>
      </c>
      <c r="D146" s="16" t="s">
        <v>186</v>
      </c>
      <c r="E146" s="11" t="s">
        <v>337</v>
      </c>
      <c r="F146" s="12" t="s">
        <v>343</v>
      </c>
      <c r="G146" s="16">
        <v>3</v>
      </c>
      <c r="H146" s="13">
        <v>32.74</v>
      </c>
      <c r="I146" s="13">
        <f>Tableau1[[#This Row],[Coût unitaire (hors taxes)]]*Tableau1[[#This Row],[Quantité]]</f>
        <v>98.22</v>
      </c>
      <c r="J146" s="16">
        <v>20</v>
      </c>
      <c r="K146" s="17" t="s">
        <v>149</v>
      </c>
      <c r="L146" s="17" t="s">
        <v>18</v>
      </c>
    </row>
    <row r="147" spans="1:12">
      <c r="A147" s="16">
        <v>5336</v>
      </c>
      <c r="B147" s="17" t="s">
        <v>185</v>
      </c>
      <c r="C147" s="16">
        <v>3</v>
      </c>
      <c r="D147" s="16" t="s">
        <v>186</v>
      </c>
      <c r="E147" s="11" t="s">
        <v>344</v>
      </c>
      <c r="F147" s="12" t="s">
        <v>348</v>
      </c>
      <c r="G147" s="16">
        <v>21</v>
      </c>
      <c r="H147" s="13">
        <v>1.81</v>
      </c>
      <c r="I147" s="13">
        <f>Tableau1[[#This Row],[Coût unitaire (hors taxes)]]*Tableau1[[#This Row],[Quantité]]</f>
        <v>38.01</v>
      </c>
      <c r="J147" s="16">
        <v>100</v>
      </c>
      <c r="K147" s="17" t="s">
        <v>141</v>
      </c>
      <c r="L147" s="17" t="s">
        <v>18</v>
      </c>
    </row>
    <row r="148" spans="1:12">
      <c r="A148" s="16">
        <v>5336</v>
      </c>
      <c r="B148" s="17" t="s">
        <v>185</v>
      </c>
      <c r="C148" s="16">
        <v>3</v>
      </c>
      <c r="D148" s="16" t="s">
        <v>186</v>
      </c>
      <c r="E148" s="11" t="s">
        <v>344</v>
      </c>
      <c r="F148" s="12" t="s">
        <v>346</v>
      </c>
      <c r="G148" s="16">
        <v>21</v>
      </c>
      <c r="H148" s="13">
        <v>2.31</v>
      </c>
      <c r="I148" s="13">
        <f>Tableau1[[#This Row],[Coût unitaire (hors taxes)]]*Tableau1[[#This Row],[Quantité]]</f>
        <v>48.51</v>
      </c>
      <c r="J148" s="16">
        <v>100</v>
      </c>
      <c r="K148" s="17" t="s">
        <v>141</v>
      </c>
      <c r="L148" s="17" t="s">
        <v>18</v>
      </c>
    </row>
    <row r="149" spans="1:12">
      <c r="A149" s="16">
        <v>5336</v>
      </c>
      <c r="B149" s="17" t="s">
        <v>185</v>
      </c>
      <c r="C149" s="16">
        <v>3</v>
      </c>
      <c r="D149" s="16" t="s">
        <v>186</v>
      </c>
      <c r="E149" s="11" t="s">
        <v>344</v>
      </c>
      <c r="F149" s="12" t="s">
        <v>347</v>
      </c>
      <c r="G149" s="16">
        <v>11</v>
      </c>
      <c r="H149" s="13">
        <v>2.73</v>
      </c>
      <c r="I149" s="13">
        <f>Tableau1[[#This Row],[Coût unitaire (hors taxes)]]*Tableau1[[#This Row],[Quantité]]</f>
        <v>30.03</v>
      </c>
      <c r="J149" s="16">
        <v>100</v>
      </c>
      <c r="K149" s="17" t="s">
        <v>141</v>
      </c>
      <c r="L149" s="17" t="s">
        <v>18</v>
      </c>
    </row>
    <row r="150" spans="1:12">
      <c r="A150" s="16">
        <v>5336</v>
      </c>
      <c r="B150" s="17" t="s">
        <v>185</v>
      </c>
      <c r="C150" s="16">
        <v>3</v>
      </c>
      <c r="D150" s="16" t="s">
        <v>186</v>
      </c>
      <c r="E150" s="11" t="s">
        <v>344</v>
      </c>
      <c r="F150" s="12" t="s">
        <v>350</v>
      </c>
      <c r="G150" s="16">
        <v>48</v>
      </c>
      <c r="H150" s="13">
        <v>1.36</v>
      </c>
      <c r="I150" s="13">
        <f>Tableau1[[#This Row],[Coût unitaire (hors taxes)]]*Tableau1[[#This Row],[Quantité]]</f>
        <v>65.28</v>
      </c>
      <c r="J150" s="16">
        <v>100</v>
      </c>
      <c r="K150" s="17" t="s">
        <v>141</v>
      </c>
      <c r="L150" s="17" t="s">
        <v>18</v>
      </c>
    </row>
    <row r="151" spans="1:12" ht="28.5">
      <c r="A151" s="16">
        <v>5336</v>
      </c>
      <c r="B151" s="17" t="s">
        <v>185</v>
      </c>
      <c r="C151" s="16">
        <v>3</v>
      </c>
      <c r="D151" s="16" t="s">
        <v>186</v>
      </c>
      <c r="E151" s="11" t="s">
        <v>344</v>
      </c>
      <c r="F151" s="12" t="s">
        <v>349</v>
      </c>
      <c r="G151" s="16">
        <v>11</v>
      </c>
      <c r="H151" s="13">
        <v>2.75</v>
      </c>
      <c r="I151" s="13">
        <f>Tableau1[[#This Row],[Coût unitaire (hors taxes)]]*Tableau1[[#This Row],[Quantité]]</f>
        <v>30.25</v>
      </c>
      <c r="J151" s="16">
        <v>100</v>
      </c>
      <c r="K151" s="17" t="s">
        <v>151</v>
      </c>
      <c r="L151" s="17" t="s">
        <v>580</v>
      </c>
    </row>
    <row r="152" spans="1:12">
      <c r="A152" s="16">
        <v>5336</v>
      </c>
      <c r="B152" s="17" t="s">
        <v>185</v>
      </c>
      <c r="C152" s="16">
        <v>3</v>
      </c>
      <c r="D152" s="16" t="s">
        <v>186</v>
      </c>
      <c r="E152" s="11" t="s">
        <v>344</v>
      </c>
      <c r="F152" s="12" t="s">
        <v>345</v>
      </c>
      <c r="G152" s="16">
        <v>3</v>
      </c>
      <c r="H152" s="13">
        <v>7.29</v>
      </c>
      <c r="I152" s="13">
        <f>Tableau1[[#This Row],[Coût unitaire (hors taxes)]]*Tableau1[[#This Row],[Quantité]]</f>
        <v>21.87</v>
      </c>
      <c r="J152" s="16">
        <v>100</v>
      </c>
      <c r="K152" s="17" t="s">
        <v>165</v>
      </c>
      <c r="L152" s="17" t="s">
        <v>18</v>
      </c>
    </row>
    <row r="153" spans="1:12">
      <c r="A153" s="16">
        <v>5336</v>
      </c>
      <c r="B153" s="17" t="s">
        <v>185</v>
      </c>
      <c r="C153" s="16">
        <v>3</v>
      </c>
      <c r="D153" s="16" t="s">
        <v>186</v>
      </c>
      <c r="E153" s="11" t="s">
        <v>344</v>
      </c>
      <c r="F153" s="12" t="s">
        <v>351</v>
      </c>
      <c r="G153" s="16">
        <v>2</v>
      </c>
      <c r="H153" s="13">
        <v>11</v>
      </c>
      <c r="I153" s="13">
        <f>Tableau1[[#This Row],[Coût unitaire (hors taxes)]]*Tableau1[[#This Row],[Quantité]]</f>
        <v>22</v>
      </c>
      <c r="J153" s="16">
        <v>100</v>
      </c>
      <c r="K153" s="17" t="s">
        <v>182</v>
      </c>
      <c r="L153" s="17" t="s">
        <v>18</v>
      </c>
    </row>
    <row r="154" spans="1:12">
      <c r="A154" s="16">
        <v>5336</v>
      </c>
      <c r="B154" s="17" t="s">
        <v>185</v>
      </c>
      <c r="C154" s="16">
        <v>3</v>
      </c>
      <c r="D154" s="16" t="s">
        <v>186</v>
      </c>
      <c r="E154" s="11" t="s">
        <v>344</v>
      </c>
      <c r="F154" s="12" t="s">
        <v>352</v>
      </c>
      <c r="G154" s="16">
        <v>36</v>
      </c>
      <c r="H154" s="13">
        <v>0.61</v>
      </c>
      <c r="I154" s="13">
        <f>Tableau1[[#This Row],[Coût unitaire (hors taxes)]]*Tableau1[[#This Row],[Quantité]]</f>
        <v>21.96</v>
      </c>
      <c r="J154" s="16">
        <v>100</v>
      </c>
      <c r="K154" s="17" t="s">
        <v>141</v>
      </c>
      <c r="L154" s="17" t="s">
        <v>18</v>
      </c>
    </row>
    <row r="155" spans="1:12">
      <c r="A155" s="16">
        <v>5336</v>
      </c>
      <c r="B155" s="17" t="s">
        <v>185</v>
      </c>
      <c r="C155" s="16">
        <v>3</v>
      </c>
      <c r="D155" s="16" t="s">
        <v>186</v>
      </c>
      <c r="E155" s="11" t="s">
        <v>802</v>
      </c>
      <c r="F155" s="12" t="s">
        <v>803</v>
      </c>
      <c r="G155" s="16">
        <v>20</v>
      </c>
      <c r="H155" s="13">
        <v>23.73</v>
      </c>
      <c r="I155" s="13">
        <f>Tableau1[[#This Row],[Coût unitaire (hors taxes)]]*Tableau1[[#This Row],[Quantité]]</f>
        <v>474.6</v>
      </c>
      <c r="J155" s="16">
        <v>100</v>
      </c>
      <c r="K155" s="17" t="s">
        <v>166</v>
      </c>
      <c r="L155" s="17" t="s">
        <v>121</v>
      </c>
    </row>
    <row r="156" spans="1:12">
      <c r="A156" s="16">
        <v>5336</v>
      </c>
      <c r="B156" s="17" t="s">
        <v>185</v>
      </c>
      <c r="C156" s="16">
        <v>3</v>
      </c>
      <c r="D156" s="16" t="s">
        <v>186</v>
      </c>
      <c r="E156" s="11" t="s">
        <v>804</v>
      </c>
      <c r="F156" s="12" t="s">
        <v>469</v>
      </c>
      <c r="G156" s="16">
        <v>5</v>
      </c>
      <c r="H156" s="13">
        <v>3.16</v>
      </c>
      <c r="I156" s="13">
        <f>Tableau1[[#This Row],[Coût unitaire (hors taxes)]]*Tableau1[[#This Row],[Quantité]]</f>
        <v>15.8</v>
      </c>
      <c r="J156" s="16">
        <v>100</v>
      </c>
      <c r="K156" s="17" t="s">
        <v>560</v>
      </c>
      <c r="L156" s="17" t="s">
        <v>121</v>
      </c>
    </row>
    <row r="157" spans="1:12">
      <c r="A157" s="16">
        <v>5336</v>
      </c>
      <c r="B157" s="17" t="s">
        <v>185</v>
      </c>
      <c r="C157" s="16">
        <v>3</v>
      </c>
      <c r="D157" s="16" t="s">
        <v>186</v>
      </c>
      <c r="E157" s="11" t="s">
        <v>804</v>
      </c>
      <c r="F157" s="12" t="s">
        <v>805</v>
      </c>
      <c r="G157" s="16">
        <v>20</v>
      </c>
      <c r="H157" s="13">
        <v>95.2</v>
      </c>
      <c r="I157" s="13">
        <f>Tableau1[[#This Row],[Coût unitaire (hors taxes)]]*Tableau1[[#This Row],[Quantité]]</f>
        <v>1904</v>
      </c>
      <c r="J157" s="16">
        <v>100</v>
      </c>
      <c r="K157" s="17" t="s">
        <v>560</v>
      </c>
      <c r="L157" s="17" t="s">
        <v>135</v>
      </c>
    </row>
    <row r="158" spans="1:12">
      <c r="A158" s="16">
        <v>5336</v>
      </c>
      <c r="B158" s="17" t="s">
        <v>185</v>
      </c>
      <c r="C158" s="16">
        <v>3</v>
      </c>
      <c r="D158" s="16" t="s">
        <v>186</v>
      </c>
      <c r="E158" s="11" t="s">
        <v>353</v>
      </c>
      <c r="F158" s="12"/>
      <c r="G158" s="16">
        <v>2</v>
      </c>
      <c r="H158" s="13">
        <v>10.49</v>
      </c>
      <c r="I158" s="13">
        <f>Tableau1[[#This Row],[Coût unitaire (hors taxes)]]*Tableau1[[#This Row],[Quantité]]</f>
        <v>20.98</v>
      </c>
      <c r="J158" s="16">
        <v>100</v>
      </c>
      <c r="K158" s="17" t="s">
        <v>561</v>
      </c>
      <c r="L158" s="17" t="s">
        <v>18</v>
      </c>
    </row>
    <row r="159" spans="1:12">
      <c r="A159" s="16">
        <v>5336</v>
      </c>
      <c r="B159" s="17" t="s">
        <v>185</v>
      </c>
      <c r="C159" s="16">
        <v>3</v>
      </c>
      <c r="D159" s="16" t="s">
        <v>186</v>
      </c>
      <c r="E159" s="11" t="s">
        <v>806</v>
      </c>
      <c r="F159" s="12" t="s">
        <v>354</v>
      </c>
      <c r="G159" s="16">
        <v>2</v>
      </c>
      <c r="H159" s="13">
        <v>150</v>
      </c>
      <c r="I159" s="13">
        <f>Tableau1[[#This Row],[Coût unitaire (hors taxes)]]*Tableau1[[#This Row],[Quantité]]</f>
        <v>300</v>
      </c>
      <c r="J159" s="16">
        <v>50</v>
      </c>
      <c r="K159" s="17" t="s">
        <v>142</v>
      </c>
      <c r="L159" s="17" t="s">
        <v>18</v>
      </c>
    </row>
    <row r="160" spans="1:12">
      <c r="A160" s="16">
        <v>5336</v>
      </c>
      <c r="B160" s="17" t="s">
        <v>185</v>
      </c>
      <c r="C160" s="16">
        <v>3</v>
      </c>
      <c r="D160" s="16" t="s">
        <v>186</v>
      </c>
      <c r="E160" s="11" t="s">
        <v>807</v>
      </c>
      <c r="F160" s="12" t="s">
        <v>355</v>
      </c>
      <c r="G160" s="16">
        <v>3</v>
      </c>
      <c r="H160" s="13">
        <v>3.91</v>
      </c>
      <c r="I160" s="13">
        <f>Tableau1[[#This Row],[Coût unitaire (hors taxes)]]*Tableau1[[#This Row],[Quantité]]</f>
        <v>11.73</v>
      </c>
      <c r="J160" s="16">
        <v>50</v>
      </c>
      <c r="K160" s="17" t="s">
        <v>140</v>
      </c>
      <c r="L160" s="17" t="s">
        <v>18</v>
      </c>
    </row>
    <row r="161" spans="1:12">
      <c r="A161" s="16">
        <v>5336</v>
      </c>
      <c r="B161" s="17" t="s">
        <v>185</v>
      </c>
      <c r="C161" s="16">
        <v>3</v>
      </c>
      <c r="D161" s="16" t="s">
        <v>186</v>
      </c>
      <c r="E161" s="11" t="s">
        <v>356</v>
      </c>
      <c r="F161" s="12" t="s">
        <v>357</v>
      </c>
      <c r="G161" s="16">
        <v>2</v>
      </c>
      <c r="H161" s="13">
        <v>6.15</v>
      </c>
      <c r="I161" s="13">
        <f>Tableau1[[#This Row],[Coût unitaire (hors taxes)]]*Tableau1[[#This Row],[Quantité]]</f>
        <v>12.3</v>
      </c>
      <c r="J161" s="16">
        <v>10</v>
      </c>
      <c r="K161" s="17" t="s">
        <v>547</v>
      </c>
      <c r="L161" s="17" t="s">
        <v>18</v>
      </c>
    </row>
    <row r="162" spans="1:12">
      <c r="A162" s="16">
        <v>5336</v>
      </c>
      <c r="B162" s="17" t="s">
        <v>185</v>
      </c>
      <c r="C162" s="16">
        <v>3</v>
      </c>
      <c r="D162" s="16" t="s">
        <v>186</v>
      </c>
      <c r="E162" s="11" t="s">
        <v>356</v>
      </c>
      <c r="F162" s="12" t="s">
        <v>358</v>
      </c>
      <c r="G162" s="16">
        <v>1</v>
      </c>
      <c r="H162" s="13">
        <v>8.39</v>
      </c>
      <c r="I162" s="13">
        <f>Tableau1[[#This Row],[Coût unitaire (hors taxes)]]*Tableau1[[#This Row],[Quantité]]</f>
        <v>8.39</v>
      </c>
      <c r="J162" s="16">
        <v>10</v>
      </c>
      <c r="K162" s="17" t="s">
        <v>539</v>
      </c>
      <c r="L162" s="17" t="s">
        <v>18</v>
      </c>
    </row>
    <row r="163" spans="1:12">
      <c r="A163" s="16">
        <v>5336</v>
      </c>
      <c r="B163" s="17" t="s">
        <v>185</v>
      </c>
      <c r="C163" s="16">
        <v>3</v>
      </c>
      <c r="D163" s="16" t="s">
        <v>186</v>
      </c>
      <c r="E163" s="11" t="s">
        <v>356</v>
      </c>
      <c r="F163" s="12" t="s">
        <v>359</v>
      </c>
      <c r="G163" s="16">
        <v>6</v>
      </c>
      <c r="H163" s="13">
        <v>8.39</v>
      </c>
      <c r="I163" s="13">
        <f>Tableau1[[#This Row],[Coût unitaire (hors taxes)]]*Tableau1[[#This Row],[Quantité]]</f>
        <v>50.34</v>
      </c>
      <c r="J163" s="16">
        <v>10</v>
      </c>
      <c r="K163" s="17" t="s">
        <v>539</v>
      </c>
      <c r="L163" s="17" t="s">
        <v>18</v>
      </c>
    </row>
    <row r="164" spans="1:12">
      <c r="A164" s="16">
        <v>5336</v>
      </c>
      <c r="B164" s="17" t="s">
        <v>185</v>
      </c>
      <c r="C164" s="16">
        <v>3</v>
      </c>
      <c r="D164" s="16" t="s">
        <v>186</v>
      </c>
      <c r="E164" s="11" t="s">
        <v>360</v>
      </c>
      <c r="F164" s="12" t="s">
        <v>361</v>
      </c>
      <c r="G164" s="16">
        <v>1</v>
      </c>
      <c r="H164" s="13">
        <v>8.75</v>
      </c>
      <c r="I164" s="13">
        <f>Tableau1[[#This Row],[Coût unitaire (hors taxes)]]*Tableau1[[#This Row],[Quantité]]</f>
        <v>8.75</v>
      </c>
      <c r="J164" s="16">
        <v>10</v>
      </c>
      <c r="K164" s="17" t="s">
        <v>182</v>
      </c>
      <c r="L164" s="17" t="s">
        <v>18</v>
      </c>
    </row>
    <row r="165" spans="1:12">
      <c r="A165" s="16">
        <v>5336</v>
      </c>
      <c r="B165" s="17" t="s">
        <v>185</v>
      </c>
      <c r="C165" s="16">
        <v>3</v>
      </c>
      <c r="D165" s="16" t="s">
        <v>186</v>
      </c>
      <c r="E165" s="11" t="s">
        <v>362</v>
      </c>
      <c r="F165" s="12" t="s">
        <v>606</v>
      </c>
      <c r="G165" s="16">
        <v>1</v>
      </c>
      <c r="H165" s="13">
        <v>380</v>
      </c>
      <c r="I165" s="13">
        <f>Tableau1[[#This Row],[Coût unitaire (hors taxes)]]*Tableau1[[#This Row],[Quantité]]</f>
        <v>380</v>
      </c>
      <c r="J165" s="16">
        <v>100</v>
      </c>
      <c r="K165" s="17" t="s">
        <v>562</v>
      </c>
      <c r="L165" s="17" t="s">
        <v>18</v>
      </c>
    </row>
    <row r="166" spans="1:12">
      <c r="A166" s="16">
        <v>5336</v>
      </c>
      <c r="B166" s="17" t="s">
        <v>185</v>
      </c>
      <c r="C166" s="16">
        <v>3</v>
      </c>
      <c r="D166" s="16" t="s">
        <v>186</v>
      </c>
      <c r="E166" s="11" t="s">
        <v>363</v>
      </c>
      <c r="F166" s="12" t="s">
        <v>365</v>
      </c>
      <c r="G166" s="16">
        <v>3</v>
      </c>
      <c r="H166" s="13">
        <v>5.36</v>
      </c>
      <c r="I166" s="13">
        <f>Tableau1[[#This Row],[Coût unitaire (hors taxes)]]*Tableau1[[#This Row],[Quantité]]</f>
        <v>16.080000000000002</v>
      </c>
      <c r="J166" s="16">
        <v>100</v>
      </c>
      <c r="K166" s="17" t="s">
        <v>563</v>
      </c>
      <c r="L166" s="17" t="s">
        <v>18</v>
      </c>
    </row>
    <row r="167" spans="1:12">
      <c r="A167" s="16">
        <v>5336</v>
      </c>
      <c r="B167" s="17" t="s">
        <v>185</v>
      </c>
      <c r="C167" s="16">
        <v>3</v>
      </c>
      <c r="D167" s="16" t="s">
        <v>186</v>
      </c>
      <c r="E167" s="11" t="s">
        <v>363</v>
      </c>
      <c r="F167" s="12" t="s">
        <v>366</v>
      </c>
      <c r="G167" s="16">
        <v>2</v>
      </c>
      <c r="H167" s="13">
        <v>3.22</v>
      </c>
      <c r="I167" s="13">
        <f>Tableau1[[#This Row],[Coût unitaire (hors taxes)]]*Tableau1[[#This Row],[Quantité]]</f>
        <v>6.44</v>
      </c>
      <c r="J167" s="16">
        <v>100</v>
      </c>
      <c r="K167" s="17" t="s">
        <v>532</v>
      </c>
      <c r="L167" s="17" t="s">
        <v>18</v>
      </c>
    </row>
    <row r="168" spans="1:12" ht="29.25" customHeight="1">
      <c r="A168" s="16">
        <v>5336</v>
      </c>
      <c r="B168" s="17" t="s">
        <v>185</v>
      </c>
      <c r="C168" s="16">
        <v>3</v>
      </c>
      <c r="D168" s="16" t="s">
        <v>186</v>
      </c>
      <c r="E168" s="11" t="s">
        <v>363</v>
      </c>
      <c r="F168" s="12" t="s">
        <v>367</v>
      </c>
      <c r="G168" s="16">
        <v>2</v>
      </c>
      <c r="H168" s="13">
        <v>7.13</v>
      </c>
      <c r="I168" s="13">
        <f>Tableau1[[#This Row],[Coût unitaire (hors taxes)]]*Tableau1[[#This Row],[Quantité]]</f>
        <v>14.26</v>
      </c>
      <c r="J168" s="16">
        <v>100</v>
      </c>
      <c r="K168" s="17" t="s">
        <v>142</v>
      </c>
      <c r="L168" s="17" t="s">
        <v>121</v>
      </c>
    </row>
    <row r="169" spans="1:12" ht="28.5">
      <c r="A169" s="16">
        <v>5336</v>
      </c>
      <c r="B169" s="17" t="s">
        <v>185</v>
      </c>
      <c r="C169" s="16">
        <v>3</v>
      </c>
      <c r="D169" s="16" t="s">
        <v>186</v>
      </c>
      <c r="E169" s="11" t="s">
        <v>363</v>
      </c>
      <c r="F169" s="12" t="s">
        <v>368</v>
      </c>
      <c r="G169" s="16">
        <v>1</v>
      </c>
      <c r="H169" s="13">
        <v>12.6</v>
      </c>
      <c r="I169" s="13">
        <f>Tableau1[[#This Row],[Coût unitaire (hors taxes)]]*Tableau1[[#This Row],[Quantité]]</f>
        <v>12.6</v>
      </c>
      <c r="J169" s="16">
        <v>100</v>
      </c>
      <c r="K169" s="17" t="s">
        <v>183</v>
      </c>
      <c r="L169" s="17" t="s">
        <v>18</v>
      </c>
    </row>
    <row r="170" spans="1:12">
      <c r="A170" s="16">
        <v>5336</v>
      </c>
      <c r="B170" s="17" t="s">
        <v>185</v>
      </c>
      <c r="C170" s="16">
        <v>3</v>
      </c>
      <c r="D170" s="16" t="s">
        <v>186</v>
      </c>
      <c r="E170" s="11" t="s">
        <v>363</v>
      </c>
      <c r="F170" s="12" t="s">
        <v>369</v>
      </c>
      <c r="G170" s="16">
        <v>3</v>
      </c>
      <c r="H170" s="13">
        <v>17.97</v>
      </c>
      <c r="I170" s="13">
        <f>Tableau1[[#This Row],[Coût unitaire (hors taxes)]]*Tableau1[[#This Row],[Quantité]]</f>
        <v>53.91</v>
      </c>
      <c r="J170" s="16">
        <v>100</v>
      </c>
      <c r="K170" s="17" t="s">
        <v>564</v>
      </c>
      <c r="L170" s="17" t="s">
        <v>18</v>
      </c>
    </row>
    <row r="171" spans="1:12">
      <c r="A171" s="16">
        <v>5336</v>
      </c>
      <c r="B171" s="17" t="s">
        <v>185</v>
      </c>
      <c r="C171" s="16">
        <v>3</v>
      </c>
      <c r="D171" s="16" t="s">
        <v>186</v>
      </c>
      <c r="E171" s="11" t="s">
        <v>363</v>
      </c>
      <c r="F171" s="12" t="s">
        <v>370</v>
      </c>
      <c r="G171" s="16">
        <v>12</v>
      </c>
      <c r="H171" s="13">
        <v>7.29</v>
      </c>
      <c r="I171" s="13">
        <f>Tableau1[[#This Row],[Coût unitaire (hors taxes)]]*Tableau1[[#This Row],[Quantité]]</f>
        <v>87.48</v>
      </c>
      <c r="J171" s="16">
        <v>100</v>
      </c>
      <c r="K171" s="17" t="s">
        <v>539</v>
      </c>
      <c r="L171" s="17" t="s">
        <v>18</v>
      </c>
    </row>
    <row r="172" spans="1:12">
      <c r="A172" s="16">
        <v>5336</v>
      </c>
      <c r="B172" s="17" t="s">
        <v>185</v>
      </c>
      <c r="C172" s="16">
        <v>3</v>
      </c>
      <c r="D172" s="16" t="s">
        <v>186</v>
      </c>
      <c r="E172" s="11" t="s">
        <v>363</v>
      </c>
      <c r="F172" s="12" t="s">
        <v>371</v>
      </c>
      <c r="G172" s="16">
        <v>2</v>
      </c>
      <c r="H172" s="13">
        <v>1.32</v>
      </c>
      <c r="I172" s="13">
        <f>Tableau1[[#This Row],[Coût unitaire (hors taxes)]]*Tableau1[[#This Row],[Quantité]]</f>
        <v>2.64</v>
      </c>
      <c r="J172" s="16">
        <v>100</v>
      </c>
      <c r="K172" s="17" t="s">
        <v>539</v>
      </c>
      <c r="L172" s="17" t="s">
        <v>18</v>
      </c>
    </row>
    <row r="173" spans="1:12">
      <c r="A173" s="16">
        <v>5336</v>
      </c>
      <c r="B173" s="17" t="s">
        <v>185</v>
      </c>
      <c r="C173" s="16">
        <v>3</v>
      </c>
      <c r="D173" s="16" t="s">
        <v>186</v>
      </c>
      <c r="E173" s="11" t="s">
        <v>363</v>
      </c>
      <c r="F173" s="12" t="s">
        <v>372</v>
      </c>
      <c r="G173" s="16">
        <v>1</v>
      </c>
      <c r="H173" s="13">
        <v>6.36</v>
      </c>
      <c r="I173" s="13">
        <f>Tableau1[[#This Row],[Coût unitaire (hors taxes)]]*Tableau1[[#This Row],[Quantité]]</f>
        <v>6.36</v>
      </c>
      <c r="J173" s="16">
        <v>100</v>
      </c>
      <c r="K173" s="17" t="s">
        <v>539</v>
      </c>
      <c r="L173" s="17" t="s">
        <v>121</v>
      </c>
    </row>
    <row r="174" spans="1:12">
      <c r="A174" s="16">
        <v>5336</v>
      </c>
      <c r="B174" s="17" t="s">
        <v>185</v>
      </c>
      <c r="C174" s="16">
        <v>3</v>
      </c>
      <c r="D174" s="16" t="s">
        <v>186</v>
      </c>
      <c r="E174" s="11" t="s">
        <v>363</v>
      </c>
      <c r="F174" s="12" t="s">
        <v>364</v>
      </c>
      <c r="G174" s="16">
        <v>20</v>
      </c>
      <c r="H174" s="13">
        <v>5.89</v>
      </c>
      <c r="I174" s="13">
        <f>Tableau1[[#This Row],[Coût unitaire (hors taxes)]]*Tableau1[[#This Row],[Quantité]]</f>
        <v>117.8</v>
      </c>
      <c r="J174" s="16">
        <v>100</v>
      </c>
      <c r="K174" s="17" t="s">
        <v>539</v>
      </c>
      <c r="L174" s="17" t="s">
        <v>18</v>
      </c>
    </row>
    <row r="175" spans="1:12">
      <c r="A175" s="16">
        <v>5336</v>
      </c>
      <c r="B175" s="17" t="s">
        <v>185</v>
      </c>
      <c r="C175" s="16">
        <v>3</v>
      </c>
      <c r="D175" s="16" t="s">
        <v>186</v>
      </c>
      <c r="E175" s="11" t="s">
        <v>363</v>
      </c>
      <c r="F175" s="12" t="s">
        <v>373</v>
      </c>
      <c r="G175" s="16">
        <v>2</v>
      </c>
      <c r="H175" s="13">
        <v>9.06</v>
      </c>
      <c r="I175" s="13">
        <f>Tableau1[[#This Row],[Coût unitaire (hors taxes)]]*Tableau1[[#This Row],[Quantité]]</f>
        <v>18.12</v>
      </c>
      <c r="J175" s="16">
        <v>100</v>
      </c>
      <c r="K175" s="17" t="s">
        <v>539</v>
      </c>
      <c r="L175" s="17" t="s">
        <v>18</v>
      </c>
    </row>
    <row r="176" spans="1:12" ht="57">
      <c r="A176" s="16">
        <v>5336</v>
      </c>
      <c r="B176" s="17" t="s">
        <v>185</v>
      </c>
      <c r="C176" s="16">
        <v>3</v>
      </c>
      <c r="D176" s="16" t="s">
        <v>186</v>
      </c>
      <c r="E176" s="11" t="s">
        <v>374</v>
      </c>
      <c r="F176" s="12" t="s">
        <v>375</v>
      </c>
      <c r="G176" s="16">
        <v>2</v>
      </c>
      <c r="H176" s="13">
        <v>26.51</v>
      </c>
      <c r="I176" s="13">
        <f>Tableau1[[#This Row],[Coût unitaire (hors taxes)]]*Tableau1[[#This Row],[Quantité]]</f>
        <v>53.02</v>
      </c>
      <c r="J176" s="16">
        <v>100</v>
      </c>
      <c r="K176" s="17" t="s">
        <v>166</v>
      </c>
      <c r="L176" s="17" t="s">
        <v>121</v>
      </c>
    </row>
    <row r="177" spans="1:12" ht="57">
      <c r="A177" s="16">
        <v>5336</v>
      </c>
      <c r="B177" s="17" t="s">
        <v>185</v>
      </c>
      <c r="C177" s="16">
        <v>3</v>
      </c>
      <c r="D177" s="16" t="s">
        <v>186</v>
      </c>
      <c r="E177" s="11" t="s">
        <v>374</v>
      </c>
      <c r="F177" s="12" t="s">
        <v>607</v>
      </c>
      <c r="G177" s="16">
        <v>1</v>
      </c>
      <c r="H177" s="13">
        <v>26.51</v>
      </c>
      <c r="I177" s="13">
        <f>Tableau1[[#This Row],[Coût unitaire (hors taxes)]]*Tableau1[[#This Row],[Quantité]]</f>
        <v>26.51</v>
      </c>
      <c r="J177" s="16">
        <v>100</v>
      </c>
      <c r="K177" s="17" t="s">
        <v>166</v>
      </c>
      <c r="L177" s="17" t="s">
        <v>121</v>
      </c>
    </row>
    <row r="178" spans="1:12" ht="57.75" customHeight="1">
      <c r="A178" s="16">
        <v>5336</v>
      </c>
      <c r="B178" s="17" t="s">
        <v>185</v>
      </c>
      <c r="C178" s="16">
        <v>3</v>
      </c>
      <c r="D178" s="16" t="s">
        <v>186</v>
      </c>
      <c r="E178" s="11" t="s">
        <v>374</v>
      </c>
      <c r="F178" s="12" t="s">
        <v>376</v>
      </c>
      <c r="G178" s="16">
        <v>1</v>
      </c>
      <c r="H178" s="13">
        <v>50.22</v>
      </c>
      <c r="I178" s="13">
        <f>Tableau1[[#This Row],[Coût unitaire (hors taxes)]]*Tableau1[[#This Row],[Quantité]]</f>
        <v>50.22</v>
      </c>
      <c r="J178" s="16">
        <v>100</v>
      </c>
      <c r="K178" s="17" t="s">
        <v>166</v>
      </c>
      <c r="L178" s="17" t="s">
        <v>121</v>
      </c>
    </row>
    <row r="179" spans="1:12">
      <c r="A179" s="16">
        <v>5336</v>
      </c>
      <c r="B179" s="17" t="s">
        <v>185</v>
      </c>
      <c r="C179" s="16">
        <v>3</v>
      </c>
      <c r="D179" s="16" t="s">
        <v>186</v>
      </c>
      <c r="E179" s="11" t="s">
        <v>374</v>
      </c>
      <c r="F179" s="12" t="s">
        <v>377</v>
      </c>
      <c r="G179" s="16">
        <v>12</v>
      </c>
      <c r="H179" s="13">
        <v>33.19</v>
      </c>
      <c r="I179" s="13">
        <f>Tableau1[[#This Row],[Coût unitaire (hors taxes)]]*Tableau1[[#This Row],[Quantité]]</f>
        <v>398.28</v>
      </c>
      <c r="J179" s="16">
        <v>100</v>
      </c>
      <c r="K179" s="17" t="s">
        <v>142</v>
      </c>
      <c r="L179" s="17" t="s">
        <v>18</v>
      </c>
    </row>
    <row r="180" spans="1:12" ht="28.5">
      <c r="A180" s="16">
        <v>5336</v>
      </c>
      <c r="B180" s="17" t="s">
        <v>185</v>
      </c>
      <c r="C180" s="16">
        <v>3</v>
      </c>
      <c r="D180" s="16" t="s">
        <v>186</v>
      </c>
      <c r="E180" s="11" t="s">
        <v>378</v>
      </c>
      <c r="F180" s="12" t="s">
        <v>379</v>
      </c>
      <c r="G180" s="16">
        <v>1</v>
      </c>
      <c r="H180" s="13">
        <v>24.13</v>
      </c>
      <c r="I180" s="13">
        <f>Tableau1[[#This Row],[Coût unitaire (hors taxes)]]*Tableau1[[#This Row],[Quantité]]</f>
        <v>24.13</v>
      </c>
      <c r="J180" s="16">
        <v>100</v>
      </c>
      <c r="K180" s="17" t="s">
        <v>137</v>
      </c>
      <c r="L180" s="17" t="s">
        <v>18</v>
      </c>
    </row>
    <row r="181" spans="1:12">
      <c r="A181" s="16">
        <v>5336</v>
      </c>
      <c r="B181" s="17" t="s">
        <v>185</v>
      </c>
      <c r="C181" s="16">
        <v>3</v>
      </c>
      <c r="D181" s="16" t="s">
        <v>186</v>
      </c>
      <c r="E181" s="11" t="s">
        <v>259</v>
      </c>
      <c r="F181" s="12" t="s">
        <v>380</v>
      </c>
      <c r="G181" s="16">
        <v>2</v>
      </c>
      <c r="H181" s="13">
        <v>6.99</v>
      </c>
      <c r="I181" s="13">
        <f>Tableau1[[#This Row],[Coût unitaire (hors taxes)]]*Tableau1[[#This Row],[Quantité]]</f>
        <v>13.98</v>
      </c>
      <c r="J181" s="16">
        <v>100</v>
      </c>
      <c r="K181" s="17" t="s">
        <v>149</v>
      </c>
      <c r="L181" s="17" t="s">
        <v>121</v>
      </c>
    </row>
    <row r="182" spans="1:12">
      <c r="A182" s="16">
        <v>5336</v>
      </c>
      <c r="B182" s="17" t="s">
        <v>185</v>
      </c>
      <c r="C182" s="16">
        <v>3</v>
      </c>
      <c r="D182" s="16" t="s">
        <v>186</v>
      </c>
      <c r="E182" s="11" t="s">
        <v>259</v>
      </c>
      <c r="F182" s="12" t="s">
        <v>381</v>
      </c>
      <c r="G182" s="16">
        <v>6</v>
      </c>
      <c r="H182" s="13">
        <v>3.14</v>
      </c>
      <c r="I182" s="13">
        <f>Tableau1[[#This Row],[Coût unitaire (hors taxes)]]*Tableau1[[#This Row],[Quantité]]</f>
        <v>18.84</v>
      </c>
      <c r="J182" s="16">
        <v>100</v>
      </c>
      <c r="K182" s="17" t="s">
        <v>149</v>
      </c>
      <c r="L182" s="17" t="s">
        <v>121</v>
      </c>
    </row>
    <row r="183" spans="1:12" ht="29.25" customHeight="1">
      <c r="A183" s="16">
        <v>5336</v>
      </c>
      <c r="B183" s="17" t="s">
        <v>185</v>
      </c>
      <c r="C183" s="16">
        <v>3</v>
      </c>
      <c r="D183" s="16" t="s">
        <v>186</v>
      </c>
      <c r="E183" s="11" t="s">
        <v>259</v>
      </c>
      <c r="F183" s="12" t="s">
        <v>608</v>
      </c>
      <c r="G183" s="16">
        <v>96</v>
      </c>
      <c r="H183" s="13">
        <v>5.56</v>
      </c>
      <c r="I183" s="13">
        <f>Tableau1[[#This Row],[Coût unitaire (hors taxes)]]*Tableau1[[#This Row],[Quantité]]</f>
        <v>533.76</v>
      </c>
      <c r="J183" s="16">
        <v>100</v>
      </c>
      <c r="K183" s="17" t="s">
        <v>149</v>
      </c>
      <c r="L183" s="17" t="s">
        <v>121</v>
      </c>
    </row>
    <row r="184" spans="1:12" ht="29.25" customHeight="1">
      <c r="A184" s="16">
        <v>5336</v>
      </c>
      <c r="B184" s="17" t="s">
        <v>185</v>
      </c>
      <c r="C184" s="16">
        <v>3</v>
      </c>
      <c r="D184" s="16" t="s">
        <v>186</v>
      </c>
      <c r="E184" s="11" t="s">
        <v>259</v>
      </c>
      <c r="F184" s="12" t="s">
        <v>609</v>
      </c>
      <c r="G184" s="16">
        <v>3</v>
      </c>
      <c r="H184" s="13">
        <v>34.549999999999997</v>
      </c>
      <c r="I184" s="13">
        <f>Tableau1[[#This Row],[Coût unitaire (hors taxes)]]*Tableau1[[#This Row],[Quantité]]</f>
        <v>103.64999999999999</v>
      </c>
      <c r="J184" s="16">
        <v>100</v>
      </c>
      <c r="K184" s="17" t="s">
        <v>149</v>
      </c>
      <c r="L184" s="17" t="s">
        <v>581</v>
      </c>
    </row>
    <row r="185" spans="1:12">
      <c r="A185" s="16">
        <v>5336</v>
      </c>
      <c r="B185" s="17" t="s">
        <v>185</v>
      </c>
      <c r="C185" s="16">
        <v>3</v>
      </c>
      <c r="D185" s="16" t="s">
        <v>186</v>
      </c>
      <c r="E185" s="11" t="s">
        <v>259</v>
      </c>
      <c r="F185" s="12" t="s">
        <v>382</v>
      </c>
      <c r="G185" s="16">
        <v>100</v>
      </c>
      <c r="H185" s="13">
        <v>0.69</v>
      </c>
      <c r="I185" s="13">
        <f>Tableau1[[#This Row],[Coût unitaire (hors taxes)]]*Tableau1[[#This Row],[Quantité]]</f>
        <v>69</v>
      </c>
      <c r="J185" s="16">
        <v>100</v>
      </c>
      <c r="K185" s="17" t="s">
        <v>149</v>
      </c>
      <c r="L185" s="17" t="s">
        <v>121</v>
      </c>
    </row>
    <row r="186" spans="1:12">
      <c r="A186" s="16">
        <v>5336</v>
      </c>
      <c r="B186" s="17" t="s">
        <v>185</v>
      </c>
      <c r="C186" s="16">
        <v>3</v>
      </c>
      <c r="D186" s="16" t="s">
        <v>186</v>
      </c>
      <c r="E186" s="11" t="s">
        <v>259</v>
      </c>
      <c r="F186" s="12" t="s">
        <v>384</v>
      </c>
      <c r="G186" s="16">
        <v>100</v>
      </c>
      <c r="H186" s="13">
        <v>1.03</v>
      </c>
      <c r="I186" s="13">
        <f>Tableau1[[#This Row],[Coût unitaire (hors taxes)]]*Tableau1[[#This Row],[Quantité]]</f>
        <v>103</v>
      </c>
      <c r="J186" s="16">
        <v>100</v>
      </c>
      <c r="K186" s="17" t="s">
        <v>149</v>
      </c>
      <c r="L186" s="17" t="s">
        <v>18</v>
      </c>
    </row>
    <row r="187" spans="1:12">
      <c r="A187" s="16">
        <v>5336</v>
      </c>
      <c r="B187" s="17" t="s">
        <v>185</v>
      </c>
      <c r="C187" s="16">
        <v>3</v>
      </c>
      <c r="D187" s="16" t="s">
        <v>186</v>
      </c>
      <c r="E187" s="11" t="s">
        <v>259</v>
      </c>
      <c r="F187" s="12" t="s">
        <v>383</v>
      </c>
      <c r="G187" s="16">
        <v>100</v>
      </c>
      <c r="H187" s="13">
        <v>0.69</v>
      </c>
      <c r="I187" s="13">
        <f>Tableau1[[#This Row],[Coût unitaire (hors taxes)]]*Tableau1[[#This Row],[Quantité]]</f>
        <v>69</v>
      </c>
      <c r="J187" s="16">
        <v>100</v>
      </c>
      <c r="K187" s="17" t="s">
        <v>149</v>
      </c>
      <c r="L187" s="17" t="s">
        <v>121</v>
      </c>
    </row>
    <row r="188" spans="1:12">
      <c r="A188" s="16">
        <v>5336</v>
      </c>
      <c r="B188" s="17" t="s">
        <v>185</v>
      </c>
      <c r="C188" s="16">
        <v>3</v>
      </c>
      <c r="D188" s="16" t="s">
        <v>186</v>
      </c>
      <c r="E188" s="11" t="s">
        <v>259</v>
      </c>
      <c r="F188" s="12" t="s">
        <v>385</v>
      </c>
      <c r="G188" s="16">
        <v>100</v>
      </c>
      <c r="H188" s="13">
        <v>0.69</v>
      </c>
      <c r="I188" s="13">
        <f>Tableau1[[#This Row],[Coût unitaire (hors taxes)]]*Tableau1[[#This Row],[Quantité]]</f>
        <v>69</v>
      </c>
      <c r="J188" s="16">
        <v>100</v>
      </c>
      <c r="K188" s="17" t="s">
        <v>149</v>
      </c>
      <c r="L188" s="17" t="s">
        <v>121</v>
      </c>
    </row>
    <row r="189" spans="1:12">
      <c r="A189" s="16">
        <v>5336</v>
      </c>
      <c r="B189" s="17" t="s">
        <v>185</v>
      </c>
      <c r="C189" s="16">
        <v>3</v>
      </c>
      <c r="D189" s="16" t="s">
        <v>186</v>
      </c>
      <c r="E189" s="11" t="s">
        <v>259</v>
      </c>
      <c r="F189" s="12" t="s">
        <v>808</v>
      </c>
      <c r="G189" s="16">
        <v>11</v>
      </c>
      <c r="H189" s="13">
        <v>1.18</v>
      </c>
      <c r="I189" s="13">
        <f>Tableau1[[#This Row],[Coût unitaire (hors taxes)]]*Tableau1[[#This Row],[Quantité]]</f>
        <v>12.979999999999999</v>
      </c>
      <c r="J189" s="16">
        <v>100</v>
      </c>
      <c r="K189" s="17" t="s">
        <v>147</v>
      </c>
      <c r="L189" s="17" t="s">
        <v>18</v>
      </c>
    </row>
    <row r="190" spans="1:12" ht="29.25" customHeight="1">
      <c r="A190" s="16">
        <v>5336</v>
      </c>
      <c r="B190" s="17" t="s">
        <v>185</v>
      </c>
      <c r="C190" s="16">
        <v>3</v>
      </c>
      <c r="D190" s="16" t="s">
        <v>186</v>
      </c>
      <c r="E190" s="11" t="s">
        <v>259</v>
      </c>
      <c r="F190" s="12" t="s">
        <v>809</v>
      </c>
      <c r="G190" s="16">
        <v>60</v>
      </c>
      <c r="H190" s="13">
        <v>0.55000000000000004</v>
      </c>
      <c r="I190" s="13">
        <f>Tableau1[[#This Row],[Coût unitaire (hors taxes)]]*Tableau1[[#This Row],[Quantité]]</f>
        <v>33</v>
      </c>
      <c r="J190" s="16">
        <v>100</v>
      </c>
      <c r="K190" s="17" t="s">
        <v>149</v>
      </c>
      <c r="L190" s="17" t="s">
        <v>18</v>
      </c>
    </row>
    <row r="191" spans="1:12">
      <c r="A191" s="16">
        <v>5336</v>
      </c>
      <c r="B191" s="17" t="s">
        <v>185</v>
      </c>
      <c r="C191" s="16">
        <v>3</v>
      </c>
      <c r="D191" s="16" t="s">
        <v>186</v>
      </c>
      <c r="E191" s="11" t="s">
        <v>810</v>
      </c>
      <c r="F191" s="12" t="s">
        <v>811</v>
      </c>
      <c r="G191" s="16">
        <v>2</v>
      </c>
      <c r="H191" s="13">
        <v>6.79</v>
      </c>
      <c r="I191" s="13">
        <f>Tableau1[[#This Row],[Coût unitaire (hors taxes)]]*Tableau1[[#This Row],[Quantité]]</f>
        <v>13.58</v>
      </c>
      <c r="J191" s="16">
        <v>100</v>
      </c>
      <c r="K191" s="17" t="s">
        <v>147</v>
      </c>
      <c r="L191" s="17" t="s">
        <v>18</v>
      </c>
    </row>
    <row r="192" spans="1:12">
      <c r="A192" s="16">
        <v>5336</v>
      </c>
      <c r="B192" s="17" t="s">
        <v>185</v>
      </c>
      <c r="C192" s="16">
        <v>3</v>
      </c>
      <c r="D192" s="16" t="s">
        <v>186</v>
      </c>
      <c r="E192" s="11" t="s">
        <v>386</v>
      </c>
      <c r="F192" s="12" t="s">
        <v>387</v>
      </c>
      <c r="G192" s="16">
        <v>3</v>
      </c>
      <c r="H192" s="13">
        <v>5.98</v>
      </c>
      <c r="I192" s="13">
        <f>Tableau1[[#This Row],[Coût unitaire (hors taxes)]]*Tableau1[[#This Row],[Quantité]]</f>
        <v>17.940000000000001</v>
      </c>
      <c r="J192" s="16">
        <v>100</v>
      </c>
      <c r="K192" s="17" t="s">
        <v>142</v>
      </c>
      <c r="L192" s="17" t="s">
        <v>18</v>
      </c>
    </row>
    <row r="193" spans="1:12">
      <c r="A193" s="16">
        <v>5336</v>
      </c>
      <c r="B193" s="17" t="s">
        <v>185</v>
      </c>
      <c r="C193" s="16">
        <v>3</v>
      </c>
      <c r="D193" s="16" t="s">
        <v>186</v>
      </c>
      <c r="E193" s="11" t="s">
        <v>388</v>
      </c>
      <c r="F193" s="12" t="s">
        <v>389</v>
      </c>
      <c r="G193" s="16">
        <v>3</v>
      </c>
      <c r="H193" s="13">
        <v>27.84</v>
      </c>
      <c r="I193" s="13">
        <f>Tableau1[[#This Row],[Coût unitaire (hors taxes)]]*Tableau1[[#This Row],[Quantité]]</f>
        <v>83.52</v>
      </c>
      <c r="J193" s="16">
        <v>25</v>
      </c>
      <c r="K193" s="17" t="s">
        <v>182</v>
      </c>
      <c r="L193" s="17" t="s">
        <v>18</v>
      </c>
    </row>
    <row r="194" spans="1:12">
      <c r="A194" s="16">
        <v>5336</v>
      </c>
      <c r="B194" s="17" t="s">
        <v>185</v>
      </c>
      <c r="C194" s="16">
        <v>3</v>
      </c>
      <c r="D194" s="16" t="s">
        <v>186</v>
      </c>
      <c r="E194" s="11" t="s">
        <v>390</v>
      </c>
      <c r="F194" s="12" t="s">
        <v>391</v>
      </c>
      <c r="G194" s="16">
        <v>1</v>
      </c>
      <c r="H194" s="13">
        <v>13.72</v>
      </c>
      <c r="I194" s="13">
        <f>Tableau1[[#This Row],[Coût unitaire (hors taxes)]]*Tableau1[[#This Row],[Quantité]]</f>
        <v>13.72</v>
      </c>
      <c r="J194" s="16">
        <v>20</v>
      </c>
      <c r="K194" s="17" t="s">
        <v>144</v>
      </c>
      <c r="L194" s="17" t="s">
        <v>18</v>
      </c>
    </row>
    <row r="195" spans="1:12">
      <c r="A195" s="16">
        <v>5336</v>
      </c>
      <c r="B195" s="17" t="s">
        <v>185</v>
      </c>
      <c r="C195" s="16">
        <v>3</v>
      </c>
      <c r="D195" s="16" t="s">
        <v>186</v>
      </c>
      <c r="E195" s="11" t="s">
        <v>390</v>
      </c>
      <c r="F195" s="12" t="s">
        <v>345</v>
      </c>
      <c r="G195" s="16">
        <v>2</v>
      </c>
      <c r="H195" s="13">
        <v>35.06</v>
      </c>
      <c r="I195" s="13">
        <f>Tableau1[[#This Row],[Coût unitaire (hors taxes)]]*Tableau1[[#This Row],[Quantité]]</f>
        <v>70.12</v>
      </c>
      <c r="J195" s="16">
        <v>20</v>
      </c>
      <c r="K195" s="17" t="s">
        <v>165</v>
      </c>
      <c r="L195" s="17" t="s">
        <v>18</v>
      </c>
    </row>
    <row r="196" spans="1:12">
      <c r="A196" s="16">
        <v>5336</v>
      </c>
      <c r="B196" s="17" t="s">
        <v>185</v>
      </c>
      <c r="C196" s="16">
        <v>3</v>
      </c>
      <c r="D196" s="16" t="s">
        <v>186</v>
      </c>
      <c r="E196" s="11" t="s">
        <v>392</v>
      </c>
      <c r="F196" s="12" t="s">
        <v>393</v>
      </c>
      <c r="G196" s="16">
        <v>1</v>
      </c>
      <c r="H196" s="13">
        <v>58.87</v>
      </c>
      <c r="I196" s="13">
        <f>Tableau1[[#This Row],[Coût unitaire (hors taxes)]]*Tableau1[[#This Row],[Quantité]]</f>
        <v>58.87</v>
      </c>
      <c r="J196" s="16">
        <v>100</v>
      </c>
      <c r="K196" s="17" t="s">
        <v>530</v>
      </c>
      <c r="L196" s="17" t="s">
        <v>18</v>
      </c>
    </row>
    <row r="197" spans="1:12">
      <c r="A197" s="16">
        <v>5336</v>
      </c>
      <c r="B197" s="17" t="s">
        <v>185</v>
      </c>
      <c r="C197" s="16">
        <v>3</v>
      </c>
      <c r="D197" s="16" t="s">
        <v>186</v>
      </c>
      <c r="E197" s="11" t="s">
        <v>392</v>
      </c>
      <c r="F197" s="12" t="s">
        <v>394</v>
      </c>
      <c r="G197" s="16">
        <v>5</v>
      </c>
      <c r="H197" s="13">
        <v>74.95</v>
      </c>
      <c r="I197" s="13">
        <f>Tableau1[[#This Row],[Coût unitaire (hors taxes)]]*Tableau1[[#This Row],[Quantité]]</f>
        <v>374.75</v>
      </c>
      <c r="J197" s="16">
        <v>100</v>
      </c>
      <c r="K197" s="17" t="s">
        <v>565</v>
      </c>
      <c r="L197" s="17" t="s">
        <v>18</v>
      </c>
    </row>
    <row r="198" spans="1:12">
      <c r="A198" s="16">
        <v>5336</v>
      </c>
      <c r="B198" s="17" t="s">
        <v>185</v>
      </c>
      <c r="C198" s="16">
        <v>3</v>
      </c>
      <c r="D198" s="16" t="s">
        <v>186</v>
      </c>
      <c r="E198" s="11" t="s">
        <v>392</v>
      </c>
      <c r="F198" s="12" t="s">
        <v>395</v>
      </c>
      <c r="G198" s="16">
        <v>1</v>
      </c>
      <c r="H198" s="13">
        <v>23.36</v>
      </c>
      <c r="I198" s="13">
        <f>Tableau1[[#This Row],[Coût unitaire (hors taxes)]]*Tableau1[[#This Row],[Quantité]]</f>
        <v>23.36</v>
      </c>
      <c r="J198" s="16">
        <v>100</v>
      </c>
      <c r="K198" s="17" t="s">
        <v>534</v>
      </c>
      <c r="L198" s="17" t="s">
        <v>18</v>
      </c>
    </row>
    <row r="199" spans="1:12">
      <c r="A199" s="16">
        <v>5336</v>
      </c>
      <c r="B199" s="17" t="s">
        <v>185</v>
      </c>
      <c r="C199" s="16">
        <v>3</v>
      </c>
      <c r="D199" s="16" t="s">
        <v>186</v>
      </c>
      <c r="E199" s="11" t="s">
        <v>392</v>
      </c>
      <c r="F199" s="12" t="s">
        <v>396</v>
      </c>
      <c r="G199" s="16">
        <v>9</v>
      </c>
      <c r="H199" s="13">
        <v>23.02</v>
      </c>
      <c r="I199" s="13">
        <f>Tableau1[[#This Row],[Coût unitaire (hors taxes)]]*Tableau1[[#This Row],[Quantité]]</f>
        <v>207.18</v>
      </c>
      <c r="J199" s="16">
        <v>100</v>
      </c>
      <c r="K199" s="17" t="s">
        <v>565</v>
      </c>
      <c r="L199" s="17" t="s">
        <v>18</v>
      </c>
    </row>
    <row r="200" spans="1:12">
      <c r="A200" s="16">
        <v>5336</v>
      </c>
      <c r="B200" s="17" t="s">
        <v>185</v>
      </c>
      <c r="C200" s="16">
        <v>3</v>
      </c>
      <c r="D200" s="16" t="s">
        <v>186</v>
      </c>
      <c r="E200" s="11" t="s">
        <v>392</v>
      </c>
      <c r="F200" s="12" t="s">
        <v>397</v>
      </c>
      <c r="G200" s="16">
        <v>6</v>
      </c>
      <c r="H200" s="13">
        <v>31.99</v>
      </c>
      <c r="I200" s="13">
        <f>Tableau1[[#This Row],[Coût unitaire (hors taxes)]]*Tableau1[[#This Row],[Quantité]]</f>
        <v>191.94</v>
      </c>
      <c r="J200" s="16">
        <v>100</v>
      </c>
      <c r="K200" s="17" t="s">
        <v>565</v>
      </c>
      <c r="L200" s="17" t="s">
        <v>18</v>
      </c>
    </row>
    <row r="201" spans="1:12">
      <c r="A201" s="16">
        <v>5336</v>
      </c>
      <c r="B201" s="17" t="s">
        <v>185</v>
      </c>
      <c r="C201" s="16">
        <v>3</v>
      </c>
      <c r="D201" s="16" t="s">
        <v>186</v>
      </c>
      <c r="E201" s="11" t="s">
        <v>392</v>
      </c>
      <c r="F201" s="12" t="s">
        <v>398</v>
      </c>
      <c r="G201" s="16">
        <v>10</v>
      </c>
      <c r="H201" s="13">
        <v>4.2</v>
      </c>
      <c r="I201" s="13">
        <f>Tableau1[[#This Row],[Coût unitaire (hors taxes)]]*Tableau1[[#This Row],[Quantité]]</f>
        <v>42</v>
      </c>
      <c r="J201" s="16">
        <v>100</v>
      </c>
      <c r="K201" s="17" t="s">
        <v>565</v>
      </c>
      <c r="L201" s="17" t="s">
        <v>18</v>
      </c>
    </row>
    <row r="202" spans="1:12" ht="28.5">
      <c r="A202" s="16">
        <v>5336</v>
      </c>
      <c r="B202" s="17" t="s">
        <v>185</v>
      </c>
      <c r="C202" s="16">
        <v>3</v>
      </c>
      <c r="D202" s="16" t="s">
        <v>186</v>
      </c>
      <c r="E202" s="11" t="s">
        <v>392</v>
      </c>
      <c r="F202" s="12" t="s">
        <v>399</v>
      </c>
      <c r="G202" s="16">
        <v>3</v>
      </c>
      <c r="H202" s="13">
        <v>30.05</v>
      </c>
      <c r="I202" s="13">
        <f>Tableau1[[#This Row],[Coût unitaire (hors taxes)]]*Tableau1[[#This Row],[Quantité]]</f>
        <v>90.15</v>
      </c>
      <c r="J202" s="16">
        <v>100</v>
      </c>
      <c r="K202" s="17" t="s">
        <v>565</v>
      </c>
      <c r="L202" s="17" t="s">
        <v>129</v>
      </c>
    </row>
    <row r="203" spans="1:12" ht="28.5">
      <c r="A203" s="16">
        <v>5336</v>
      </c>
      <c r="B203" s="17" t="s">
        <v>185</v>
      </c>
      <c r="C203" s="16">
        <v>3</v>
      </c>
      <c r="D203" s="16" t="s">
        <v>186</v>
      </c>
      <c r="E203" s="11" t="s">
        <v>392</v>
      </c>
      <c r="F203" s="12" t="s">
        <v>400</v>
      </c>
      <c r="G203" s="16">
        <v>20</v>
      </c>
      <c r="H203" s="13">
        <v>35.93</v>
      </c>
      <c r="I203" s="13">
        <f>Tableau1[[#This Row],[Coût unitaire (hors taxes)]]*Tableau1[[#This Row],[Quantité]]</f>
        <v>718.6</v>
      </c>
      <c r="J203" s="16">
        <v>100</v>
      </c>
      <c r="K203" s="17" t="s">
        <v>565</v>
      </c>
      <c r="L203" s="17" t="s">
        <v>133</v>
      </c>
    </row>
    <row r="204" spans="1:12">
      <c r="A204" s="16">
        <v>5336</v>
      </c>
      <c r="B204" s="17" t="s">
        <v>185</v>
      </c>
      <c r="C204" s="16">
        <v>3</v>
      </c>
      <c r="D204" s="16" t="s">
        <v>186</v>
      </c>
      <c r="E204" s="11" t="s">
        <v>392</v>
      </c>
      <c r="F204" s="12" t="s">
        <v>401</v>
      </c>
      <c r="G204" s="16">
        <v>2</v>
      </c>
      <c r="H204" s="13">
        <v>8.8800000000000008</v>
      </c>
      <c r="I204" s="13">
        <f>Tableau1[[#This Row],[Coût unitaire (hors taxes)]]*Tableau1[[#This Row],[Quantité]]</f>
        <v>17.760000000000002</v>
      </c>
      <c r="J204" s="16">
        <v>100</v>
      </c>
      <c r="K204" s="17" t="s">
        <v>531</v>
      </c>
      <c r="L204" s="17" t="s">
        <v>18</v>
      </c>
    </row>
    <row r="205" spans="1:12" ht="28.5">
      <c r="A205" s="16">
        <v>5336</v>
      </c>
      <c r="B205" s="17" t="s">
        <v>185</v>
      </c>
      <c r="C205" s="16">
        <v>3</v>
      </c>
      <c r="D205" s="16" t="s">
        <v>186</v>
      </c>
      <c r="E205" s="11" t="s">
        <v>392</v>
      </c>
      <c r="F205" s="12" t="s">
        <v>402</v>
      </c>
      <c r="G205" s="16">
        <v>75</v>
      </c>
      <c r="H205" s="13">
        <v>32.340000000000003</v>
      </c>
      <c r="I205" s="13">
        <f>Tableau1[[#This Row],[Coût unitaire (hors taxes)]]*Tableau1[[#This Row],[Quantité]]</f>
        <v>2425.5000000000005</v>
      </c>
      <c r="J205" s="16">
        <v>100</v>
      </c>
      <c r="K205" s="17" t="s">
        <v>566</v>
      </c>
      <c r="L205" s="17" t="s">
        <v>127</v>
      </c>
    </row>
    <row r="206" spans="1:12">
      <c r="A206" s="16">
        <v>5336</v>
      </c>
      <c r="B206" s="17" t="s">
        <v>185</v>
      </c>
      <c r="C206" s="16">
        <v>3</v>
      </c>
      <c r="D206" s="16" t="s">
        <v>186</v>
      </c>
      <c r="E206" s="11" t="s">
        <v>812</v>
      </c>
      <c r="F206" s="12" t="s">
        <v>813</v>
      </c>
      <c r="G206" s="16">
        <v>10</v>
      </c>
      <c r="H206" s="13">
        <v>54.4</v>
      </c>
      <c r="I206" s="13">
        <f>Tableau1[[#This Row],[Coût unitaire (hors taxes)]]*Tableau1[[#This Row],[Quantité]]</f>
        <v>544</v>
      </c>
      <c r="J206" s="16">
        <v>100</v>
      </c>
      <c r="K206" s="17" t="s">
        <v>149</v>
      </c>
      <c r="L206" s="17" t="s">
        <v>18</v>
      </c>
    </row>
    <row r="207" spans="1:12" ht="30" customHeight="1">
      <c r="A207" s="16">
        <v>5336</v>
      </c>
      <c r="B207" s="17" t="s">
        <v>185</v>
      </c>
      <c r="C207" s="16">
        <v>3</v>
      </c>
      <c r="D207" s="16" t="s">
        <v>186</v>
      </c>
      <c r="E207" s="11" t="s">
        <v>812</v>
      </c>
      <c r="F207" s="12" t="s">
        <v>814</v>
      </c>
      <c r="G207" s="16">
        <v>20</v>
      </c>
      <c r="H207" s="13">
        <v>11.4</v>
      </c>
      <c r="I207" s="13">
        <f>Tableau1[[#This Row],[Coût unitaire (hors taxes)]]*Tableau1[[#This Row],[Quantité]]</f>
        <v>228</v>
      </c>
      <c r="J207" s="16">
        <v>100</v>
      </c>
      <c r="K207" s="17" t="s">
        <v>149</v>
      </c>
      <c r="L207" s="17" t="s">
        <v>582</v>
      </c>
    </row>
    <row r="208" spans="1:12" ht="28.5">
      <c r="A208" s="16">
        <v>5336</v>
      </c>
      <c r="B208" s="17" t="s">
        <v>185</v>
      </c>
      <c r="C208" s="16">
        <v>3</v>
      </c>
      <c r="D208" s="16" t="s">
        <v>186</v>
      </c>
      <c r="E208" s="11" t="s">
        <v>812</v>
      </c>
      <c r="F208" s="12" t="s">
        <v>815</v>
      </c>
      <c r="G208" s="16">
        <v>10</v>
      </c>
      <c r="H208" s="13">
        <v>37.76</v>
      </c>
      <c r="I208" s="13">
        <f>Tableau1[[#This Row],[Coût unitaire (hors taxes)]]*Tableau1[[#This Row],[Quantité]]</f>
        <v>377.59999999999997</v>
      </c>
      <c r="J208" s="16">
        <v>100</v>
      </c>
      <c r="K208" s="17" t="s">
        <v>149</v>
      </c>
      <c r="L208" s="17" t="s">
        <v>18</v>
      </c>
    </row>
    <row r="209" spans="1:12">
      <c r="A209" s="16">
        <v>5336</v>
      </c>
      <c r="B209" s="17" t="s">
        <v>185</v>
      </c>
      <c r="C209" s="16">
        <v>3</v>
      </c>
      <c r="D209" s="16" t="s">
        <v>186</v>
      </c>
      <c r="E209" s="11" t="s">
        <v>403</v>
      </c>
      <c r="F209" s="12" t="s">
        <v>411</v>
      </c>
      <c r="G209" s="16">
        <v>20</v>
      </c>
      <c r="H209" s="13">
        <v>5</v>
      </c>
      <c r="I209" s="13">
        <f>Tableau1[[#This Row],[Coût unitaire (hors taxes)]]*Tableau1[[#This Row],[Quantité]]</f>
        <v>100</v>
      </c>
      <c r="J209" s="16">
        <v>10</v>
      </c>
      <c r="K209" s="17" t="s">
        <v>182</v>
      </c>
      <c r="L209" s="17" t="s">
        <v>18</v>
      </c>
    </row>
    <row r="210" spans="1:12">
      <c r="A210" s="16">
        <v>5336</v>
      </c>
      <c r="B210" s="17" t="s">
        <v>185</v>
      </c>
      <c r="C210" s="16">
        <v>3</v>
      </c>
      <c r="D210" s="16" t="s">
        <v>186</v>
      </c>
      <c r="E210" s="11" t="s">
        <v>403</v>
      </c>
      <c r="F210" s="12" t="s">
        <v>404</v>
      </c>
      <c r="G210" s="16">
        <v>3</v>
      </c>
      <c r="H210" s="13">
        <v>2.0699999999999998</v>
      </c>
      <c r="I210" s="13">
        <f>Tableau1[[#This Row],[Coût unitaire (hors taxes)]]*Tableau1[[#This Row],[Quantité]]</f>
        <v>6.2099999999999991</v>
      </c>
      <c r="J210" s="16">
        <v>100</v>
      </c>
      <c r="K210" s="17" t="s">
        <v>567</v>
      </c>
      <c r="L210" s="17" t="s">
        <v>18</v>
      </c>
    </row>
    <row r="211" spans="1:12">
      <c r="A211" s="16">
        <v>5336</v>
      </c>
      <c r="B211" s="17" t="s">
        <v>185</v>
      </c>
      <c r="C211" s="16">
        <v>3</v>
      </c>
      <c r="D211" s="16" t="s">
        <v>186</v>
      </c>
      <c r="E211" s="11" t="s">
        <v>403</v>
      </c>
      <c r="F211" s="12" t="s">
        <v>412</v>
      </c>
      <c r="G211" s="16">
        <v>20</v>
      </c>
      <c r="H211" s="13">
        <v>23.2</v>
      </c>
      <c r="I211" s="13">
        <f>Tableau1[[#This Row],[Coût unitaire (hors taxes)]]*Tableau1[[#This Row],[Quantité]]</f>
        <v>464</v>
      </c>
      <c r="J211" s="16">
        <v>10</v>
      </c>
      <c r="K211" s="17" t="s">
        <v>182</v>
      </c>
      <c r="L211" s="17" t="s">
        <v>18</v>
      </c>
    </row>
    <row r="212" spans="1:12">
      <c r="A212" s="16">
        <v>5336</v>
      </c>
      <c r="B212" s="17" t="s">
        <v>185</v>
      </c>
      <c r="C212" s="16">
        <v>3</v>
      </c>
      <c r="D212" s="16" t="s">
        <v>186</v>
      </c>
      <c r="E212" s="11" t="s">
        <v>403</v>
      </c>
      <c r="F212" s="12" t="s">
        <v>405</v>
      </c>
      <c r="G212" s="16">
        <v>20</v>
      </c>
      <c r="H212" s="13">
        <v>1.6</v>
      </c>
      <c r="I212" s="13">
        <f>Tableau1[[#This Row],[Coût unitaire (hors taxes)]]*Tableau1[[#This Row],[Quantité]]</f>
        <v>32</v>
      </c>
      <c r="J212" s="16">
        <v>100</v>
      </c>
      <c r="K212" s="17" t="s">
        <v>149</v>
      </c>
      <c r="L212" s="17" t="s">
        <v>121</v>
      </c>
    </row>
    <row r="213" spans="1:12">
      <c r="A213" s="16">
        <v>5336</v>
      </c>
      <c r="B213" s="17" t="s">
        <v>185</v>
      </c>
      <c r="C213" s="16">
        <v>3</v>
      </c>
      <c r="D213" s="16" t="s">
        <v>186</v>
      </c>
      <c r="E213" s="11" t="s">
        <v>403</v>
      </c>
      <c r="F213" s="12" t="s">
        <v>406</v>
      </c>
      <c r="G213" s="16">
        <v>11</v>
      </c>
      <c r="H213" s="13">
        <v>0.41</v>
      </c>
      <c r="I213" s="13">
        <f>Tableau1[[#This Row],[Coût unitaire (hors taxes)]]*Tableau1[[#This Row],[Quantité]]</f>
        <v>4.51</v>
      </c>
      <c r="J213" s="16">
        <v>100</v>
      </c>
      <c r="K213" s="17" t="s">
        <v>149</v>
      </c>
      <c r="L213" s="17" t="s">
        <v>18</v>
      </c>
    </row>
    <row r="214" spans="1:12">
      <c r="A214" s="16">
        <v>5336</v>
      </c>
      <c r="B214" s="17" t="s">
        <v>185</v>
      </c>
      <c r="C214" s="16">
        <v>3</v>
      </c>
      <c r="D214" s="16" t="s">
        <v>186</v>
      </c>
      <c r="E214" s="11" t="s">
        <v>403</v>
      </c>
      <c r="F214" s="12" t="s">
        <v>407</v>
      </c>
      <c r="G214" s="16">
        <v>21</v>
      </c>
      <c r="H214" s="13">
        <v>8.41</v>
      </c>
      <c r="I214" s="13">
        <f>Tableau1[[#This Row],[Coût unitaire (hors taxes)]]*Tableau1[[#This Row],[Quantité]]</f>
        <v>176.61</v>
      </c>
      <c r="J214" s="16">
        <v>100</v>
      </c>
      <c r="K214" s="17" t="s">
        <v>149</v>
      </c>
      <c r="L214" s="17" t="s">
        <v>121</v>
      </c>
    </row>
    <row r="215" spans="1:12" ht="28.5">
      <c r="A215" s="16">
        <v>5336</v>
      </c>
      <c r="B215" s="17" t="s">
        <v>185</v>
      </c>
      <c r="C215" s="16">
        <v>3</v>
      </c>
      <c r="D215" s="16" t="s">
        <v>186</v>
      </c>
      <c r="E215" s="11" t="s">
        <v>403</v>
      </c>
      <c r="F215" s="12" t="s">
        <v>408</v>
      </c>
      <c r="G215" s="16">
        <v>40</v>
      </c>
      <c r="H215" s="13">
        <v>8.01</v>
      </c>
      <c r="I215" s="13">
        <f>Tableau1[[#This Row],[Coût unitaire (hors taxes)]]*Tableau1[[#This Row],[Quantité]]</f>
        <v>320.39999999999998</v>
      </c>
      <c r="J215" s="16">
        <v>100</v>
      </c>
      <c r="K215" s="17" t="s">
        <v>149</v>
      </c>
      <c r="L215" s="17" t="s">
        <v>580</v>
      </c>
    </row>
    <row r="216" spans="1:12">
      <c r="A216" s="16">
        <v>5336</v>
      </c>
      <c r="B216" s="17" t="s">
        <v>185</v>
      </c>
      <c r="C216" s="16">
        <v>3</v>
      </c>
      <c r="D216" s="16" t="s">
        <v>186</v>
      </c>
      <c r="E216" s="11" t="s">
        <v>403</v>
      </c>
      <c r="F216" s="12" t="s">
        <v>410</v>
      </c>
      <c r="G216" s="16">
        <v>60</v>
      </c>
      <c r="H216" s="13">
        <v>0.31</v>
      </c>
      <c r="I216" s="13">
        <f>Tableau1[[#This Row],[Coût unitaire (hors taxes)]]*Tableau1[[#This Row],[Quantité]]</f>
        <v>18.600000000000001</v>
      </c>
      <c r="J216" s="16">
        <v>100</v>
      </c>
      <c r="K216" s="17" t="s">
        <v>149</v>
      </c>
      <c r="L216" s="17" t="s">
        <v>18</v>
      </c>
    </row>
    <row r="217" spans="1:12">
      <c r="A217" s="16">
        <v>5336</v>
      </c>
      <c r="B217" s="17" t="s">
        <v>185</v>
      </c>
      <c r="C217" s="16">
        <v>3</v>
      </c>
      <c r="D217" s="16" t="s">
        <v>186</v>
      </c>
      <c r="E217" s="11" t="s">
        <v>403</v>
      </c>
      <c r="F217" s="12" t="s">
        <v>409</v>
      </c>
      <c r="G217" s="16">
        <v>60</v>
      </c>
      <c r="H217" s="13">
        <v>0.51</v>
      </c>
      <c r="I217" s="13">
        <f>Tableau1[[#This Row],[Coût unitaire (hors taxes)]]*Tableau1[[#This Row],[Quantité]]</f>
        <v>30.6</v>
      </c>
      <c r="J217" s="16">
        <v>100</v>
      </c>
      <c r="K217" s="17" t="s">
        <v>149</v>
      </c>
      <c r="L217" s="17" t="s">
        <v>18</v>
      </c>
    </row>
    <row r="218" spans="1:12">
      <c r="A218" s="16">
        <v>5336</v>
      </c>
      <c r="B218" s="17" t="s">
        <v>185</v>
      </c>
      <c r="C218" s="16">
        <v>3</v>
      </c>
      <c r="D218" s="16" t="s">
        <v>186</v>
      </c>
      <c r="E218" s="11" t="s">
        <v>403</v>
      </c>
      <c r="F218" s="12" t="s">
        <v>610</v>
      </c>
      <c r="G218" s="16">
        <v>20</v>
      </c>
      <c r="H218" s="13">
        <v>45.75</v>
      </c>
      <c r="I218" s="13">
        <f>Tableau1[[#This Row],[Coût unitaire (hors taxes)]]*Tableau1[[#This Row],[Quantité]]</f>
        <v>915</v>
      </c>
      <c r="J218" s="16">
        <v>10</v>
      </c>
      <c r="K218" s="17" t="s">
        <v>182</v>
      </c>
      <c r="L218" s="17" t="s">
        <v>18</v>
      </c>
    </row>
    <row r="219" spans="1:12" ht="28.5">
      <c r="A219" s="16">
        <v>5336</v>
      </c>
      <c r="B219" s="17" t="s">
        <v>185</v>
      </c>
      <c r="C219" s="16">
        <v>3</v>
      </c>
      <c r="D219" s="16" t="s">
        <v>186</v>
      </c>
      <c r="E219" s="11" t="s">
        <v>413</v>
      </c>
      <c r="F219" s="12" t="s">
        <v>611</v>
      </c>
      <c r="G219" s="16">
        <v>2</v>
      </c>
      <c r="H219" s="13">
        <v>20.5</v>
      </c>
      <c r="I219" s="13">
        <f>Tableau1[[#This Row],[Coût unitaire (hors taxes)]]*Tableau1[[#This Row],[Quantité]]</f>
        <v>41</v>
      </c>
      <c r="J219" s="16">
        <v>25</v>
      </c>
      <c r="K219" s="17" t="s">
        <v>147</v>
      </c>
      <c r="L219" s="17" t="s">
        <v>18</v>
      </c>
    </row>
    <row r="220" spans="1:12" ht="42.75">
      <c r="A220" s="16">
        <v>5336</v>
      </c>
      <c r="B220" s="17" t="s">
        <v>185</v>
      </c>
      <c r="C220" s="16">
        <v>3</v>
      </c>
      <c r="D220" s="16" t="s">
        <v>186</v>
      </c>
      <c r="E220" s="11" t="s">
        <v>414</v>
      </c>
      <c r="F220" s="12" t="s">
        <v>612</v>
      </c>
      <c r="G220" s="16">
        <v>3</v>
      </c>
      <c r="H220" s="13">
        <v>247.61</v>
      </c>
      <c r="I220" s="13">
        <f>Tableau1[[#This Row],[Coût unitaire (hors taxes)]]*Tableau1[[#This Row],[Quantité]]</f>
        <v>742.83</v>
      </c>
      <c r="J220" s="16">
        <v>50</v>
      </c>
      <c r="K220" s="17" t="s">
        <v>568</v>
      </c>
      <c r="L220" s="17" t="s">
        <v>18</v>
      </c>
    </row>
    <row r="221" spans="1:12" ht="28.5">
      <c r="A221" s="16">
        <v>5336</v>
      </c>
      <c r="B221" s="17" t="s">
        <v>185</v>
      </c>
      <c r="C221" s="16">
        <v>3</v>
      </c>
      <c r="D221" s="16" t="s">
        <v>186</v>
      </c>
      <c r="E221" s="11" t="s">
        <v>415</v>
      </c>
      <c r="F221" s="12" t="s">
        <v>417</v>
      </c>
      <c r="G221" s="16">
        <v>20</v>
      </c>
      <c r="H221" s="13">
        <v>25.49</v>
      </c>
      <c r="I221" s="13">
        <f>Tableau1[[#This Row],[Coût unitaire (hors taxes)]]*Tableau1[[#This Row],[Quantité]]</f>
        <v>509.79999999999995</v>
      </c>
      <c r="J221" s="16">
        <v>100</v>
      </c>
      <c r="K221" s="17" t="s">
        <v>166</v>
      </c>
      <c r="L221" s="17" t="s">
        <v>121</v>
      </c>
    </row>
    <row r="222" spans="1:12">
      <c r="A222" s="16">
        <v>5336</v>
      </c>
      <c r="B222" s="17" t="s">
        <v>185</v>
      </c>
      <c r="C222" s="16">
        <v>3</v>
      </c>
      <c r="D222" s="16" t="s">
        <v>186</v>
      </c>
      <c r="E222" s="11" t="s">
        <v>415</v>
      </c>
      <c r="F222" s="12" t="s">
        <v>416</v>
      </c>
      <c r="G222" s="16">
        <v>20</v>
      </c>
      <c r="H222" s="13">
        <v>26.49</v>
      </c>
      <c r="I222" s="13">
        <f>Tableau1[[#This Row],[Coût unitaire (hors taxes)]]*Tableau1[[#This Row],[Quantité]]</f>
        <v>529.79999999999995</v>
      </c>
      <c r="J222" s="16">
        <v>100</v>
      </c>
      <c r="K222" s="17" t="s">
        <v>166</v>
      </c>
      <c r="L222" s="17" t="s">
        <v>121</v>
      </c>
    </row>
    <row r="223" spans="1:12">
      <c r="A223" s="16">
        <v>5336</v>
      </c>
      <c r="B223" s="17" t="s">
        <v>185</v>
      </c>
      <c r="C223" s="16">
        <v>3</v>
      </c>
      <c r="D223" s="16" t="s">
        <v>186</v>
      </c>
      <c r="E223" s="11" t="s">
        <v>415</v>
      </c>
      <c r="F223" s="12" t="s">
        <v>816</v>
      </c>
      <c r="G223" s="16">
        <v>20</v>
      </c>
      <c r="H223" s="13">
        <v>7.4</v>
      </c>
      <c r="I223" s="13">
        <f>Tableau1[[#This Row],[Coût unitaire (hors taxes)]]*Tableau1[[#This Row],[Quantité]]</f>
        <v>148</v>
      </c>
      <c r="J223" s="16">
        <v>100</v>
      </c>
      <c r="K223" s="17" t="s">
        <v>166</v>
      </c>
      <c r="L223" s="17" t="s">
        <v>121</v>
      </c>
    </row>
    <row r="224" spans="1:12">
      <c r="A224" s="16">
        <v>5336</v>
      </c>
      <c r="B224" s="17" t="s">
        <v>185</v>
      </c>
      <c r="C224" s="16">
        <v>3</v>
      </c>
      <c r="D224" s="16" t="s">
        <v>186</v>
      </c>
      <c r="E224" s="11" t="s">
        <v>415</v>
      </c>
      <c r="F224" s="12" t="s">
        <v>817</v>
      </c>
      <c r="G224" s="16">
        <v>20</v>
      </c>
      <c r="H224" s="13">
        <v>1.25</v>
      </c>
      <c r="I224" s="13">
        <f>Tableau1[[#This Row],[Coût unitaire (hors taxes)]]*Tableau1[[#This Row],[Quantité]]</f>
        <v>25</v>
      </c>
      <c r="J224" s="16">
        <v>100</v>
      </c>
      <c r="K224" s="17" t="s">
        <v>166</v>
      </c>
      <c r="L224" s="17" t="s">
        <v>121</v>
      </c>
    </row>
    <row r="225" spans="1:12">
      <c r="A225" s="16">
        <v>5336</v>
      </c>
      <c r="B225" s="17" t="s">
        <v>185</v>
      </c>
      <c r="C225" s="16">
        <v>3</v>
      </c>
      <c r="D225" s="16" t="s">
        <v>186</v>
      </c>
      <c r="E225" s="11" t="s">
        <v>418</v>
      </c>
      <c r="F225" s="12" t="s">
        <v>419</v>
      </c>
      <c r="G225" s="16">
        <v>40</v>
      </c>
      <c r="H225" s="13">
        <v>10.15</v>
      </c>
      <c r="I225" s="13">
        <f>Tableau1[[#This Row],[Coût unitaire (hors taxes)]]*Tableau1[[#This Row],[Quantité]]</f>
        <v>406</v>
      </c>
      <c r="J225" s="16">
        <v>100</v>
      </c>
      <c r="K225" s="17" t="s">
        <v>182</v>
      </c>
      <c r="L225" s="17" t="s">
        <v>18</v>
      </c>
    </row>
    <row r="226" spans="1:12">
      <c r="A226" s="16">
        <v>5336</v>
      </c>
      <c r="B226" s="17" t="s">
        <v>185</v>
      </c>
      <c r="C226" s="16">
        <v>3</v>
      </c>
      <c r="D226" s="16" t="s">
        <v>186</v>
      </c>
      <c r="E226" s="11" t="s">
        <v>818</v>
      </c>
      <c r="F226" s="12" t="s">
        <v>819</v>
      </c>
      <c r="G226" s="16">
        <v>1</v>
      </c>
      <c r="H226" s="13">
        <v>280</v>
      </c>
      <c r="I226" s="13">
        <f>Tableau1[[#This Row],[Coût unitaire (hors taxes)]]*Tableau1[[#This Row],[Quantité]]</f>
        <v>280</v>
      </c>
      <c r="J226" s="16">
        <v>100</v>
      </c>
      <c r="K226" s="17" t="s">
        <v>562</v>
      </c>
      <c r="L226" s="17" t="s">
        <v>18</v>
      </c>
    </row>
    <row r="227" spans="1:12">
      <c r="A227" s="16">
        <v>5336</v>
      </c>
      <c r="B227" s="17" t="s">
        <v>185</v>
      </c>
      <c r="C227" s="16">
        <v>3</v>
      </c>
      <c r="D227" s="16" t="s">
        <v>186</v>
      </c>
      <c r="E227" s="11" t="s">
        <v>420</v>
      </c>
      <c r="F227" s="12" t="s">
        <v>421</v>
      </c>
      <c r="G227" s="16">
        <v>1</v>
      </c>
      <c r="H227" s="13">
        <v>27.99</v>
      </c>
      <c r="I227" s="13">
        <f>Tableau1[[#This Row],[Coût unitaire (hors taxes)]]*Tableau1[[#This Row],[Quantité]]</f>
        <v>27.99</v>
      </c>
      <c r="J227" s="16">
        <v>100</v>
      </c>
      <c r="K227" s="17" t="s">
        <v>142</v>
      </c>
      <c r="L227" s="17" t="s">
        <v>18</v>
      </c>
    </row>
    <row r="228" spans="1:12">
      <c r="A228" s="16">
        <v>5336</v>
      </c>
      <c r="B228" s="17" t="s">
        <v>185</v>
      </c>
      <c r="C228" s="16">
        <v>3</v>
      </c>
      <c r="D228" s="16" t="s">
        <v>186</v>
      </c>
      <c r="E228" s="11" t="s">
        <v>422</v>
      </c>
      <c r="F228" s="12" t="s">
        <v>423</v>
      </c>
      <c r="G228" s="16">
        <v>20</v>
      </c>
      <c r="H228" s="13">
        <v>4.05</v>
      </c>
      <c r="I228" s="13">
        <f>Tableau1[[#This Row],[Coût unitaire (hors taxes)]]*Tableau1[[#This Row],[Quantité]]</f>
        <v>81</v>
      </c>
      <c r="J228" s="16">
        <v>100</v>
      </c>
      <c r="K228" s="17" t="s">
        <v>166</v>
      </c>
      <c r="L228" s="17" t="s">
        <v>121</v>
      </c>
    </row>
    <row r="229" spans="1:12">
      <c r="A229" s="16">
        <v>5336</v>
      </c>
      <c r="B229" s="17" t="s">
        <v>185</v>
      </c>
      <c r="C229" s="16">
        <v>3</v>
      </c>
      <c r="D229" s="16" t="s">
        <v>186</v>
      </c>
      <c r="E229" s="11" t="s">
        <v>820</v>
      </c>
      <c r="F229" s="12" t="s">
        <v>821</v>
      </c>
      <c r="G229" s="16">
        <v>1</v>
      </c>
      <c r="H229" s="13">
        <v>6.79</v>
      </c>
      <c r="I229" s="13">
        <f>Tableau1[[#This Row],[Coût unitaire (hors taxes)]]*Tableau1[[#This Row],[Quantité]]</f>
        <v>6.79</v>
      </c>
      <c r="J229" s="16">
        <v>20</v>
      </c>
      <c r="K229" s="17" t="s">
        <v>144</v>
      </c>
      <c r="L229" s="17" t="s">
        <v>18</v>
      </c>
    </row>
    <row r="230" spans="1:12">
      <c r="A230" s="16">
        <v>5336</v>
      </c>
      <c r="B230" s="17" t="s">
        <v>185</v>
      </c>
      <c r="C230" s="16">
        <v>3</v>
      </c>
      <c r="D230" s="16" t="s">
        <v>186</v>
      </c>
      <c r="E230" s="11" t="s">
        <v>424</v>
      </c>
      <c r="F230" s="12" t="s">
        <v>425</v>
      </c>
      <c r="G230" s="16">
        <v>12</v>
      </c>
      <c r="H230" s="13">
        <v>95</v>
      </c>
      <c r="I230" s="13">
        <f>Tableau1[[#This Row],[Coût unitaire (hors taxes)]]*Tableau1[[#This Row],[Quantité]]</f>
        <v>1140</v>
      </c>
      <c r="J230" s="16">
        <v>50</v>
      </c>
      <c r="K230" s="17" t="s">
        <v>182</v>
      </c>
      <c r="L230" s="17" t="s">
        <v>18</v>
      </c>
    </row>
    <row r="231" spans="1:12">
      <c r="A231" s="16">
        <v>5336</v>
      </c>
      <c r="B231" s="17" t="s">
        <v>185</v>
      </c>
      <c r="C231" s="16">
        <v>3</v>
      </c>
      <c r="D231" s="16" t="s">
        <v>186</v>
      </c>
      <c r="E231" s="11" t="s">
        <v>426</v>
      </c>
      <c r="F231" s="12" t="s">
        <v>427</v>
      </c>
      <c r="G231" s="16">
        <v>20</v>
      </c>
      <c r="H231" s="13">
        <v>72.489999999999995</v>
      </c>
      <c r="I231" s="13">
        <f>Tableau1[[#This Row],[Coût unitaire (hors taxes)]]*Tableau1[[#This Row],[Quantité]]</f>
        <v>1449.8</v>
      </c>
      <c r="J231" s="16">
        <v>50</v>
      </c>
      <c r="K231" s="17" t="s">
        <v>144</v>
      </c>
      <c r="L231" s="17" t="s">
        <v>121</v>
      </c>
    </row>
    <row r="232" spans="1:12">
      <c r="A232" s="16">
        <v>5336</v>
      </c>
      <c r="B232" s="17" t="s">
        <v>185</v>
      </c>
      <c r="C232" s="16">
        <v>3</v>
      </c>
      <c r="D232" s="16" t="s">
        <v>186</v>
      </c>
      <c r="E232" s="11" t="s">
        <v>426</v>
      </c>
      <c r="F232" s="12" t="s">
        <v>613</v>
      </c>
      <c r="G232" s="16">
        <v>20</v>
      </c>
      <c r="H232" s="13">
        <v>37.79</v>
      </c>
      <c r="I232" s="13">
        <f>Tableau1[[#This Row],[Coût unitaire (hors taxes)]]*Tableau1[[#This Row],[Quantité]]</f>
        <v>755.8</v>
      </c>
      <c r="J232" s="16">
        <v>50</v>
      </c>
      <c r="K232" s="17" t="s">
        <v>144</v>
      </c>
      <c r="L232" s="17" t="s">
        <v>18</v>
      </c>
    </row>
    <row r="233" spans="1:12">
      <c r="A233" s="16">
        <v>5336</v>
      </c>
      <c r="B233" s="17" t="s">
        <v>185</v>
      </c>
      <c r="C233" s="16">
        <v>3</v>
      </c>
      <c r="D233" s="16" t="s">
        <v>186</v>
      </c>
      <c r="E233" s="11" t="s">
        <v>426</v>
      </c>
      <c r="F233" s="12" t="s">
        <v>614</v>
      </c>
      <c r="G233" s="16">
        <v>20</v>
      </c>
      <c r="H233" s="13">
        <v>62.99</v>
      </c>
      <c r="I233" s="13">
        <f>Tableau1[[#This Row],[Coût unitaire (hors taxes)]]*Tableau1[[#This Row],[Quantité]]</f>
        <v>1259.8</v>
      </c>
      <c r="J233" s="16">
        <v>50</v>
      </c>
      <c r="K233" s="17" t="s">
        <v>144</v>
      </c>
      <c r="L233" s="17" t="s">
        <v>18</v>
      </c>
    </row>
    <row r="234" spans="1:12">
      <c r="A234" s="16">
        <v>5336</v>
      </c>
      <c r="B234" s="17" t="s">
        <v>185</v>
      </c>
      <c r="C234" s="16">
        <v>3</v>
      </c>
      <c r="D234" s="16" t="s">
        <v>186</v>
      </c>
      <c r="E234" s="11" t="s">
        <v>426</v>
      </c>
      <c r="F234" s="12" t="s">
        <v>428</v>
      </c>
      <c r="G234" s="16">
        <v>20</v>
      </c>
      <c r="H234" s="13">
        <v>1.6</v>
      </c>
      <c r="I234" s="13">
        <f>Tableau1[[#This Row],[Coût unitaire (hors taxes)]]*Tableau1[[#This Row],[Quantité]]</f>
        <v>32</v>
      </c>
      <c r="J234" s="16">
        <v>25</v>
      </c>
      <c r="K234" s="17" t="s">
        <v>149</v>
      </c>
      <c r="L234" s="17" t="s">
        <v>18</v>
      </c>
    </row>
    <row r="235" spans="1:12">
      <c r="A235" s="16">
        <v>5336</v>
      </c>
      <c r="B235" s="17" t="s">
        <v>185</v>
      </c>
      <c r="C235" s="16">
        <v>3</v>
      </c>
      <c r="D235" s="16" t="s">
        <v>186</v>
      </c>
      <c r="E235" s="11" t="s">
        <v>426</v>
      </c>
      <c r="F235" s="12" t="s">
        <v>429</v>
      </c>
      <c r="G235" s="16">
        <v>20</v>
      </c>
      <c r="H235" s="13">
        <v>20.99</v>
      </c>
      <c r="I235" s="13">
        <f>Tableau1[[#This Row],[Coût unitaire (hors taxes)]]*Tableau1[[#This Row],[Quantité]]</f>
        <v>419.79999999999995</v>
      </c>
      <c r="J235" s="16">
        <v>50</v>
      </c>
      <c r="K235" s="17" t="s">
        <v>144</v>
      </c>
      <c r="L235" s="17" t="s">
        <v>18</v>
      </c>
    </row>
    <row r="236" spans="1:12">
      <c r="A236" s="16">
        <v>5336</v>
      </c>
      <c r="B236" s="17" t="s">
        <v>185</v>
      </c>
      <c r="C236" s="16">
        <v>3</v>
      </c>
      <c r="D236" s="16" t="s">
        <v>186</v>
      </c>
      <c r="E236" s="11" t="s">
        <v>426</v>
      </c>
      <c r="F236" s="12" t="s">
        <v>430</v>
      </c>
      <c r="G236" s="16">
        <v>20</v>
      </c>
      <c r="H236" s="13">
        <v>42.69</v>
      </c>
      <c r="I236" s="13">
        <f>Tableau1[[#This Row],[Coût unitaire (hors taxes)]]*Tableau1[[#This Row],[Quantité]]</f>
        <v>853.8</v>
      </c>
      <c r="J236" s="16">
        <v>50</v>
      </c>
      <c r="K236" s="17" t="s">
        <v>144</v>
      </c>
      <c r="L236" s="17" t="s">
        <v>18</v>
      </c>
    </row>
    <row r="237" spans="1:12">
      <c r="A237" s="16">
        <v>5336</v>
      </c>
      <c r="B237" s="17" t="s">
        <v>185</v>
      </c>
      <c r="C237" s="16">
        <v>3</v>
      </c>
      <c r="D237" s="16" t="s">
        <v>186</v>
      </c>
      <c r="E237" s="11" t="s">
        <v>426</v>
      </c>
      <c r="F237" s="12" t="s">
        <v>431</v>
      </c>
      <c r="G237" s="16">
        <v>20</v>
      </c>
      <c r="H237" s="13">
        <v>37.090000000000003</v>
      </c>
      <c r="I237" s="13">
        <f>Tableau1[[#This Row],[Coût unitaire (hors taxes)]]*Tableau1[[#This Row],[Quantité]]</f>
        <v>741.80000000000007</v>
      </c>
      <c r="J237" s="16">
        <v>50</v>
      </c>
      <c r="K237" s="17" t="s">
        <v>144</v>
      </c>
      <c r="L237" s="17" t="s">
        <v>18</v>
      </c>
    </row>
    <row r="238" spans="1:12" ht="28.5">
      <c r="A238" s="16">
        <v>5336</v>
      </c>
      <c r="B238" s="17" t="s">
        <v>185</v>
      </c>
      <c r="C238" s="16">
        <v>3</v>
      </c>
      <c r="D238" s="16" t="s">
        <v>186</v>
      </c>
      <c r="E238" s="11" t="s">
        <v>822</v>
      </c>
      <c r="F238" s="12" t="s">
        <v>432</v>
      </c>
      <c r="G238" s="16">
        <v>2</v>
      </c>
      <c r="H238" s="13">
        <v>7.5</v>
      </c>
      <c r="I238" s="13">
        <f>Tableau1[[#This Row],[Coût unitaire (hors taxes)]]*Tableau1[[#This Row],[Quantité]]</f>
        <v>15</v>
      </c>
      <c r="J238" s="16">
        <v>10</v>
      </c>
      <c r="K238" s="17" t="s">
        <v>137</v>
      </c>
      <c r="L238" s="17" t="s">
        <v>18</v>
      </c>
    </row>
    <row r="239" spans="1:12" ht="28.5">
      <c r="A239" s="16">
        <v>5336</v>
      </c>
      <c r="B239" s="17" t="s">
        <v>185</v>
      </c>
      <c r="C239" s="16">
        <v>3</v>
      </c>
      <c r="D239" s="16" t="s">
        <v>186</v>
      </c>
      <c r="E239" s="11" t="s">
        <v>433</v>
      </c>
      <c r="F239" s="12" t="s">
        <v>434</v>
      </c>
      <c r="G239" s="16">
        <v>20</v>
      </c>
      <c r="H239" s="13">
        <v>4.05</v>
      </c>
      <c r="I239" s="13">
        <f>Tableau1[[#This Row],[Coût unitaire (hors taxes)]]*Tableau1[[#This Row],[Quantité]]</f>
        <v>81</v>
      </c>
      <c r="J239" s="16">
        <v>50</v>
      </c>
      <c r="K239" s="17" t="s">
        <v>144</v>
      </c>
      <c r="L239" s="17" t="s">
        <v>121</v>
      </c>
    </row>
    <row r="240" spans="1:12" ht="28.5">
      <c r="A240" s="16">
        <v>5336</v>
      </c>
      <c r="B240" s="17" t="s">
        <v>185</v>
      </c>
      <c r="C240" s="16">
        <v>3</v>
      </c>
      <c r="D240" s="16" t="s">
        <v>186</v>
      </c>
      <c r="E240" s="11" t="s">
        <v>433</v>
      </c>
      <c r="F240" s="12" t="s">
        <v>435</v>
      </c>
      <c r="G240" s="16">
        <v>20</v>
      </c>
      <c r="H240" s="13">
        <v>3.7</v>
      </c>
      <c r="I240" s="13">
        <f>Tableau1[[#This Row],[Coût unitaire (hors taxes)]]*Tableau1[[#This Row],[Quantité]]</f>
        <v>74</v>
      </c>
      <c r="J240" s="16">
        <v>50</v>
      </c>
      <c r="K240" s="17" t="s">
        <v>144</v>
      </c>
      <c r="L240" s="17" t="s">
        <v>121</v>
      </c>
    </row>
    <row r="241" spans="1:12" ht="28.5">
      <c r="A241" s="16">
        <v>5336</v>
      </c>
      <c r="B241" s="17" t="s">
        <v>185</v>
      </c>
      <c r="C241" s="16">
        <v>3</v>
      </c>
      <c r="D241" s="16" t="s">
        <v>186</v>
      </c>
      <c r="E241" s="11" t="s">
        <v>433</v>
      </c>
      <c r="F241" s="12" t="s">
        <v>436</v>
      </c>
      <c r="G241" s="16">
        <v>20</v>
      </c>
      <c r="H241" s="13">
        <v>5.0999999999999996</v>
      </c>
      <c r="I241" s="13">
        <f>Tableau1[[#This Row],[Coût unitaire (hors taxes)]]*Tableau1[[#This Row],[Quantité]]</f>
        <v>102</v>
      </c>
      <c r="J241" s="16">
        <v>50</v>
      </c>
      <c r="K241" s="17" t="s">
        <v>144</v>
      </c>
      <c r="L241" s="17" t="s">
        <v>121</v>
      </c>
    </row>
    <row r="242" spans="1:12">
      <c r="A242" s="16">
        <v>5336</v>
      </c>
      <c r="B242" s="17" t="s">
        <v>185</v>
      </c>
      <c r="C242" s="16">
        <v>3</v>
      </c>
      <c r="D242" s="16" t="s">
        <v>186</v>
      </c>
      <c r="E242" s="11" t="s">
        <v>437</v>
      </c>
      <c r="F242" s="12" t="s">
        <v>438</v>
      </c>
      <c r="G242" s="16">
        <v>1</v>
      </c>
      <c r="H242" s="13">
        <v>2.09</v>
      </c>
      <c r="I242" s="13">
        <f>Tableau1[[#This Row],[Coût unitaire (hors taxes)]]*Tableau1[[#This Row],[Quantité]]</f>
        <v>2.09</v>
      </c>
      <c r="J242" s="16">
        <v>50</v>
      </c>
      <c r="K242" s="17" t="s">
        <v>539</v>
      </c>
      <c r="L242" s="17" t="s">
        <v>132</v>
      </c>
    </row>
    <row r="243" spans="1:12">
      <c r="A243" s="16">
        <v>5336</v>
      </c>
      <c r="B243" s="17" t="s">
        <v>185</v>
      </c>
      <c r="C243" s="16">
        <v>3</v>
      </c>
      <c r="D243" s="16" t="s">
        <v>186</v>
      </c>
      <c r="E243" s="11" t="s">
        <v>439</v>
      </c>
      <c r="F243" s="12" t="s">
        <v>440</v>
      </c>
      <c r="G243" s="16">
        <v>4</v>
      </c>
      <c r="H243" s="13">
        <v>335</v>
      </c>
      <c r="I243" s="13">
        <f>Tableau1[[#This Row],[Coût unitaire (hors taxes)]]*Tableau1[[#This Row],[Quantité]]</f>
        <v>1340</v>
      </c>
      <c r="J243" s="16">
        <v>50</v>
      </c>
      <c r="K243" s="17" t="s">
        <v>174</v>
      </c>
      <c r="L243" s="17" t="s">
        <v>122</v>
      </c>
    </row>
    <row r="244" spans="1:12">
      <c r="A244" s="16">
        <v>5336</v>
      </c>
      <c r="B244" s="17" t="s">
        <v>185</v>
      </c>
      <c r="C244" s="16">
        <v>3</v>
      </c>
      <c r="D244" s="16" t="s">
        <v>186</v>
      </c>
      <c r="E244" s="11" t="s">
        <v>441</v>
      </c>
      <c r="F244" s="12" t="s">
        <v>442</v>
      </c>
      <c r="G244" s="16">
        <v>1</v>
      </c>
      <c r="H244" s="13">
        <v>10.87</v>
      </c>
      <c r="I244" s="13">
        <f>Tableau1[[#This Row],[Coût unitaire (hors taxes)]]*Tableau1[[#This Row],[Quantité]]</f>
        <v>10.87</v>
      </c>
      <c r="J244" s="16">
        <v>100</v>
      </c>
      <c r="K244" s="17" t="s">
        <v>538</v>
      </c>
      <c r="L244" s="17" t="s">
        <v>121</v>
      </c>
    </row>
    <row r="245" spans="1:12">
      <c r="A245" s="16">
        <v>5336</v>
      </c>
      <c r="B245" s="17" t="s">
        <v>185</v>
      </c>
      <c r="C245" s="16">
        <v>3</v>
      </c>
      <c r="D245" s="16" t="s">
        <v>186</v>
      </c>
      <c r="E245" s="11" t="s">
        <v>441</v>
      </c>
      <c r="F245" s="12"/>
      <c r="G245" s="16">
        <v>1</v>
      </c>
      <c r="H245" s="13">
        <v>10.87</v>
      </c>
      <c r="I245" s="13">
        <f>Tableau1[[#This Row],[Coût unitaire (hors taxes)]]*Tableau1[[#This Row],[Quantité]]</f>
        <v>10.87</v>
      </c>
      <c r="J245" s="16">
        <v>100</v>
      </c>
      <c r="K245" s="17" t="s">
        <v>538</v>
      </c>
      <c r="L245" s="17" t="s">
        <v>121</v>
      </c>
    </row>
    <row r="246" spans="1:12">
      <c r="A246" s="16">
        <v>5336</v>
      </c>
      <c r="B246" s="17" t="s">
        <v>185</v>
      </c>
      <c r="C246" s="16">
        <v>3</v>
      </c>
      <c r="D246" s="16" t="s">
        <v>186</v>
      </c>
      <c r="E246" s="11" t="s">
        <v>443</v>
      </c>
      <c r="F246" s="12" t="s">
        <v>823</v>
      </c>
      <c r="G246" s="16">
        <v>1</v>
      </c>
      <c r="H246" s="13">
        <v>45</v>
      </c>
      <c r="I246" s="13">
        <f>Tableau1[[#This Row],[Coût unitaire (hors taxes)]]*Tableau1[[#This Row],[Quantité]]</f>
        <v>45</v>
      </c>
      <c r="J246" s="16">
        <v>100</v>
      </c>
      <c r="K246" s="17" t="s">
        <v>18</v>
      </c>
      <c r="L246" s="17" t="s">
        <v>18</v>
      </c>
    </row>
    <row r="247" spans="1:12">
      <c r="A247" s="16">
        <v>5336</v>
      </c>
      <c r="B247" s="17" t="s">
        <v>185</v>
      </c>
      <c r="C247" s="16">
        <v>3</v>
      </c>
      <c r="D247" s="16" t="s">
        <v>186</v>
      </c>
      <c r="E247" s="11" t="s">
        <v>443</v>
      </c>
      <c r="F247" s="12" t="s">
        <v>444</v>
      </c>
      <c r="G247" s="16">
        <v>3</v>
      </c>
      <c r="H247" s="13">
        <v>135</v>
      </c>
      <c r="I247" s="13">
        <f>Tableau1[[#This Row],[Coût unitaire (hors taxes)]]*Tableau1[[#This Row],[Quantité]]</f>
        <v>405</v>
      </c>
      <c r="J247" s="16">
        <v>100</v>
      </c>
      <c r="K247" s="17" t="s">
        <v>541</v>
      </c>
      <c r="L247" s="17" t="s">
        <v>18</v>
      </c>
    </row>
    <row r="248" spans="1:12">
      <c r="A248" s="16">
        <v>5336</v>
      </c>
      <c r="B248" s="17" t="s">
        <v>185</v>
      </c>
      <c r="C248" s="16">
        <v>3</v>
      </c>
      <c r="D248" s="16" t="s">
        <v>186</v>
      </c>
      <c r="E248" s="11" t="s">
        <v>443</v>
      </c>
      <c r="F248" s="12" t="s">
        <v>445</v>
      </c>
      <c r="G248" s="16">
        <v>3</v>
      </c>
      <c r="H248" s="13">
        <v>110</v>
      </c>
      <c r="I248" s="13">
        <f>Tableau1[[#This Row],[Coût unitaire (hors taxes)]]*Tableau1[[#This Row],[Quantité]]</f>
        <v>330</v>
      </c>
      <c r="J248" s="16">
        <v>100</v>
      </c>
      <c r="K248" s="17" t="s">
        <v>541</v>
      </c>
      <c r="L248" s="17" t="s">
        <v>18</v>
      </c>
    </row>
    <row r="249" spans="1:12">
      <c r="A249" s="16">
        <v>5336</v>
      </c>
      <c r="B249" s="17" t="s">
        <v>185</v>
      </c>
      <c r="C249" s="16">
        <v>3</v>
      </c>
      <c r="D249" s="16" t="s">
        <v>186</v>
      </c>
      <c r="E249" s="11" t="s">
        <v>443</v>
      </c>
      <c r="F249" s="12" t="s">
        <v>446</v>
      </c>
      <c r="G249" s="16">
        <v>1</v>
      </c>
      <c r="H249" s="13">
        <v>110</v>
      </c>
      <c r="I249" s="13">
        <f>Tableau1[[#This Row],[Coût unitaire (hors taxes)]]*Tableau1[[#This Row],[Quantité]]</f>
        <v>110</v>
      </c>
      <c r="J249" s="16">
        <v>100</v>
      </c>
      <c r="K249" s="17" t="s">
        <v>541</v>
      </c>
      <c r="L249" s="17" t="s">
        <v>18</v>
      </c>
    </row>
    <row r="250" spans="1:12" ht="29.25" customHeight="1">
      <c r="A250" s="16">
        <v>5336</v>
      </c>
      <c r="B250" s="17" t="s">
        <v>185</v>
      </c>
      <c r="C250" s="16">
        <v>3</v>
      </c>
      <c r="D250" s="16" t="s">
        <v>186</v>
      </c>
      <c r="E250" s="11" t="s">
        <v>447</v>
      </c>
      <c r="F250" s="12" t="s">
        <v>448</v>
      </c>
      <c r="G250" s="16">
        <v>20</v>
      </c>
      <c r="H250" s="13">
        <v>20.350000000000001</v>
      </c>
      <c r="I250" s="13">
        <f>Tableau1[[#This Row],[Coût unitaire (hors taxes)]]*Tableau1[[#This Row],[Quantité]]</f>
        <v>407</v>
      </c>
      <c r="J250" s="16">
        <v>50</v>
      </c>
      <c r="K250" s="17" t="s">
        <v>174</v>
      </c>
      <c r="L250" s="17" t="s">
        <v>122</v>
      </c>
    </row>
    <row r="251" spans="1:12">
      <c r="A251" s="16">
        <v>5336</v>
      </c>
      <c r="B251" s="17" t="s">
        <v>185</v>
      </c>
      <c r="C251" s="16">
        <v>3</v>
      </c>
      <c r="D251" s="16" t="s">
        <v>186</v>
      </c>
      <c r="E251" s="11" t="s">
        <v>449</v>
      </c>
      <c r="F251" s="12" t="s">
        <v>450</v>
      </c>
      <c r="G251" s="16">
        <v>1</v>
      </c>
      <c r="H251" s="13">
        <v>29.99</v>
      </c>
      <c r="I251" s="13">
        <f>Tableau1[[#This Row],[Coût unitaire (hors taxes)]]*Tableau1[[#This Row],[Quantité]]</f>
        <v>29.99</v>
      </c>
      <c r="J251" s="16">
        <v>100</v>
      </c>
      <c r="K251" s="17" t="s">
        <v>547</v>
      </c>
      <c r="L251" s="17" t="s">
        <v>18</v>
      </c>
    </row>
    <row r="252" spans="1:12">
      <c r="A252" s="16">
        <v>5336</v>
      </c>
      <c r="B252" s="17" t="s">
        <v>185</v>
      </c>
      <c r="C252" s="16">
        <v>3</v>
      </c>
      <c r="D252" s="16" t="s">
        <v>186</v>
      </c>
      <c r="E252" s="11" t="s">
        <v>451</v>
      </c>
      <c r="F252" s="12" t="s">
        <v>452</v>
      </c>
      <c r="G252" s="16">
        <v>1</v>
      </c>
      <c r="H252" s="13">
        <v>59.5</v>
      </c>
      <c r="I252" s="13">
        <f>Tableau1[[#This Row],[Coût unitaire (hors taxes)]]*Tableau1[[#This Row],[Quantité]]</f>
        <v>59.5</v>
      </c>
      <c r="J252" s="16">
        <v>50</v>
      </c>
      <c r="K252" s="17" t="s">
        <v>147</v>
      </c>
      <c r="L252" s="17" t="s">
        <v>18</v>
      </c>
    </row>
    <row r="253" spans="1:12" ht="57">
      <c r="A253" s="16">
        <v>5336</v>
      </c>
      <c r="B253" s="17" t="s">
        <v>185</v>
      </c>
      <c r="C253" s="16">
        <v>3</v>
      </c>
      <c r="D253" s="16" t="s">
        <v>186</v>
      </c>
      <c r="E253" s="11" t="s">
        <v>824</v>
      </c>
      <c r="F253" s="12" t="s">
        <v>825</v>
      </c>
      <c r="G253" s="16">
        <v>1</v>
      </c>
      <c r="H253" s="13">
        <v>1000</v>
      </c>
      <c r="I253" s="13">
        <f>Tableau1[[#This Row],[Coût unitaire (hors taxes)]]*Tableau1[[#This Row],[Quantité]]</f>
        <v>1000</v>
      </c>
      <c r="J253" s="16">
        <v>100</v>
      </c>
      <c r="K253" s="17" t="s">
        <v>137</v>
      </c>
      <c r="L253" s="17" t="s">
        <v>18</v>
      </c>
    </row>
    <row r="254" spans="1:12">
      <c r="A254" s="16">
        <v>5336</v>
      </c>
      <c r="B254" s="17" t="s">
        <v>185</v>
      </c>
      <c r="C254" s="16">
        <v>3</v>
      </c>
      <c r="D254" s="16" t="s">
        <v>186</v>
      </c>
      <c r="E254" s="11" t="s">
        <v>453</v>
      </c>
      <c r="F254" s="12" t="s">
        <v>454</v>
      </c>
      <c r="G254" s="16">
        <v>20</v>
      </c>
      <c r="H254" s="13">
        <v>14.75</v>
      </c>
      <c r="I254" s="13">
        <f>Tableau1[[#This Row],[Coût unitaire (hors taxes)]]*Tableau1[[#This Row],[Quantité]]</f>
        <v>295</v>
      </c>
      <c r="J254" s="16">
        <v>20</v>
      </c>
      <c r="K254" s="17" t="s">
        <v>163</v>
      </c>
      <c r="L254" s="17" t="s">
        <v>18</v>
      </c>
    </row>
    <row r="255" spans="1:12">
      <c r="A255" s="16">
        <v>5336</v>
      </c>
      <c r="B255" s="17" t="s">
        <v>185</v>
      </c>
      <c r="C255" s="16">
        <v>3</v>
      </c>
      <c r="D255" s="16" t="s">
        <v>186</v>
      </c>
      <c r="E255" s="11" t="s">
        <v>455</v>
      </c>
      <c r="F255" s="12" t="s">
        <v>250</v>
      </c>
      <c r="G255" s="16">
        <v>1</v>
      </c>
      <c r="H255" s="13">
        <v>10.33</v>
      </c>
      <c r="I255" s="13">
        <f>Tableau1[[#This Row],[Coût unitaire (hors taxes)]]*Tableau1[[#This Row],[Quantité]]</f>
        <v>10.33</v>
      </c>
      <c r="J255" s="16">
        <v>100</v>
      </c>
      <c r="K255" s="17" t="s">
        <v>538</v>
      </c>
      <c r="L255" s="17" t="s">
        <v>18</v>
      </c>
    </row>
    <row r="256" spans="1:12">
      <c r="A256" s="16">
        <v>5336</v>
      </c>
      <c r="B256" s="17" t="s">
        <v>185</v>
      </c>
      <c r="C256" s="16">
        <v>3</v>
      </c>
      <c r="D256" s="16" t="s">
        <v>186</v>
      </c>
      <c r="E256" s="11" t="s">
        <v>456</v>
      </c>
      <c r="F256" s="12" t="s">
        <v>457</v>
      </c>
      <c r="G256" s="16">
        <v>11</v>
      </c>
      <c r="H256" s="13">
        <v>3.78</v>
      </c>
      <c r="I256" s="13">
        <f>Tableau1[[#This Row],[Coût unitaire (hors taxes)]]*Tableau1[[#This Row],[Quantité]]</f>
        <v>41.58</v>
      </c>
      <c r="J256" s="16">
        <v>100</v>
      </c>
      <c r="K256" s="17" t="s">
        <v>538</v>
      </c>
      <c r="L256" s="17" t="s">
        <v>18</v>
      </c>
    </row>
    <row r="257" spans="1:12" ht="28.5">
      <c r="A257" s="16">
        <v>5336</v>
      </c>
      <c r="B257" s="17" t="s">
        <v>185</v>
      </c>
      <c r="C257" s="16">
        <v>3</v>
      </c>
      <c r="D257" s="16" t="s">
        <v>186</v>
      </c>
      <c r="E257" s="11" t="s">
        <v>465</v>
      </c>
      <c r="F257" s="12" t="s">
        <v>466</v>
      </c>
      <c r="G257" s="16">
        <v>8</v>
      </c>
      <c r="H257" s="13">
        <v>120</v>
      </c>
      <c r="I257" s="13">
        <f>Tableau1[[#This Row],[Coût unitaire (hors taxes)]]*Tableau1[[#This Row],[Quantité]]</f>
        <v>960</v>
      </c>
      <c r="J257" s="16">
        <v>100</v>
      </c>
      <c r="K257" s="17" t="s">
        <v>570</v>
      </c>
      <c r="L257" s="17" t="s">
        <v>123</v>
      </c>
    </row>
    <row r="258" spans="1:12">
      <c r="A258" s="16">
        <v>5336</v>
      </c>
      <c r="B258" s="17" t="s">
        <v>185</v>
      </c>
      <c r="C258" s="16">
        <v>3</v>
      </c>
      <c r="D258" s="16" t="s">
        <v>186</v>
      </c>
      <c r="E258" s="11" t="s">
        <v>465</v>
      </c>
      <c r="F258" s="12" t="s">
        <v>467</v>
      </c>
      <c r="G258" s="16">
        <v>3</v>
      </c>
      <c r="H258" s="13">
        <v>36</v>
      </c>
      <c r="I258" s="13">
        <f>Tableau1[[#This Row],[Coût unitaire (hors taxes)]]*Tableau1[[#This Row],[Quantité]]</f>
        <v>108</v>
      </c>
      <c r="J258" s="16">
        <v>100</v>
      </c>
      <c r="K258" s="17" t="s">
        <v>570</v>
      </c>
      <c r="L258" s="17" t="s">
        <v>18</v>
      </c>
    </row>
    <row r="259" spans="1:12">
      <c r="A259" s="16">
        <v>5336</v>
      </c>
      <c r="B259" s="17" t="s">
        <v>185</v>
      </c>
      <c r="C259" s="16">
        <v>3</v>
      </c>
      <c r="D259" s="16" t="s">
        <v>186</v>
      </c>
      <c r="E259" s="11" t="s">
        <v>465</v>
      </c>
      <c r="F259" s="12" t="s">
        <v>468</v>
      </c>
      <c r="G259" s="16">
        <v>1</v>
      </c>
      <c r="H259" s="13">
        <v>94.02</v>
      </c>
      <c r="I259" s="13">
        <f>Tableau1[[#This Row],[Coût unitaire (hors taxes)]]*Tableau1[[#This Row],[Quantité]]</f>
        <v>94.02</v>
      </c>
      <c r="J259" s="16">
        <v>100</v>
      </c>
      <c r="K259" s="17" t="s">
        <v>541</v>
      </c>
      <c r="L259" s="17" t="s">
        <v>18</v>
      </c>
    </row>
    <row r="260" spans="1:12">
      <c r="A260" s="16">
        <v>5336</v>
      </c>
      <c r="B260" s="17" t="s">
        <v>185</v>
      </c>
      <c r="C260" s="16">
        <v>3</v>
      </c>
      <c r="D260" s="16" t="s">
        <v>186</v>
      </c>
      <c r="E260" s="11" t="s">
        <v>465</v>
      </c>
      <c r="F260" s="12" t="s">
        <v>469</v>
      </c>
      <c r="G260" s="16">
        <v>1</v>
      </c>
      <c r="H260" s="13">
        <v>63.32</v>
      </c>
      <c r="I260" s="13">
        <f>Tableau1[[#This Row],[Coût unitaire (hors taxes)]]*Tableau1[[#This Row],[Quantité]]</f>
        <v>63.32</v>
      </c>
      <c r="J260" s="16">
        <v>100</v>
      </c>
      <c r="K260" s="17" t="s">
        <v>530</v>
      </c>
      <c r="L260" s="17" t="s">
        <v>18</v>
      </c>
    </row>
    <row r="261" spans="1:12">
      <c r="A261" s="16">
        <v>5336</v>
      </c>
      <c r="B261" s="17" t="s">
        <v>185</v>
      </c>
      <c r="C261" s="16">
        <v>3</v>
      </c>
      <c r="D261" s="16" t="s">
        <v>186</v>
      </c>
      <c r="E261" s="11" t="s">
        <v>465</v>
      </c>
      <c r="F261" s="12" t="s">
        <v>470</v>
      </c>
      <c r="G261" s="16">
        <v>120</v>
      </c>
      <c r="H261" s="13">
        <v>8</v>
      </c>
      <c r="I261" s="13">
        <f>Tableau1[[#This Row],[Coût unitaire (hors taxes)]]*Tableau1[[#This Row],[Quantité]]</f>
        <v>960</v>
      </c>
      <c r="J261" s="16">
        <v>100</v>
      </c>
      <c r="K261" s="17" t="s">
        <v>570</v>
      </c>
      <c r="L261" s="17" t="s">
        <v>129</v>
      </c>
    </row>
    <row r="262" spans="1:12">
      <c r="A262" s="16">
        <v>5336</v>
      </c>
      <c r="B262" s="17" t="s">
        <v>185</v>
      </c>
      <c r="C262" s="16">
        <v>3</v>
      </c>
      <c r="D262" s="16" t="s">
        <v>186</v>
      </c>
      <c r="E262" s="11" t="s">
        <v>465</v>
      </c>
      <c r="F262" s="12" t="s">
        <v>471</v>
      </c>
      <c r="G262" s="16">
        <v>3</v>
      </c>
      <c r="H262" s="13">
        <v>70</v>
      </c>
      <c r="I262" s="13">
        <f>Tableau1[[#This Row],[Coût unitaire (hors taxes)]]*Tableau1[[#This Row],[Quantité]]</f>
        <v>210</v>
      </c>
      <c r="J262" s="16">
        <v>100</v>
      </c>
      <c r="K262" s="17" t="s">
        <v>570</v>
      </c>
      <c r="L262" s="17" t="s">
        <v>129</v>
      </c>
    </row>
    <row r="263" spans="1:12">
      <c r="A263" s="16">
        <v>5336</v>
      </c>
      <c r="B263" s="17" t="s">
        <v>185</v>
      </c>
      <c r="C263" s="16">
        <v>3</v>
      </c>
      <c r="D263" s="16" t="s">
        <v>186</v>
      </c>
      <c r="E263" s="11" t="s">
        <v>465</v>
      </c>
      <c r="F263" s="12" t="s">
        <v>472</v>
      </c>
      <c r="G263" s="16">
        <v>3</v>
      </c>
      <c r="H263" s="13">
        <v>55</v>
      </c>
      <c r="I263" s="13">
        <f>Tableau1[[#This Row],[Coût unitaire (hors taxes)]]*Tableau1[[#This Row],[Quantité]]</f>
        <v>165</v>
      </c>
      <c r="J263" s="16">
        <v>100</v>
      </c>
      <c r="K263" s="17" t="s">
        <v>570</v>
      </c>
      <c r="L263" s="17" t="s">
        <v>129</v>
      </c>
    </row>
    <row r="264" spans="1:12">
      <c r="A264" s="16">
        <v>5336</v>
      </c>
      <c r="B264" s="17" t="s">
        <v>185</v>
      </c>
      <c r="C264" s="16">
        <v>3</v>
      </c>
      <c r="D264" s="16" t="s">
        <v>186</v>
      </c>
      <c r="E264" s="11" t="s">
        <v>465</v>
      </c>
      <c r="F264" s="12" t="s">
        <v>473</v>
      </c>
      <c r="G264" s="16">
        <v>2</v>
      </c>
      <c r="H264" s="13">
        <v>335.82</v>
      </c>
      <c r="I264" s="13">
        <f>Tableau1[[#This Row],[Coût unitaire (hors taxes)]]*Tableau1[[#This Row],[Quantité]]</f>
        <v>671.64</v>
      </c>
      <c r="J264" s="16">
        <v>100</v>
      </c>
      <c r="K264" s="17" t="s">
        <v>541</v>
      </c>
      <c r="L264" s="17" t="s">
        <v>18</v>
      </c>
    </row>
    <row r="265" spans="1:12">
      <c r="A265" s="16">
        <v>5336</v>
      </c>
      <c r="B265" s="17" t="s">
        <v>185</v>
      </c>
      <c r="C265" s="16">
        <v>3</v>
      </c>
      <c r="D265" s="16" t="s">
        <v>186</v>
      </c>
      <c r="E265" s="11" t="s">
        <v>465</v>
      </c>
      <c r="F265" s="12" t="s">
        <v>474</v>
      </c>
      <c r="G265" s="16">
        <v>3</v>
      </c>
      <c r="H265" s="13">
        <v>55</v>
      </c>
      <c r="I265" s="13">
        <f>Tableau1[[#This Row],[Coût unitaire (hors taxes)]]*Tableau1[[#This Row],[Quantité]]</f>
        <v>165</v>
      </c>
      <c r="J265" s="16">
        <v>100</v>
      </c>
      <c r="K265" s="17" t="s">
        <v>570</v>
      </c>
      <c r="L265" s="17" t="s">
        <v>18</v>
      </c>
    </row>
    <row r="266" spans="1:12" ht="28.5">
      <c r="A266" s="16">
        <v>5336</v>
      </c>
      <c r="B266" s="17" t="s">
        <v>185</v>
      </c>
      <c r="C266" s="16">
        <v>3</v>
      </c>
      <c r="D266" s="16" t="s">
        <v>186</v>
      </c>
      <c r="E266" s="11" t="s">
        <v>465</v>
      </c>
      <c r="F266" s="12" t="s">
        <v>475</v>
      </c>
      <c r="G266" s="16">
        <v>65</v>
      </c>
      <c r="H266" s="13">
        <v>8</v>
      </c>
      <c r="I266" s="13">
        <f>Tableau1[[#This Row],[Coût unitaire (hors taxes)]]*Tableau1[[#This Row],[Quantité]]</f>
        <v>520</v>
      </c>
      <c r="J266" s="16">
        <v>100</v>
      </c>
      <c r="K266" s="17" t="s">
        <v>570</v>
      </c>
      <c r="L266" s="17" t="s">
        <v>129</v>
      </c>
    </row>
    <row r="267" spans="1:12">
      <c r="A267" s="16">
        <v>5336</v>
      </c>
      <c r="B267" s="17" t="s">
        <v>185</v>
      </c>
      <c r="C267" s="16">
        <v>3</v>
      </c>
      <c r="D267" s="16" t="s">
        <v>186</v>
      </c>
      <c r="E267" s="11" t="s">
        <v>465</v>
      </c>
      <c r="F267" s="12" t="s">
        <v>476</v>
      </c>
      <c r="G267" s="16">
        <v>2</v>
      </c>
      <c r="H267" s="13">
        <v>65</v>
      </c>
      <c r="I267" s="13">
        <f>Tableau1[[#This Row],[Coût unitaire (hors taxes)]]*Tableau1[[#This Row],[Quantité]]</f>
        <v>130</v>
      </c>
      <c r="J267" s="16">
        <v>100</v>
      </c>
      <c r="K267" s="17" t="s">
        <v>542</v>
      </c>
      <c r="L267" s="17" t="s">
        <v>18</v>
      </c>
    </row>
    <row r="268" spans="1:12">
      <c r="A268" s="16">
        <v>5336</v>
      </c>
      <c r="B268" s="17" t="s">
        <v>185</v>
      </c>
      <c r="C268" s="16">
        <v>3</v>
      </c>
      <c r="D268" s="16" t="s">
        <v>186</v>
      </c>
      <c r="E268" s="11" t="s">
        <v>465</v>
      </c>
      <c r="F268" s="12" t="s">
        <v>477</v>
      </c>
      <c r="G268" s="16">
        <v>65</v>
      </c>
      <c r="H268" s="13">
        <v>8</v>
      </c>
      <c r="I268" s="13">
        <f>Tableau1[[#This Row],[Coût unitaire (hors taxes)]]*Tableau1[[#This Row],[Quantité]]</f>
        <v>520</v>
      </c>
      <c r="J268" s="16">
        <v>100</v>
      </c>
      <c r="K268" s="17" t="s">
        <v>570</v>
      </c>
      <c r="L268" s="17" t="s">
        <v>129</v>
      </c>
    </row>
    <row r="269" spans="1:12">
      <c r="A269" s="16">
        <v>5336</v>
      </c>
      <c r="B269" s="17" t="s">
        <v>185</v>
      </c>
      <c r="C269" s="16">
        <v>3</v>
      </c>
      <c r="D269" s="16" t="s">
        <v>186</v>
      </c>
      <c r="E269" s="11" t="s">
        <v>478</v>
      </c>
      <c r="F269" s="12" t="s">
        <v>485</v>
      </c>
      <c r="G269" s="16">
        <v>20</v>
      </c>
      <c r="H269" s="13">
        <v>1.01</v>
      </c>
      <c r="I269" s="13">
        <f>Tableau1[[#This Row],[Coût unitaire (hors taxes)]]*Tableau1[[#This Row],[Quantité]]</f>
        <v>20.2</v>
      </c>
      <c r="J269" s="16">
        <v>100</v>
      </c>
      <c r="K269" s="17" t="s">
        <v>165</v>
      </c>
      <c r="L269" s="17" t="s">
        <v>18</v>
      </c>
    </row>
    <row r="270" spans="1:12" ht="28.5">
      <c r="A270" s="16">
        <v>5336</v>
      </c>
      <c r="B270" s="17" t="s">
        <v>185</v>
      </c>
      <c r="C270" s="16">
        <v>3</v>
      </c>
      <c r="D270" s="16" t="s">
        <v>186</v>
      </c>
      <c r="E270" s="11" t="s">
        <v>478</v>
      </c>
      <c r="F270" s="12" t="s">
        <v>479</v>
      </c>
      <c r="G270" s="16">
        <v>6</v>
      </c>
      <c r="H270" s="13">
        <v>3.49</v>
      </c>
      <c r="I270" s="13">
        <f>Tableau1[[#This Row],[Coût unitaire (hors taxes)]]*Tableau1[[#This Row],[Quantité]]</f>
        <v>20.94</v>
      </c>
      <c r="J270" s="16">
        <v>100</v>
      </c>
      <c r="K270" s="17" t="s">
        <v>137</v>
      </c>
      <c r="L270" s="17" t="s">
        <v>18</v>
      </c>
    </row>
    <row r="271" spans="1:12" ht="28.5">
      <c r="A271" s="16">
        <v>5336</v>
      </c>
      <c r="B271" s="17" t="s">
        <v>185</v>
      </c>
      <c r="C271" s="16">
        <v>3</v>
      </c>
      <c r="D271" s="16" t="s">
        <v>186</v>
      </c>
      <c r="E271" s="11" t="s">
        <v>478</v>
      </c>
      <c r="F271" s="12" t="s">
        <v>480</v>
      </c>
      <c r="G271" s="16">
        <v>80</v>
      </c>
      <c r="H271" s="13">
        <v>1.32</v>
      </c>
      <c r="I271" s="13">
        <f>Tableau1[[#This Row],[Coût unitaire (hors taxes)]]*Tableau1[[#This Row],[Quantité]]</f>
        <v>105.60000000000001</v>
      </c>
      <c r="J271" s="16">
        <v>100</v>
      </c>
      <c r="K271" s="17" t="s">
        <v>137</v>
      </c>
      <c r="L271" s="17" t="s">
        <v>18</v>
      </c>
    </row>
    <row r="272" spans="1:12" ht="28.5">
      <c r="A272" s="16">
        <v>5336</v>
      </c>
      <c r="B272" s="17" t="s">
        <v>185</v>
      </c>
      <c r="C272" s="16">
        <v>3</v>
      </c>
      <c r="D272" s="16" t="s">
        <v>186</v>
      </c>
      <c r="E272" s="11" t="s">
        <v>478</v>
      </c>
      <c r="F272" s="12" t="s">
        <v>481</v>
      </c>
      <c r="G272" s="16">
        <v>80</v>
      </c>
      <c r="H272" s="13">
        <v>5.0199999999999996</v>
      </c>
      <c r="I272" s="13">
        <f>Tableau1[[#This Row],[Coût unitaire (hors taxes)]]*Tableau1[[#This Row],[Quantité]]</f>
        <v>401.59999999999997</v>
      </c>
      <c r="J272" s="16">
        <v>100</v>
      </c>
      <c r="K272" s="17" t="s">
        <v>137</v>
      </c>
      <c r="L272" s="17" t="s">
        <v>18</v>
      </c>
    </row>
    <row r="273" spans="1:12" ht="28.5">
      <c r="A273" s="16">
        <v>5336</v>
      </c>
      <c r="B273" s="17" t="s">
        <v>185</v>
      </c>
      <c r="C273" s="16">
        <v>3</v>
      </c>
      <c r="D273" s="16" t="s">
        <v>186</v>
      </c>
      <c r="E273" s="11" t="s">
        <v>478</v>
      </c>
      <c r="F273" s="12" t="s">
        <v>483</v>
      </c>
      <c r="G273" s="16">
        <v>40</v>
      </c>
      <c r="H273" s="13">
        <v>1.39</v>
      </c>
      <c r="I273" s="13">
        <f>Tableau1[[#This Row],[Coût unitaire (hors taxes)]]*Tableau1[[#This Row],[Quantité]]</f>
        <v>55.599999999999994</v>
      </c>
      <c r="J273" s="16">
        <v>100</v>
      </c>
      <c r="K273" s="17" t="s">
        <v>137</v>
      </c>
      <c r="L273" s="17" t="s">
        <v>18</v>
      </c>
    </row>
    <row r="274" spans="1:12" ht="28.5">
      <c r="A274" s="16">
        <v>5336</v>
      </c>
      <c r="B274" s="17" t="s">
        <v>185</v>
      </c>
      <c r="C274" s="16">
        <v>3</v>
      </c>
      <c r="D274" s="16" t="s">
        <v>186</v>
      </c>
      <c r="E274" s="11" t="s">
        <v>478</v>
      </c>
      <c r="F274" s="12" t="s">
        <v>484</v>
      </c>
      <c r="G274" s="16">
        <v>40</v>
      </c>
      <c r="H274" s="13">
        <v>8.99</v>
      </c>
      <c r="I274" s="13">
        <f>Tableau1[[#This Row],[Coût unitaire (hors taxes)]]*Tableau1[[#This Row],[Quantité]]</f>
        <v>359.6</v>
      </c>
      <c r="J274" s="16">
        <v>100</v>
      </c>
      <c r="K274" s="17" t="s">
        <v>137</v>
      </c>
      <c r="L274" s="17" t="s">
        <v>18</v>
      </c>
    </row>
    <row r="275" spans="1:12" ht="28.5">
      <c r="A275" s="16">
        <v>5336</v>
      </c>
      <c r="B275" s="17" t="s">
        <v>185</v>
      </c>
      <c r="C275" s="16">
        <v>3</v>
      </c>
      <c r="D275" s="16" t="s">
        <v>186</v>
      </c>
      <c r="E275" s="11" t="s">
        <v>478</v>
      </c>
      <c r="F275" s="12" t="s">
        <v>482</v>
      </c>
      <c r="G275" s="16">
        <v>40</v>
      </c>
      <c r="H275" s="13">
        <v>2.89</v>
      </c>
      <c r="I275" s="13">
        <f>Tableau1[[#This Row],[Coût unitaire (hors taxes)]]*Tableau1[[#This Row],[Quantité]]</f>
        <v>115.60000000000001</v>
      </c>
      <c r="J275" s="16">
        <v>100</v>
      </c>
      <c r="K275" s="17" t="s">
        <v>137</v>
      </c>
      <c r="L275" s="17" t="s">
        <v>18</v>
      </c>
    </row>
    <row r="276" spans="1:12" ht="28.5">
      <c r="A276" s="16">
        <v>5336</v>
      </c>
      <c r="B276" s="17" t="s">
        <v>185</v>
      </c>
      <c r="C276" s="16">
        <v>3</v>
      </c>
      <c r="D276" s="16" t="s">
        <v>186</v>
      </c>
      <c r="E276" s="11" t="s">
        <v>478</v>
      </c>
      <c r="F276" s="12" t="s">
        <v>826</v>
      </c>
      <c r="G276" s="16">
        <v>20</v>
      </c>
      <c r="H276" s="13">
        <v>5.16</v>
      </c>
      <c r="I276" s="13">
        <f>Tableau1[[#This Row],[Coût unitaire (hors taxes)]]*Tableau1[[#This Row],[Quantité]]</f>
        <v>103.2</v>
      </c>
      <c r="J276" s="16">
        <v>100</v>
      </c>
      <c r="K276" s="17" t="s">
        <v>137</v>
      </c>
      <c r="L276" s="17" t="s">
        <v>18</v>
      </c>
    </row>
    <row r="277" spans="1:12">
      <c r="A277" s="16">
        <v>5336</v>
      </c>
      <c r="B277" s="17" t="s">
        <v>185</v>
      </c>
      <c r="C277" s="16">
        <v>3</v>
      </c>
      <c r="D277" s="16" t="s">
        <v>186</v>
      </c>
      <c r="E277" s="11" t="s">
        <v>478</v>
      </c>
      <c r="F277" s="12" t="s">
        <v>486</v>
      </c>
      <c r="G277" s="16">
        <v>20</v>
      </c>
      <c r="H277" s="13">
        <v>3.14</v>
      </c>
      <c r="I277" s="13">
        <f>Tableau1[[#This Row],[Coût unitaire (hors taxes)]]*Tableau1[[#This Row],[Quantité]]</f>
        <v>62.800000000000004</v>
      </c>
      <c r="J277" s="16">
        <v>100</v>
      </c>
      <c r="K277" s="17" t="s">
        <v>163</v>
      </c>
      <c r="L277" s="17" t="s">
        <v>18</v>
      </c>
    </row>
    <row r="278" spans="1:12" ht="28.5">
      <c r="A278" s="16">
        <v>5336</v>
      </c>
      <c r="B278" s="17" t="s">
        <v>185</v>
      </c>
      <c r="C278" s="16">
        <v>3</v>
      </c>
      <c r="D278" s="16" t="s">
        <v>186</v>
      </c>
      <c r="E278" s="11" t="s">
        <v>478</v>
      </c>
      <c r="F278" s="12" t="s">
        <v>487</v>
      </c>
      <c r="G278" s="16">
        <v>2</v>
      </c>
      <c r="H278" s="13">
        <v>14.91</v>
      </c>
      <c r="I278" s="13">
        <f>Tableau1[[#This Row],[Coût unitaire (hors taxes)]]*Tableau1[[#This Row],[Quantité]]</f>
        <v>29.82</v>
      </c>
      <c r="J278" s="16">
        <v>100</v>
      </c>
      <c r="K278" s="17" t="s">
        <v>571</v>
      </c>
      <c r="L278" s="17" t="s">
        <v>18</v>
      </c>
    </row>
    <row r="279" spans="1:12">
      <c r="A279" s="16">
        <v>5336</v>
      </c>
      <c r="B279" s="17" t="s">
        <v>185</v>
      </c>
      <c r="C279" s="16">
        <v>3</v>
      </c>
      <c r="D279" s="16" t="s">
        <v>186</v>
      </c>
      <c r="E279" s="11" t="s">
        <v>827</v>
      </c>
      <c r="F279" s="12" t="s">
        <v>828</v>
      </c>
      <c r="G279" s="16">
        <v>1</v>
      </c>
      <c r="H279" s="13">
        <v>12.82</v>
      </c>
      <c r="I279" s="13">
        <f>Tableau1[[#This Row],[Coût unitaire (hors taxes)]]*Tableau1[[#This Row],[Quantité]]</f>
        <v>12.82</v>
      </c>
      <c r="J279" s="16">
        <v>50</v>
      </c>
      <c r="K279" s="17" t="s">
        <v>157</v>
      </c>
      <c r="L279" s="17" t="s">
        <v>18</v>
      </c>
    </row>
    <row r="280" spans="1:12">
      <c r="A280" s="16">
        <v>5336</v>
      </c>
      <c r="B280" s="17" t="s">
        <v>185</v>
      </c>
      <c r="C280" s="16">
        <v>3</v>
      </c>
      <c r="D280" s="16" t="s">
        <v>186</v>
      </c>
      <c r="E280" s="11" t="s">
        <v>827</v>
      </c>
      <c r="F280" s="12" t="s">
        <v>828</v>
      </c>
      <c r="G280" s="16">
        <v>1</v>
      </c>
      <c r="H280" s="13">
        <v>12.82</v>
      </c>
      <c r="I280" s="13">
        <f>Tableau1[[#This Row],[Coût unitaire (hors taxes)]]*Tableau1[[#This Row],[Quantité]]</f>
        <v>12.82</v>
      </c>
      <c r="J280" s="16">
        <v>50</v>
      </c>
      <c r="K280" s="17" t="s">
        <v>157</v>
      </c>
      <c r="L280" s="17" t="s">
        <v>18</v>
      </c>
    </row>
    <row r="281" spans="1:12" ht="28.5">
      <c r="A281" s="16">
        <v>5336</v>
      </c>
      <c r="B281" s="17" t="s">
        <v>185</v>
      </c>
      <c r="C281" s="16">
        <v>3</v>
      </c>
      <c r="D281" s="16" t="s">
        <v>186</v>
      </c>
      <c r="E281" s="11" t="s">
        <v>488</v>
      </c>
      <c r="F281" s="12" t="s">
        <v>18</v>
      </c>
      <c r="G281" s="16">
        <v>2</v>
      </c>
      <c r="H281" s="13">
        <v>45</v>
      </c>
      <c r="I281" s="13">
        <f>Tableau1[[#This Row],[Coût unitaire (hors taxes)]]*Tableau1[[#This Row],[Quantité]]</f>
        <v>90</v>
      </c>
      <c r="J281" s="16">
        <v>100</v>
      </c>
      <c r="K281" s="17" t="s">
        <v>137</v>
      </c>
      <c r="L281" s="17" t="s">
        <v>18</v>
      </c>
    </row>
    <row r="282" spans="1:12">
      <c r="A282" s="16">
        <v>5336</v>
      </c>
      <c r="B282" s="17" t="s">
        <v>185</v>
      </c>
      <c r="C282" s="16">
        <v>3</v>
      </c>
      <c r="D282" s="16" t="s">
        <v>186</v>
      </c>
      <c r="E282" s="11" t="s">
        <v>829</v>
      </c>
      <c r="F282" s="12" t="s">
        <v>489</v>
      </c>
      <c r="G282" s="16">
        <v>1</v>
      </c>
      <c r="H282" s="13">
        <v>18.5</v>
      </c>
      <c r="I282" s="13">
        <f>Tableau1[[#This Row],[Coût unitaire (hors taxes)]]*Tableau1[[#This Row],[Quantité]]</f>
        <v>18.5</v>
      </c>
      <c r="J282" s="16">
        <v>100</v>
      </c>
      <c r="K282" s="17" t="s">
        <v>530</v>
      </c>
      <c r="L282" s="17" t="s">
        <v>18</v>
      </c>
    </row>
    <row r="283" spans="1:12" ht="28.5">
      <c r="A283" s="16">
        <v>5336</v>
      </c>
      <c r="B283" s="17" t="s">
        <v>185</v>
      </c>
      <c r="C283" s="16">
        <v>3</v>
      </c>
      <c r="D283" s="16" t="s">
        <v>186</v>
      </c>
      <c r="E283" s="11" t="s">
        <v>490</v>
      </c>
      <c r="F283" s="12" t="s">
        <v>615</v>
      </c>
      <c r="G283" s="16">
        <v>16</v>
      </c>
      <c r="H283" s="13">
        <v>5.36</v>
      </c>
      <c r="I283" s="13">
        <f>Tableau1[[#This Row],[Coût unitaire (hors taxes)]]*Tableau1[[#This Row],[Quantité]]</f>
        <v>85.76</v>
      </c>
      <c r="J283" s="16">
        <v>100</v>
      </c>
      <c r="K283" s="17" t="s">
        <v>539</v>
      </c>
      <c r="L283" s="17" t="s">
        <v>577</v>
      </c>
    </row>
    <row r="284" spans="1:12">
      <c r="A284" s="16">
        <v>5336</v>
      </c>
      <c r="B284" s="17" t="s">
        <v>185</v>
      </c>
      <c r="C284" s="16">
        <v>3</v>
      </c>
      <c r="D284" s="16" t="s">
        <v>186</v>
      </c>
      <c r="E284" s="11" t="s">
        <v>490</v>
      </c>
      <c r="F284" s="12" t="s">
        <v>491</v>
      </c>
      <c r="G284" s="16">
        <v>1</v>
      </c>
      <c r="H284" s="13">
        <v>18.05</v>
      </c>
      <c r="I284" s="13">
        <f>Tableau1[[#This Row],[Coût unitaire (hors taxes)]]*Tableau1[[#This Row],[Quantité]]</f>
        <v>18.05</v>
      </c>
      <c r="J284" s="16">
        <v>100</v>
      </c>
      <c r="K284" s="17" t="s">
        <v>539</v>
      </c>
      <c r="L284" s="17" t="s">
        <v>18</v>
      </c>
    </row>
    <row r="285" spans="1:12" ht="28.5">
      <c r="A285" s="16">
        <v>5336</v>
      </c>
      <c r="B285" s="17" t="s">
        <v>185</v>
      </c>
      <c r="C285" s="16">
        <v>3</v>
      </c>
      <c r="D285" s="16" t="s">
        <v>186</v>
      </c>
      <c r="E285" s="11" t="s">
        <v>490</v>
      </c>
      <c r="F285" s="12" t="s">
        <v>492</v>
      </c>
      <c r="G285" s="16">
        <v>4</v>
      </c>
      <c r="H285" s="13">
        <v>15.89</v>
      </c>
      <c r="I285" s="13">
        <f>Tableau1[[#This Row],[Coût unitaire (hors taxes)]]*Tableau1[[#This Row],[Quantité]]</f>
        <v>63.56</v>
      </c>
      <c r="J285" s="16">
        <v>100</v>
      </c>
      <c r="K285" s="17" t="s">
        <v>539</v>
      </c>
      <c r="L285" s="17" t="s">
        <v>18</v>
      </c>
    </row>
    <row r="286" spans="1:12">
      <c r="A286" s="16">
        <v>5336</v>
      </c>
      <c r="B286" s="17" t="s">
        <v>185</v>
      </c>
      <c r="C286" s="16">
        <v>3</v>
      </c>
      <c r="D286" s="16" t="s">
        <v>186</v>
      </c>
      <c r="E286" s="11" t="s">
        <v>490</v>
      </c>
      <c r="F286" s="12" t="s">
        <v>493</v>
      </c>
      <c r="G286" s="16">
        <v>4</v>
      </c>
      <c r="H286" s="13">
        <v>22</v>
      </c>
      <c r="I286" s="13">
        <f>Tableau1[[#This Row],[Coût unitaire (hors taxes)]]*Tableau1[[#This Row],[Quantité]]</f>
        <v>88</v>
      </c>
      <c r="J286" s="16">
        <v>100</v>
      </c>
      <c r="K286" s="17" t="s">
        <v>539</v>
      </c>
      <c r="L286" s="17" t="s">
        <v>18</v>
      </c>
    </row>
    <row r="287" spans="1:12">
      <c r="A287" s="16">
        <v>5336</v>
      </c>
      <c r="B287" s="17" t="s">
        <v>185</v>
      </c>
      <c r="C287" s="16">
        <v>3</v>
      </c>
      <c r="D287" s="16" t="s">
        <v>186</v>
      </c>
      <c r="E287" s="11" t="s">
        <v>490</v>
      </c>
      <c r="F287" s="12" t="s">
        <v>494</v>
      </c>
      <c r="G287" s="16">
        <v>4</v>
      </c>
      <c r="H287" s="13">
        <v>17.12</v>
      </c>
      <c r="I287" s="13">
        <f>Tableau1[[#This Row],[Coût unitaire (hors taxes)]]*Tableau1[[#This Row],[Quantité]]</f>
        <v>68.48</v>
      </c>
      <c r="J287" s="16">
        <v>100</v>
      </c>
      <c r="K287" s="17" t="s">
        <v>539</v>
      </c>
      <c r="L287" s="17" t="s">
        <v>18</v>
      </c>
    </row>
    <row r="288" spans="1:12">
      <c r="A288" s="16">
        <v>5336</v>
      </c>
      <c r="B288" s="17" t="s">
        <v>185</v>
      </c>
      <c r="C288" s="16">
        <v>3</v>
      </c>
      <c r="D288" s="16" t="s">
        <v>186</v>
      </c>
      <c r="E288" s="11" t="s">
        <v>495</v>
      </c>
      <c r="F288" s="12" t="s">
        <v>496</v>
      </c>
      <c r="G288" s="16">
        <v>20</v>
      </c>
      <c r="H288" s="13">
        <v>45</v>
      </c>
      <c r="I288" s="13">
        <f>Tableau1[[#This Row],[Coût unitaire (hors taxes)]]*Tableau1[[#This Row],[Quantité]]</f>
        <v>900</v>
      </c>
      <c r="J288" s="16">
        <v>5</v>
      </c>
      <c r="K288" s="17" t="s">
        <v>142</v>
      </c>
      <c r="L288" s="17" t="s">
        <v>18</v>
      </c>
    </row>
    <row r="289" spans="1:12" ht="28.5">
      <c r="A289" s="16">
        <v>5336</v>
      </c>
      <c r="B289" s="17" t="s">
        <v>185</v>
      </c>
      <c r="C289" s="16">
        <v>3</v>
      </c>
      <c r="D289" s="16" t="s">
        <v>186</v>
      </c>
      <c r="E289" s="11" t="s">
        <v>495</v>
      </c>
      <c r="F289" s="12" t="s">
        <v>830</v>
      </c>
      <c r="G289" s="16">
        <v>2</v>
      </c>
      <c r="H289" s="13">
        <v>100</v>
      </c>
      <c r="I289" s="13">
        <f>Tableau1[[#This Row],[Coût unitaire (hors taxes)]]*Tableau1[[#This Row],[Quantité]]</f>
        <v>200</v>
      </c>
      <c r="J289" s="16">
        <v>100</v>
      </c>
      <c r="K289" s="17" t="s">
        <v>137</v>
      </c>
      <c r="L289" s="17" t="s">
        <v>18</v>
      </c>
    </row>
    <row r="290" spans="1:12">
      <c r="A290" s="16">
        <v>5336</v>
      </c>
      <c r="B290" s="17" t="s">
        <v>185</v>
      </c>
      <c r="C290" s="16">
        <v>3</v>
      </c>
      <c r="D290" s="16" t="s">
        <v>186</v>
      </c>
      <c r="E290" s="11" t="s">
        <v>831</v>
      </c>
      <c r="F290" s="12" t="s">
        <v>832</v>
      </c>
      <c r="G290" s="16">
        <v>1</v>
      </c>
      <c r="H290" s="13">
        <v>25</v>
      </c>
      <c r="I290" s="13">
        <f>Tableau1[[#This Row],[Coût unitaire (hors taxes)]]*Tableau1[[#This Row],[Quantité]]</f>
        <v>25</v>
      </c>
      <c r="J290" s="16">
        <v>100</v>
      </c>
      <c r="K290" s="17" t="s">
        <v>18</v>
      </c>
      <c r="L290" s="17" t="s">
        <v>18</v>
      </c>
    </row>
    <row r="291" spans="1:12">
      <c r="A291" s="16">
        <v>5336</v>
      </c>
      <c r="B291" s="17" t="s">
        <v>185</v>
      </c>
      <c r="C291" s="16">
        <v>3</v>
      </c>
      <c r="D291" s="16" t="s">
        <v>186</v>
      </c>
      <c r="E291" s="11" t="s">
        <v>497</v>
      </c>
      <c r="F291" s="12" t="s">
        <v>498</v>
      </c>
      <c r="G291" s="16">
        <v>1</v>
      </c>
      <c r="H291" s="13">
        <v>600</v>
      </c>
      <c r="I291" s="13">
        <f>Tableau1[[#This Row],[Coût unitaire (hors taxes)]]*Tableau1[[#This Row],[Quantité]]</f>
        <v>600</v>
      </c>
      <c r="J291" s="16">
        <v>50</v>
      </c>
      <c r="K291" s="17" t="s">
        <v>165</v>
      </c>
      <c r="L291" s="17" t="s">
        <v>18</v>
      </c>
    </row>
    <row r="292" spans="1:12">
      <c r="A292" s="16">
        <v>5336</v>
      </c>
      <c r="B292" s="17" t="s">
        <v>185</v>
      </c>
      <c r="C292" s="16">
        <v>3</v>
      </c>
      <c r="D292" s="16" t="s">
        <v>186</v>
      </c>
      <c r="E292" s="11" t="s">
        <v>497</v>
      </c>
      <c r="F292" s="12" t="s">
        <v>500</v>
      </c>
      <c r="G292" s="16">
        <v>3</v>
      </c>
      <c r="H292" s="13">
        <v>6.23</v>
      </c>
      <c r="I292" s="13">
        <f>Tableau1[[#This Row],[Coût unitaire (hors taxes)]]*Tableau1[[#This Row],[Quantité]]</f>
        <v>18.690000000000001</v>
      </c>
      <c r="J292" s="16">
        <v>100</v>
      </c>
      <c r="K292" s="17" t="s">
        <v>149</v>
      </c>
      <c r="L292" s="17" t="s">
        <v>18</v>
      </c>
    </row>
    <row r="293" spans="1:12">
      <c r="A293" s="16">
        <v>5336</v>
      </c>
      <c r="B293" s="17" t="s">
        <v>185</v>
      </c>
      <c r="C293" s="16">
        <v>3</v>
      </c>
      <c r="D293" s="16" t="s">
        <v>186</v>
      </c>
      <c r="E293" s="11" t="s">
        <v>497</v>
      </c>
      <c r="F293" s="12" t="s">
        <v>499</v>
      </c>
      <c r="G293" s="16">
        <v>20</v>
      </c>
      <c r="H293" s="13">
        <v>3.89</v>
      </c>
      <c r="I293" s="13">
        <f>Tableau1[[#This Row],[Coût unitaire (hors taxes)]]*Tableau1[[#This Row],[Quantité]]</f>
        <v>77.8</v>
      </c>
      <c r="J293" s="16">
        <v>100</v>
      </c>
      <c r="K293" s="17" t="s">
        <v>149</v>
      </c>
      <c r="L293" s="17" t="s">
        <v>18</v>
      </c>
    </row>
    <row r="294" spans="1:12">
      <c r="A294" s="16">
        <v>5336</v>
      </c>
      <c r="B294" s="17" t="s">
        <v>185</v>
      </c>
      <c r="C294" s="16">
        <v>3</v>
      </c>
      <c r="D294" s="16" t="s">
        <v>186</v>
      </c>
      <c r="E294" s="11" t="s">
        <v>833</v>
      </c>
      <c r="F294" s="12" t="s">
        <v>834</v>
      </c>
      <c r="G294" s="16">
        <v>11</v>
      </c>
      <c r="H294" s="13">
        <v>3.29</v>
      </c>
      <c r="I294" s="13">
        <f>Tableau1[[#This Row],[Coût unitaire (hors taxes)]]*Tableau1[[#This Row],[Quantité]]</f>
        <v>36.19</v>
      </c>
      <c r="J294" s="16">
        <v>50</v>
      </c>
      <c r="K294" s="17" t="s">
        <v>149</v>
      </c>
      <c r="L294" s="17" t="s">
        <v>18</v>
      </c>
    </row>
    <row r="295" spans="1:12" ht="28.5">
      <c r="A295" s="16">
        <v>5336</v>
      </c>
      <c r="B295" s="17" t="s">
        <v>185</v>
      </c>
      <c r="C295" s="16">
        <v>3</v>
      </c>
      <c r="D295" s="16" t="s">
        <v>186</v>
      </c>
      <c r="E295" s="11" t="s">
        <v>501</v>
      </c>
      <c r="F295" s="12" t="s">
        <v>502</v>
      </c>
      <c r="G295" s="16">
        <v>1</v>
      </c>
      <c r="H295" s="13">
        <v>27.11</v>
      </c>
      <c r="I295" s="13">
        <f>Tableau1[[#This Row],[Coût unitaire (hors taxes)]]*Tableau1[[#This Row],[Quantité]]</f>
        <v>27.11</v>
      </c>
      <c r="J295" s="16">
        <v>100</v>
      </c>
      <c r="K295" s="17" t="s">
        <v>166</v>
      </c>
      <c r="L295" s="17" t="s">
        <v>121</v>
      </c>
    </row>
    <row r="296" spans="1:12" ht="28.5">
      <c r="A296" s="16">
        <v>5336</v>
      </c>
      <c r="B296" s="17" t="s">
        <v>185</v>
      </c>
      <c r="C296" s="16">
        <v>3</v>
      </c>
      <c r="D296" s="16" t="s">
        <v>186</v>
      </c>
      <c r="E296" s="11" t="s">
        <v>501</v>
      </c>
      <c r="F296" s="12" t="s">
        <v>504</v>
      </c>
      <c r="G296" s="16">
        <v>1</v>
      </c>
      <c r="H296" s="13">
        <v>27.11</v>
      </c>
      <c r="I296" s="13">
        <f>Tableau1[[#This Row],[Coût unitaire (hors taxes)]]*Tableau1[[#This Row],[Quantité]]</f>
        <v>27.11</v>
      </c>
      <c r="J296" s="16">
        <v>100</v>
      </c>
      <c r="K296" s="17" t="s">
        <v>166</v>
      </c>
      <c r="L296" s="17" t="s">
        <v>121</v>
      </c>
    </row>
    <row r="297" spans="1:12" ht="28.5">
      <c r="A297" s="16">
        <v>5336</v>
      </c>
      <c r="B297" s="17" t="s">
        <v>185</v>
      </c>
      <c r="C297" s="16">
        <v>3</v>
      </c>
      <c r="D297" s="16" t="s">
        <v>186</v>
      </c>
      <c r="E297" s="11" t="s">
        <v>501</v>
      </c>
      <c r="F297" s="12" t="s">
        <v>503</v>
      </c>
      <c r="G297" s="16">
        <v>1</v>
      </c>
      <c r="H297" s="13">
        <v>27.11</v>
      </c>
      <c r="I297" s="13">
        <f>Tableau1[[#This Row],[Coût unitaire (hors taxes)]]*Tableau1[[#This Row],[Quantité]]</f>
        <v>27.11</v>
      </c>
      <c r="J297" s="16">
        <v>100</v>
      </c>
      <c r="K297" s="17" t="s">
        <v>166</v>
      </c>
      <c r="L297" s="17" t="s">
        <v>121</v>
      </c>
    </row>
    <row r="298" spans="1:12">
      <c r="A298" s="16">
        <v>5336</v>
      </c>
      <c r="B298" s="17" t="s">
        <v>185</v>
      </c>
      <c r="C298" s="16">
        <v>3</v>
      </c>
      <c r="D298" s="16" t="s">
        <v>186</v>
      </c>
      <c r="E298" s="11" t="s">
        <v>501</v>
      </c>
      <c r="F298" s="12" t="s">
        <v>505</v>
      </c>
      <c r="G298" s="16">
        <v>2</v>
      </c>
      <c r="H298" s="13">
        <v>27.11</v>
      </c>
      <c r="I298" s="13">
        <f>Tableau1[[#This Row],[Coût unitaire (hors taxes)]]*Tableau1[[#This Row],[Quantité]]</f>
        <v>54.22</v>
      </c>
      <c r="J298" s="16">
        <v>100</v>
      </c>
      <c r="K298" s="17" t="s">
        <v>166</v>
      </c>
      <c r="L298" s="17" t="s">
        <v>121</v>
      </c>
    </row>
    <row r="299" spans="1:12">
      <c r="A299" s="16">
        <v>5336</v>
      </c>
      <c r="B299" s="17" t="s">
        <v>185</v>
      </c>
      <c r="C299" s="16">
        <v>3</v>
      </c>
      <c r="D299" s="16" t="s">
        <v>186</v>
      </c>
      <c r="E299" s="11" t="s">
        <v>501</v>
      </c>
      <c r="F299" s="12" t="s">
        <v>506</v>
      </c>
      <c r="G299" s="16">
        <v>2</v>
      </c>
      <c r="H299" s="13">
        <v>27.11</v>
      </c>
      <c r="I299" s="13">
        <f>Tableau1[[#This Row],[Coût unitaire (hors taxes)]]*Tableau1[[#This Row],[Quantité]]</f>
        <v>54.22</v>
      </c>
      <c r="J299" s="16">
        <v>100</v>
      </c>
      <c r="K299" s="17" t="s">
        <v>166</v>
      </c>
      <c r="L299" s="17" t="s">
        <v>121</v>
      </c>
    </row>
    <row r="300" spans="1:12" ht="28.5">
      <c r="A300" s="16">
        <v>5336</v>
      </c>
      <c r="B300" s="17" t="s">
        <v>185</v>
      </c>
      <c r="C300" s="16">
        <v>3</v>
      </c>
      <c r="D300" s="16" t="s">
        <v>186</v>
      </c>
      <c r="E300" s="11" t="s">
        <v>501</v>
      </c>
      <c r="F300" s="12" t="s">
        <v>507</v>
      </c>
      <c r="G300" s="16">
        <v>1</v>
      </c>
      <c r="H300" s="13">
        <v>27.11</v>
      </c>
      <c r="I300" s="13">
        <f>Tableau1[[#This Row],[Coût unitaire (hors taxes)]]*Tableau1[[#This Row],[Quantité]]</f>
        <v>27.11</v>
      </c>
      <c r="J300" s="16">
        <v>100</v>
      </c>
      <c r="K300" s="17" t="s">
        <v>166</v>
      </c>
      <c r="L300" s="17" t="s">
        <v>121</v>
      </c>
    </row>
    <row r="301" spans="1:12" ht="28.5">
      <c r="A301" s="16">
        <v>5336</v>
      </c>
      <c r="B301" s="17" t="s">
        <v>185</v>
      </c>
      <c r="C301" s="16">
        <v>3</v>
      </c>
      <c r="D301" s="16" t="s">
        <v>186</v>
      </c>
      <c r="E301" s="11" t="s">
        <v>501</v>
      </c>
      <c r="F301" s="12" t="s">
        <v>508</v>
      </c>
      <c r="G301" s="16">
        <v>1</v>
      </c>
      <c r="H301" s="13">
        <v>27.11</v>
      </c>
      <c r="I301" s="13">
        <f>Tableau1[[#This Row],[Coût unitaire (hors taxes)]]*Tableau1[[#This Row],[Quantité]]</f>
        <v>27.11</v>
      </c>
      <c r="J301" s="16">
        <v>100</v>
      </c>
      <c r="K301" s="17" t="s">
        <v>166</v>
      </c>
      <c r="L301" s="17" t="s">
        <v>121</v>
      </c>
    </row>
    <row r="302" spans="1:12">
      <c r="A302" s="16">
        <v>5336</v>
      </c>
      <c r="B302" s="17" t="s">
        <v>185</v>
      </c>
      <c r="C302" s="16">
        <v>3</v>
      </c>
      <c r="D302" s="16" t="s">
        <v>186</v>
      </c>
      <c r="E302" s="11" t="s">
        <v>501</v>
      </c>
      <c r="F302" s="12" t="s">
        <v>509</v>
      </c>
      <c r="G302" s="16">
        <v>1</v>
      </c>
      <c r="H302" s="13">
        <v>21.32</v>
      </c>
      <c r="I302" s="13">
        <f>Tableau1[[#This Row],[Coût unitaire (hors taxes)]]*Tableau1[[#This Row],[Quantité]]</f>
        <v>21.32</v>
      </c>
      <c r="J302" s="16">
        <v>100</v>
      </c>
      <c r="K302" s="17" t="s">
        <v>166</v>
      </c>
      <c r="L302" s="17" t="s">
        <v>18</v>
      </c>
    </row>
    <row r="303" spans="1:12">
      <c r="A303" s="16">
        <v>5336</v>
      </c>
      <c r="B303" s="17" t="s">
        <v>185</v>
      </c>
      <c r="C303" s="16">
        <v>3</v>
      </c>
      <c r="D303" s="16" t="s">
        <v>186</v>
      </c>
      <c r="E303" s="11" t="s">
        <v>501</v>
      </c>
      <c r="F303" s="12" t="s">
        <v>510</v>
      </c>
      <c r="G303" s="16">
        <v>1</v>
      </c>
      <c r="H303" s="13">
        <v>21.32</v>
      </c>
      <c r="I303" s="13">
        <f>Tableau1[[#This Row],[Coût unitaire (hors taxes)]]*Tableau1[[#This Row],[Quantité]]</f>
        <v>21.32</v>
      </c>
      <c r="J303" s="16">
        <v>100</v>
      </c>
      <c r="K303" s="17" t="s">
        <v>166</v>
      </c>
      <c r="L303" s="17" t="s">
        <v>18</v>
      </c>
    </row>
    <row r="304" spans="1:12" ht="28.5">
      <c r="A304" s="16">
        <v>5336</v>
      </c>
      <c r="B304" s="17" t="s">
        <v>185</v>
      </c>
      <c r="C304" s="16">
        <v>3</v>
      </c>
      <c r="D304" s="16" t="s">
        <v>186</v>
      </c>
      <c r="E304" s="11" t="s">
        <v>835</v>
      </c>
      <c r="F304" s="12"/>
      <c r="G304" s="16">
        <v>20</v>
      </c>
      <c r="H304" s="13">
        <v>10.44</v>
      </c>
      <c r="I304" s="13">
        <f>Tableau1[[#This Row],[Coût unitaire (hors taxes)]]*Tableau1[[#This Row],[Quantité]]</f>
        <v>208.79999999999998</v>
      </c>
      <c r="J304" s="16">
        <v>100</v>
      </c>
      <c r="K304" s="17" t="s">
        <v>137</v>
      </c>
      <c r="L304" s="17" t="s">
        <v>18</v>
      </c>
    </row>
    <row r="305" spans="1:12">
      <c r="A305" s="16">
        <v>5336</v>
      </c>
      <c r="B305" s="17" t="s">
        <v>185</v>
      </c>
      <c r="C305" s="16">
        <v>3</v>
      </c>
      <c r="D305" s="16" t="s">
        <v>186</v>
      </c>
      <c r="E305" s="11" t="s">
        <v>511</v>
      </c>
      <c r="F305" s="12" t="s">
        <v>512</v>
      </c>
      <c r="G305" s="16">
        <v>20</v>
      </c>
      <c r="H305" s="13">
        <v>18.88</v>
      </c>
      <c r="I305" s="13">
        <f>Tableau1[[#This Row],[Coût unitaire (hors taxes)]]*Tableau1[[#This Row],[Quantité]]</f>
        <v>377.59999999999997</v>
      </c>
      <c r="J305" s="16">
        <v>25</v>
      </c>
      <c r="K305" s="17" t="s">
        <v>158</v>
      </c>
      <c r="L305" s="17" t="s">
        <v>583</v>
      </c>
    </row>
    <row r="306" spans="1:12">
      <c r="A306" s="16">
        <v>5336</v>
      </c>
      <c r="B306" s="17" t="s">
        <v>185</v>
      </c>
      <c r="C306" s="16">
        <v>3</v>
      </c>
      <c r="D306" s="16" t="s">
        <v>186</v>
      </c>
      <c r="E306" s="11" t="s">
        <v>511</v>
      </c>
      <c r="F306" s="12" t="s">
        <v>513</v>
      </c>
      <c r="G306" s="16">
        <v>2</v>
      </c>
      <c r="H306" s="13">
        <v>29.2</v>
      </c>
      <c r="I306" s="13">
        <f>Tableau1[[#This Row],[Coût unitaire (hors taxes)]]*Tableau1[[#This Row],[Quantité]]</f>
        <v>58.4</v>
      </c>
      <c r="J306" s="16">
        <v>100</v>
      </c>
      <c r="K306" s="17" t="s">
        <v>158</v>
      </c>
      <c r="L306" s="17" t="s">
        <v>18</v>
      </c>
    </row>
    <row r="307" spans="1:12" ht="42.75">
      <c r="A307" s="16">
        <v>5336</v>
      </c>
      <c r="B307" s="17" t="s">
        <v>185</v>
      </c>
      <c r="C307" s="16">
        <v>3</v>
      </c>
      <c r="D307" s="16" t="s">
        <v>186</v>
      </c>
      <c r="E307" s="11" t="s">
        <v>514</v>
      </c>
      <c r="F307" s="12" t="s">
        <v>515</v>
      </c>
      <c r="G307" s="16">
        <v>1</v>
      </c>
      <c r="H307" s="13">
        <v>143.65</v>
      </c>
      <c r="I307" s="13">
        <f>Tableau1[[#This Row],[Coût unitaire (hors taxes)]]*Tableau1[[#This Row],[Quantité]]</f>
        <v>143.65</v>
      </c>
      <c r="J307" s="16">
        <v>100</v>
      </c>
      <c r="K307" s="17" t="s">
        <v>174</v>
      </c>
      <c r="L307" s="17" t="s">
        <v>122</v>
      </c>
    </row>
    <row r="308" spans="1:12" ht="42.75">
      <c r="A308" s="16">
        <v>5336</v>
      </c>
      <c r="B308" s="17" t="s">
        <v>185</v>
      </c>
      <c r="C308" s="16">
        <v>3</v>
      </c>
      <c r="D308" s="16" t="s">
        <v>186</v>
      </c>
      <c r="E308" s="11" t="s">
        <v>514</v>
      </c>
      <c r="F308" s="12" t="s">
        <v>516</v>
      </c>
      <c r="G308" s="16">
        <v>1</v>
      </c>
      <c r="H308" s="13">
        <v>63.65</v>
      </c>
      <c r="I308" s="13">
        <f>Tableau1[[#This Row],[Coût unitaire (hors taxes)]]*Tableau1[[#This Row],[Quantité]]</f>
        <v>63.65</v>
      </c>
      <c r="J308" s="16">
        <v>100</v>
      </c>
      <c r="K308" s="17" t="s">
        <v>174</v>
      </c>
      <c r="L308" s="17" t="s">
        <v>122</v>
      </c>
    </row>
    <row r="309" spans="1:12" ht="42.75">
      <c r="A309" s="16">
        <v>5336</v>
      </c>
      <c r="B309" s="17" t="s">
        <v>185</v>
      </c>
      <c r="C309" s="16">
        <v>3</v>
      </c>
      <c r="D309" s="16" t="s">
        <v>186</v>
      </c>
      <c r="E309" s="11" t="s">
        <v>514</v>
      </c>
      <c r="F309" s="12" t="s">
        <v>616</v>
      </c>
      <c r="G309" s="16">
        <v>1</v>
      </c>
      <c r="H309" s="13">
        <v>63.65</v>
      </c>
      <c r="I309" s="13">
        <f>Tableau1[[#This Row],[Coût unitaire (hors taxes)]]*Tableau1[[#This Row],[Quantité]]</f>
        <v>63.65</v>
      </c>
      <c r="J309" s="16">
        <v>100</v>
      </c>
      <c r="K309" s="17" t="s">
        <v>174</v>
      </c>
      <c r="L309" s="17" t="s">
        <v>122</v>
      </c>
    </row>
    <row r="310" spans="1:12" ht="42.75">
      <c r="A310" s="16">
        <v>5336</v>
      </c>
      <c r="B310" s="17" t="s">
        <v>185</v>
      </c>
      <c r="C310" s="16">
        <v>3</v>
      </c>
      <c r="D310" s="16" t="s">
        <v>186</v>
      </c>
      <c r="E310" s="11" t="s">
        <v>514</v>
      </c>
      <c r="F310" s="12" t="s">
        <v>517</v>
      </c>
      <c r="G310" s="16">
        <v>1</v>
      </c>
      <c r="H310" s="13">
        <v>63.65</v>
      </c>
      <c r="I310" s="13">
        <f>Tableau1[[#This Row],[Coût unitaire (hors taxes)]]*Tableau1[[#This Row],[Quantité]]</f>
        <v>63.65</v>
      </c>
      <c r="J310" s="16">
        <v>100</v>
      </c>
      <c r="K310" s="17" t="s">
        <v>174</v>
      </c>
      <c r="L310" s="17" t="s">
        <v>122</v>
      </c>
    </row>
    <row r="311" spans="1:12" ht="28.5">
      <c r="A311" s="16">
        <v>5336</v>
      </c>
      <c r="B311" s="17" t="s">
        <v>185</v>
      </c>
      <c r="C311" s="16">
        <v>3</v>
      </c>
      <c r="D311" s="16" t="s">
        <v>186</v>
      </c>
      <c r="E311" s="11" t="s">
        <v>836</v>
      </c>
      <c r="F311" s="12" t="s">
        <v>837</v>
      </c>
      <c r="G311" s="16">
        <v>2</v>
      </c>
      <c r="H311" s="13">
        <v>61.77</v>
      </c>
      <c r="I311" s="13">
        <f>Tableau1[[#This Row],[Coût unitaire (hors taxes)]]*Tableau1[[#This Row],[Quantité]]</f>
        <v>123.54</v>
      </c>
      <c r="J311" s="16">
        <v>50</v>
      </c>
      <c r="K311" s="17" t="s">
        <v>137</v>
      </c>
      <c r="L311" s="17" t="s">
        <v>18</v>
      </c>
    </row>
    <row r="312" spans="1:12">
      <c r="A312" s="16">
        <v>5336</v>
      </c>
      <c r="B312" s="17" t="s">
        <v>185</v>
      </c>
      <c r="C312" s="16">
        <v>3</v>
      </c>
      <c r="D312" s="16" t="s">
        <v>186</v>
      </c>
      <c r="E312" s="11" t="s">
        <v>518</v>
      </c>
      <c r="F312" s="12" t="s">
        <v>519</v>
      </c>
      <c r="G312" s="16">
        <v>6</v>
      </c>
      <c r="H312" s="13">
        <v>3.32</v>
      </c>
      <c r="I312" s="13">
        <f>Tableau1[[#This Row],[Coût unitaire (hors taxes)]]*Tableau1[[#This Row],[Quantité]]</f>
        <v>19.919999999999998</v>
      </c>
      <c r="J312" s="16">
        <v>100</v>
      </c>
      <c r="K312" s="17" t="s">
        <v>142</v>
      </c>
      <c r="L312" s="17" t="s">
        <v>18</v>
      </c>
    </row>
    <row r="313" spans="1:12">
      <c r="A313" s="16">
        <v>5336</v>
      </c>
      <c r="B313" s="17" t="s">
        <v>185</v>
      </c>
      <c r="C313" s="16">
        <v>3</v>
      </c>
      <c r="D313" s="16" t="s">
        <v>186</v>
      </c>
      <c r="E313" s="11" t="s">
        <v>520</v>
      </c>
      <c r="F313" s="12" t="s">
        <v>521</v>
      </c>
      <c r="G313" s="16">
        <v>4</v>
      </c>
      <c r="H313" s="13">
        <v>27.36</v>
      </c>
      <c r="I313" s="13">
        <f>Tableau1[[#This Row],[Coût unitaire (hors taxes)]]*Tableau1[[#This Row],[Quantité]]</f>
        <v>109.44</v>
      </c>
      <c r="J313" s="16">
        <v>100</v>
      </c>
      <c r="K313" s="17" t="s">
        <v>572</v>
      </c>
      <c r="L313" s="17" t="s">
        <v>18</v>
      </c>
    </row>
    <row r="314" spans="1:12">
      <c r="A314" s="16">
        <v>5336</v>
      </c>
      <c r="B314" s="17" t="s">
        <v>185</v>
      </c>
      <c r="C314" s="16">
        <v>3</v>
      </c>
      <c r="D314" s="16" t="s">
        <v>186</v>
      </c>
      <c r="E314" s="11" t="s">
        <v>520</v>
      </c>
      <c r="F314" s="12" t="s">
        <v>522</v>
      </c>
      <c r="G314" s="16">
        <v>2</v>
      </c>
      <c r="H314" s="13">
        <v>27.36</v>
      </c>
      <c r="I314" s="13">
        <f>Tableau1[[#This Row],[Coût unitaire (hors taxes)]]*Tableau1[[#This Row],[Quantité]]</f>
        <v>54.72</v>
      </c>
      <c r="J314" s="16">
        <v>100</v>
      </c>
      <c r="K314" s="17" t="s">
        <v>572</v>
      </c>
      <c r="L314" s="17" t="s">
        <v>18</v>
      </c>
    </row>
    <row r="315" spans="1:12">
      <c r="A315" s="16">
        <v>5336</v>
      </c>
      <c r="B315" s="17" t="s">
        <v>185</v>
      </c>
      <c r="C315" s="16">
        <v>3</v>
      </c>
      <c r="D315" s="16" t="s">
        <v>186</v>
      </c>
      <c r="E315" s="11" t="s">
        <v>520</v>
      </c>
      <c r="F315" s="12" t="s">
        <v>450</v>
      </c>
      <c r="G315" s="16">
        <v>1</v>
      </c>
      <c r="H315" s="13">
        <v>32.28</v>
      </c>
      <c r="I315" s="13">
        <f>Tableau1[[#This Row],[Coût unitaire (hors taxes)]]*Tableau1[[#This Row],[Quantité]]</f>
        <v>32.28</v>
      </c>
      <c r="J315" s="16">
        <v>100</v>
      </c>
      <c r="K315" s="17" t="s">
        <v>572</v>
      </c>
      <c r="L315" s="17" t="s">
        <v>18</v>
      </c>
    </row>
    <row r="316" spans="1:12">
      <c r="A316" s="16">
        <v>5336</v>
      </c>
      <c r="B316" s="17" t="s">
        <v>185</v>
      </c>
      <c r="C316" s="16">
        <v>3</v>
      </c>
      <c r="D316" s="16" t="s">
        <v>186</v>
      </c>
      <c r="E316" s="11" t="s">
        <v>520</v>
      </c>
      <c r="F316" s="12" t="s">
        <v>523</v>
      </c>
      <c r="G316" s="16">
        <v>2</v>
      </c>
      <c r="H316" s="13">
        <v>5.47</v>
      </c>
      <c r="I316" s="13">
        <f>Tableau1[[#This Row],[Coût unitaire (hors taxes)]]*Tableau1[[#This Row],[Quantité]]</f>
        <v>10.94</v>
      </c>
      <c r="J316" s="16">
        <v>100</v>
      </c>
      <c r="K316" s="17" t="s">
        <v>572</v>
      </c>
      <c r="L316" s="17" t="s">
        <v>18</v>
      </c>
    </row>
    <row r="317" spans="1:12">
      <c r="A317" s="16">
        <v>5336</v>
      </c>
      <c r="B317" s="17" t="s">
        <v>185</v>
      </c>
      <c r="C317" s="16">
        <v>3</v>
      </c>
      <c r="D317" s="16" t="s">
        <v>186</v>
      </c>
      <c r="E317" s="11" t="s">
        <v>520</v>
      </c>
      <c r="F317" s="12" t="s">
        <v>524</v>
      </c>
      <c r="G317" s="16">
        <v>2</v>
      </c>
      <c r="H317" s="13">
        <v>23.07</v>
      </c>
      <c r="I317" s="13">
        <f>Tableau1[[#This Row],[Coût unitaire (hors taxes)]]*Tableau1[[#This Row],[Quantité]]</f>
        <v>46.14</v>
      </c>
      <c r="J317" s="16">
        <v>100</v>
      </c>
      <c r="K317" s="17" t="s">
        <v>572</v>
      </c>
      <c r="L317" s="17" t="s">
        <v>18</v>
      </c>
    </row>
    <row r="318" spans="1:12">
      <c r="A318" s="16">
        <v>5336</v>
      </c>
      <c r="B318" s="17" t="s">
        <v>185</v>
      </c>
      <c r="C318" s="16">
        <v>3</v>
      </c>
      <c r="D318" s="16" t="s">
        <v>186</v>
      </c>
      <c r="E318" s="11" t="s">
        <v>462</v>
      </c>
      <c r="F318" s="12" t="s">
        <v>463</v>
      </c>
      <c r="G318" s="16">
        <v>1</v>
      </c>
      <c r="H318" s="13">
        <v>12.59</v>
      </c>
      <c r="I318" s="13">
        <f>Tableau1[[#This Row],[Coût unitaire (hors taxes)]]*Tableau1[[#This Row],[Quantité]]</f>
        <v>12.59</v>
      </c>
      <c r="J318" s="16">
        <v>100</v>
      </c>
      <c r="K318" s="17" t="s">
        <v>184</v>
      </c>
      <c r="L318" s="17" t="s">
        <v>121</v>
      </c>
    </row>
    <row r="319" spans="1:12">
      <c r="A319" s="16">
        <v>5336</v>
      </c>
      <c r="B319" s="17" t="s">
        <v>185</v>
      </c>
      <c r="C319" s="16">
        <v>3</v>
      </c>
      <c r="D319" s="16" t="s">
        <v>186</v>
      </c>
      <c r="E319" s="11" t="s">
        <v>462</v>
      </c>
      <c r="F319" s="12" t="s">
        <v>464</v>
      </c>
      <c r="G319" s="16">
        <v>1</v>
      </c>
      <c r="H319" s="13">
        <v>5.94</v>
      </c>
      <c r="I319" s="13">
        <f>Tableau1[[#This Row],[Coût unitaire (hors taxes)]]*Tableau1[[#This Row],[Quantité]]</f>
        <v>5.94</v>
      </c>
      <c r="J319" s="16">
        <v>100</v>
      </c>
      <c r="K319" s="17" t="s">
        <v>184</v>
      </c>
      <c r="L319" s="17" t="s">
        <v>18</v>
      </c>
    </row>
    <row r="320" spans="1:12">
      <c r="A320" s="16">
        <v>5336</v>
      </c>
      <c r="B320" s="17" t="s">
        <v>185</v>
      </c>
      <c r="C320" s="16">
        <v>3</v>
      </c>
      <c r="D320" s="16" t="s">
        <v>186</v>
      </c>
      <c r="E320" s="11" t="s">
        <v>838</v>
      </c>
      <c r="F320" s="12" t="s">
        <v>525</v>
      </c>
      <c r="G320" s="16">
        <v>1</v>
      </c>
      <c r="H320" s="13">
        <v>7.98</v>
      </c>
      <c r="I320" s="13">
        <f>Tableau1[[#This Row],[Coût unitaire (hors taxes)]]*Tableau1[[#This Row],[Quantité]]</f>
        <v>7.98</v>
      </c>
      <c r="J320" s="16">
        <v>100</v>
      </c>
      <c r="K320" s="17" t="s">
        <v>165</v>
      </c>
      <c r="L320" s="17" t="s">
        <v>18</v>
      </c>
    </row>
    <row r="321" spans="1:12">
      <c r="A321" s="16">
        <v>5336</v>
      </c>
      <c r="B321" s="17" t="s">
        <v>185</v>
      </c>
      <c r="C321" s="16">
        <v>3</v>
      </c>
      <c r="D321" s="16" t="s">
        <v>186</v>
      </c>
      <c r="E321" s="11" t="s">
        <v>526</v>
      </c>
      <c r="F321" s="12" t="s">
        <v>527</v>
      </c>
      <c r="G321" s="16">
        <v>20</v>
      </c>
      <c r="H321" s="13">
        <v>62.49</v>
      </c>
      <c r="I321" s="13">
        <f>Tableau1[[#This Row],[Coût unitaire (hors taxes)]]*Tableau1[[#This Row],[Quantité]]</f>
        <v>1249.8</v>
      </c>
      <c r="J321" s="16">
        <v>50</v>
      </c>
      <c r="K321" s="17" t="s">
        <v>144</v>
      </c>
      <c r="L321" s="17" t="s">
        <v>121</v>
      </c>
    </row>
  </sheetData>
  <mergeCells count="2">
    <mergeCell ref="A4:L4"/>
    <mergeCell ref="D3:I3"/>
  </mergeCells>
  <dataValidations count="1">
    <dataValidation type="list" allowBlank="1" showInputMessage="1" showErrorMessage="1" sqref="L8:L54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2020-02-28T15:50:16Z</cp:lastPrinted>
  <dcterms:created xsi:type="dcterms:W3CDTF">2018-01-12T15:55:21Z</dcterms:created>
  <dcterms:modified xsi:type="dcterms:W3CDTF">2020-02-28T15:50:19Z</dcterms:modified>
</cp:coreProperties>
</file>