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7-Bâtiment_trav_publics\"/>
    </mc:Choice>
  </mc:AlternateContent>
  <xr:revisionPtr revIDLastSave="0" documentId="13_ncr:1_{24A1845C-002D-438E-A461-BCDB9E14A111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8" i="1"/>
  <c r="D3" i="2" l="1"/>
</calcChain>
</file>

<file path=xl/sharedStrings.xml><?xml version="1.0" encoding="utf-8"?>
<sst xmlns="http://schemas.openxmlformats.org/spreadsheetml/2006/main" count="1253" uniqueCount="447">
  <si>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</si>
  <si>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</si>
  <si>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</si>
  <si>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</si>
  <si>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</si>
  <si>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</si>
  <si>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</si>
  <si>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</si>
  <si>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</si>
  <si>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</si>
  <si>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</si>
  <si>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</si>
  <si>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</si>
  <si>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</si>
  <si>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</si>
  <si>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</si>
  <si>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Chariot</t>
  </si>
  <si>
    <t>Pour bonbonne de propane</t>
  </si>
  <si>
    <t>Cône</t>
  </si>
  <si>
    <t>De circulation, orange fluorescent</t>
  </si>
  <si>
    <t>Coupe-membrane</t>
  </si>
  <si>
    <t/>
  </si>
  <si>
    <t>Diffuseur</t>
  </si>
  <si>
    <t>De colle</t>
  </si>
  <si>
    <t>Échafaudage</t>
  </si>
  <si>
    <t>Tubulaire, en section</t>
  </si>
  <si>
    <t>Croisillon</t>
  </si>
  <si>
    <t>À cran de sécurité</t>
  </si>
  <si>
    <t xml:space="preserve">Plateforme, approuvé, en aluminium et contre-plaqué, 10'    </t>
  </si>
  <si>
    <t>À vérin d'ajustement</t>
  </si>
  <si>
    <t>Échelle</t>
  </si>
  <si>
    <t xml:space="preserve">36', commerciale, en aluminium  </t>
  </si>
  <si>
    <t>Épandeur</t>
  </si>
  <si>
    <t xml:space="preserve">À gravier      </t>
  </si>
  <si>
    <t xml:space="preserve">D'asphalte, type «Minimopeur»      </t>
  </si>
  <si>
    <t>Étau</t>
  </si>
  <si>
    <t>D'établi, 5'' accord</t>
  </si>
  <si>
    <t>Extincteur</t>
  </si>
  <si>
    <t>A-B-C</t>
  </si>
  <si>
    <t xml:space="preserve">Génératrice </t>
  </si>
  <si>
    <t>Godet</t>
  </si>
  <si>
    <t>1 gallon, avec manche(cuillère), pour bitume (dish)</t>
  </si>
  <si>
    <t>Hache</t>
  </si>
  <si>
    <t xml:space="preserve">Avec manche de 4' en bois </t>
  </si>
  <si>
    <t>À bardeau, type "Plum" 24 oz</t>
  </si>
  <si>
    <t>Harnais</t>
  </si>
  <si>
    <t>De sécurité, avec anti-chute</t>
  </si>
  <si>
    <t>Imprimante</t>
  </si>
  <si>
    <t xml:space="preserve">Logiciel </t>
  </si>
  <si>
    <t>De dessin</t>
  </si>
  <si>
    <t>Madrier</t>
  </si>
  <si>
    <t>Monte-charge</t>
  </si>
  <si>
    <t xml:space="preserve">Moteur 5 HP à essence avec contre-poids, type TT600   </t>
  </si>
  <si>
    <t>Niveau</t>
  </si>
  <si>
    <t>4'</t>
  </si>
  <si>
    <t>Pelle</t>
  </si>
  <si>
    <t>Pour gravier</t>
  </si>
  <si>
    <t>Pied-de-biche</t>
  </si>
  <si>
    <t xml:space="preserve">Arrache-clou, type no HB 15      </t>
  </si>
  <si>
    <t>Pince-étau</t>
  </si>
  <si>
    <t xml:space="preserve">Type «Vise grip»      </t>
  </si>
  <si>
    <t>Tournevis</t>
  </si>
  <si>
    <t>Long, pour drain "U-flow"</t>
  </si>
  <si>
    <t xml:space="preserve">Tournevis </t>
  </si>
  <si>
    <t>À pointes multiples</t>
  </si>
  <si>
    <t>Pose de revêtements de toiture</t>
  </si>
  <si>
    <t>Mobilier</t>
  </si>
  <si>
    <t>Armoire</t>
  </si>
  <si>
    <t>À plan, 4 tiroirs</t>
  </si>
  <si>
    <t>Casier</t>
  </si>
  <si>
    <t xml:space="preserve">12" x 24" x 72"    </t>
  </si>
  <si>
    <t>Pour table de travail</t>
  </si>
  <si>
    <t>Classeur</t>
  </si>
  <si>
    <t>Grand format, 4 tirroirs</t>
  </si>
  <si>
    <t>Établi</t>
  </si>
  <si>
    <t>Etagère</t>
  </si>
  <si>
    <t>En métal, commerciale, avec tablettes ajustables, 36" x 72"</t>
  </si>
  <si>
    <t>Arracheuse</t>
  </si>
  <si>
    <t>Manuelle</t>
  </si>
  <si>
    <t>Aspirateur</t>
  </si>
  <si>
    <t>Shop Vac, avec extension</t>
  </si>
  <si>
    <t>Balai</t>
  </si>
  <si>
    <t>Magnétique, 18"</t>
  </si>
  <si>
    <t>Mécanique, petit</t>
  </si>
  <si>
    <t>Barricade</t>
  </si>
  <si>
    <t>Garde-corps, avec barres de sécurité, boulons et vis, tire-fond</t>
  </si>
  <si>
    <t xml:space="preserve">Bouilloire </t>
  </si>
  <si>
    <t>Brouette</t>
  </si>
  <si>
    <t xml:space="preserve">2 roues, uréthane      </t>
  </si>
  <si>
    <t>À moteur, avec boîte à déchets et épandeur à gravier</t>
  </si>
  <si>
    <t>Brûleur</t>
  </si>
  <si>
    <t>Dégranulateur</t>
  </si>
  <si>
    <t>Avec union, rallonge de 25'</t>
  </si>
  <si>
    <t>Type Sopréma, trépieds</t>
  </si>
  <si>
    <t>Calculatrice</t>
  </si>
  <si>
    <t>Toutes</t>
  </si>
  <si>
    <t>3, 4, 6</t>
  </si>
  <si>
    <t>3, 4, 10</t>
  </si>
  <si>
    <t>Compétences pratiques</t>
  </si>
  <si>
    <t>5, 10</t>
  </si>
  <si>
    <t>3, 4, 5, 7, 10</t>
  </si>
  <si>
    <t>3, 4, 5, 7</t>
  </si>
  <si>
    <t>3, 4,  5, 10</t>
  </si>
  <si>
    <t>6, 10</t>
  </si>
  <si>
    <t>3, 6, 10</t>
  </si>
  <si>
    <t>3, 5, 6, 10</t>
  </si>
  <si>
    <t>3, 7, 8, 10</t>
  </si>
  <si>
    <t>3, 4, 6, 10</t>
  </si>
  <si>
    <t>2</t>
  </si>
  <si>
    <t>4, 5, 7, 8, 10</t>
  </si>
  <si>
    <t>3, 5, 7, 8, 10</t>
  </si>
  <si>
    <t>3, 5, 8, 10</t>
  </si>
  <si>
    <t>3, 4, 8, 10</t>
  </si>
  <si>
    <t>3, 7, 10</t>
  </si>
  <si>
    <t>3, 4, 7, 10</t>
  </si>
  <si>
    <t>4, 10</t>
  </si>
  <si>
    <t>4, 6, 10</t>
  </si>
  <si>
    <t>Ressources matérielles</t>
  </si>
  <si>
    <t>Adhésif</t>
  </si>
  <si>
    <t>Pour coupe-vapeur, 20 litres</t>
  </si>
  <si>
    <t>Pour EPDM, 20 litres</t>
  </si>
  <si>
    <t>Pour TPO, 20 litres</t>
  </si>
  <si>
    <t>Agrafeuse</t>
  </si>
  <si>
    <t>Apprêt</t>
  </si>
  <si>
    <t>Alphatique, 5 gallons</t>
  </si>
  <si>
    <t xml:space="preserve">Apprêt </t>
  </si>
  <si>
    <t xml:space="preserve">Type Élastocolle 500 (5 gal.)      </t>
  </si>
  <si>
    <t>Type Élastocolle Stick (5 gal.)</t>
  </si>
  <si>
    <t>Asphalte</t>
  </si>
  <si>
    <t>Type 2 et type 3, par sac de 50 lbs</t>
  </si>
  <si>
    <t>Bâche</t>
  </si>
  <si>
    <t>Toile</t>
  </si>
  <si>
    <t xml:space="preserve">Balai </t>
  </si>
  <si>
    <t>De paille</t>
  </si>
  <si>
    <t>Mousse</t>
  </si>
  <si>
    <t>Bardeau</t>
  </si>
  <si>
    <t>Régulier, 3 pattes</t>
  </si>
  <si>
    <t>Barre</t>
  </si>
  <si>
    <t>De terminaison</t>
  </si>
  <si>
    <t>Plate</t>
  </si>
  <si>
    <t>Bois</t>
  </si>
  <si>
    <t>Contreplaqué, 5/8" x 4' x 8'</t>
  </si>
  <si>
    <t>Bouilloire</t>
  </si>
  <si>
    <t>Accessoire, par ensemble, gants, tablier et visières pour le chargement</t>
  </si>
  <si>
    <t>Bran de scie</t>
  </si>
  <si>
    <t>En poche</t>
  </si>
  <si>
    <t xml:space="preserve">Butyle </t>
  </si>
  <si>
    <t>Butyle, en rouleau pour joint d'expansion</t>
  </si>
  <si>
    <t>Clou</t>
  </si>
  <si>
    <t>1 1/4", pour finition de bardeau, boîte de 100</t>
  </si>
  <si>
    <t>2 1/2", pour finition en aluminium, boîte de 100</t>
  </si>
  <si>
    <t>3 1/2", pour les supports de madrier</t>
  </si>
  <si>
    <t>Colle</t>
  </si>
  <si>
    <t>Noire, type "splicing cement", pour ÉPDM en gallon</t>
  </si>
  <si>
    <t>Colombage</t>
  </si>
  <si>
    <t>2' x 4' x 8', en épinette</t>
  </si>
  <si>
    <t>Coton</t>
  </si>
  <si>
    <t>À vadrouille, 24", par boîte de 50 lb</t>
  </si>
  <si>
    <t>Sauré, 36", en rouleau</t>
  </si>
  <si>
    <t>Coupe-vapeur</t>
  </si>
  <si>
    <t>Rouleau de 999' carré</t>
  </si>
  <si>
    <t>Couteau</t>
  </si>
  <si>
    <t>À crochet, type Stanley, pour l'élève</t>
  </si>
  <si>
    <t>De couvreur, pour l'élève</t>
  </si>
  <si>
    <t>Crochet</t>
  </si>
  <si>
    <t>Pour vérifier l'adhérence</t>
  </si>
  <si>
    <t xml:space="preserve">Drain </t>
  </si>
  <si>
    <t>De cuivre</t>
  </si>
  <si>
    <t>Egoïne</t>
  </si>
  <si>
    <t>Éponge</t>
  </si>
  <si>
    <t>9", par boîte</t>
  </si>
  <si>
    <t>Faîne</t>
  </si>
  <si>
    <t>Feutre</t>
  </si>
  <si>
    <t>De fibre de verre</t>
  </si>
  <si>
    <t>Fibre</t>
  </si>
  <si>
    <t>De bois, 1"</t>
  </si>
  <si>
    <t>De bois, 1/2", commun</t>
  </si>
  <si>
    <t>En vrac</t>
  </si>
  <si>
    <t>Genouillères</t>
  </si>
  <si>
    <t>Gravier</t>
  </si>
  <si>
    <t>Par tonne</t>
  </si>
  <si>
    <t>De rivière, par tonne</t>
  </si>
  <si>
    <t>Guenille</t>
  </si>
  <si>
    <t xml:space="preserve">Gypse </t>
  </si>
  <si>
    <t xml:space="preserve">Feuille 1/2" x 4" x 8", support      </t>
  </si>
  <si>
    <t>Isolant</t>
  </si>
  <si>
    <t>Lame</t>
  </si>
  <si>
    <t>Larmier</t>
  </si>
  <si>
    <t>D'arrêt gravier, galvanisé, 8'</t>
  </si>
  <si>
    <t xml:space="preserve">En acier émaillé, calibre 20 minimum, 8'      </t>
  </si>
  <si>
    <t>Pour bardeau, en aluminium, boîte de 250' linéaire</t>
  </si>
  <si>
    <t>Manche</t>
  </si>
  <si>
    <t>De remplacement</t>
  </si>
  <si>
    <t>Membrane</t>
  </si>
  <si>
    <t>EDPM, elastoform, en rouleau de 9" x 100'</t>
  </si>
  <si>
    <t xml:space="preserve">EDPM, rouleau de 10' x 100', 45 mm, noire </t>
  </si>
  <si>
    <t>EDPM, boîte de 20 coins, intérieures et extérieures</t>
  </si>
  <si>
    <t>EDPM' R.M.A., rouleau de 9" x 100'</t>
  </si>
  <si>
    <t>TPO, boîte de 10 coins, intérieures et extérieures</t>
  </si>
  <si>
    <t xml:space="preserve">TPO, rouleau de 10' x 100' 45 mm, blanche </t>
  </si>
  <si>
    <t>De périmètre, type Russ auto-collante pour ÉPDM 6" x 100'</t>
  </si>
  <si>
    <t>De périmètre, type Russ pour TPO 6" x 100'</t>
  </si>
  <si>
    <t>D'élaromètre, sous-couche P.S. 180, en rouleau</t>
  </si>
  <si>
    <t>D'élastomètre, sous-couche P.P. 95, en rouleau</t>
  </si>
  <si>
    <t>D'élastomètre, sous-couche P.P. 180, en rouleau</t>
  </si>
  <si>
    <t>D'élastomètre, sous-couche P.P., auto-collante, en rouleau</t>
  </si>
  <si>
    <t>D'élastomètre, finition granulé, 250, en rouleau</t>
  </si>
  <si>
    <t>TPO, non armée, unsupported en rouleau de 24" x 50'</t>
  </si>
  <si>
    <t>Nettoyant</t>
  </si>
  <si>
    <t>Pour membrane, TPO, en gallon</t>
  </si>
  <si>
    <t>De fibre de bois naturel, feuille de 1/2" x 4' x 8'</t>
  </si>
  <si>
    <t>Panneau</t>
  </si>
  <si>
    <t>De support, sopraBase, 1/2" x 3' x 8'6"</t>
  </si>
  <si>
    <t>De support, fibre de bois ignifure, Secupan, 1/2" x 4' x 4'</t>
  </si>
  <si>
    <t xml:space="preserve">Photocopie </t>
  </si>
  <si>
    <t xml:space="preserve">Photocopies pour exercices et information       </t>
  </si>
  <si>
    <t>Pinceau</t>
  </si>
  <si>
    <t>3", en boîte de 10</t>
  </si>
  <si>
    <t>Pistolet</t>
  </si>
  <si>
    <t>À calfeutrer, pour scellant</t>
  </si>
  <si>
    <t>Polybitume</t>
  </si>
  <si>
    <t>En tube</t>
  </si>
  <si>
    <t>Poudre</t>
  </si>
  <si>
    <t>Pour corde à tracer</t>
  </si>
  <si>
    <t>Propane</t>
  </si>
  <si>
    <t xml:space="preserve">Liquéfié, par bonbonne de 100 lb      </t>
  </si>
  <si>
    <t>Vapeur, bonbonne, 400 lb avec union en T (0,78$ x 357 l)</t>
  </si>
  <si>
    <t>Divers</t>
  </si>
  <si>
    <t>Par ensemble, 1 caisse d'huile et de graisse, 100L d'essence, 1 bte de bougies, courroies, etc</t>
  </si>
  <si>
    <t>Vis</t>
  </si>
  <si>
    <t>Rouleau</t>
  </si>
  <si>
    <t>9", avec manchon</t>
  </si>
  <si>
    <t>De corde</t>
  </si>
  <si>
    <t>De joints de finition</t>
  </si>
  <si>
    <t>De papier</t>
  </si>
  <si>
    <t>Fibrène, toile tissée</t>
  </si>
  <si>
    <t>Marouffleur</t>
  </si>
  <si>
    <t>Papier feutre</t>
  </si>
  <si>
    <t>Solin</t>
  </si>
  <si>
    <t>De nous, 135°, galvanisée 3" x 3" x 8'</t>
  </si>
  <si>
    <t>D'évent, pour toit plat</t>
  </si>
  <si>
    <t>Préfabriqué, pour évent de plomberie avec collets de serrage</t>
  </si>
  <si>
    <t>Scellant</t>
  </si>
  <si>
    <t>Pour drain, en tube</t>
  </si>
  <si>
    <t>Pour joint, en tube</t>
  </si>
  <si>
    <t>Pour joint de fermeture, en tube</t>
  </si>
  <si>
    <t>Vadrouille</t>
  </si>
  <si>
    <t>Ventilateur</t>
  </si>
  <si>
    <t>De pignon</t>
  </si>
  <si>
    <t>Maximum 301</t>
  </si>
  <si>
    <t>Pour toiture de bardeau</t>
  </si>
  <si>
    <t>4, 8, 10</t>
  </si>
  <si>
    <t>8, 10</t>
  </si>
  <si>
    <t>7, 10</t>
  </si>
  <si>
    <t>4, 5, 10</t>
  </si>
  <si>
    <t>5, 7, 8, 10</t>
  </si>
  <si>
    <t>4, 5, 6, 7, 8, 10</t>
  </si>
  <si>
    <t>4, 6 , 10</t>
  </si>
  <si>
    <t>4, 5, 6, 10</t>
  </si>
  <si>
    <t>4, 5, 8, 10</t>
  </si>
  <si>
    <t>5, 8, 10</t>
  </si>
  <si>
    <t>8</t>
  </si>
  <si>
    <t>7, 8, 10</t>
  </si>
  <si>
    <t>4, 5, 7, 10</t>
  </si>
  <si>
    <t>5, 6, 10</t>
  </si>
  <si>
    <t>10</t>
  </si>
  <si>
    <t xml:space="preserve">4, 5, 10 </t>
  </si>
  <si>
    <t>Modules pratiques</t>
  </si>
  <si>
    <t>Toutes les compétences</t>
  </si>
  <si>
    <t>3, 4, 5, 10</t>
  </si>
  <si>
    <t>En métal, 48" x 120" x 30", 1 1/2", épais sur roulettes avec système de blocage</t>
  </si>
  <si>
    <t>2 brûleurs de 900 000 BTU, au propane avec boyau régulateur, allume-feux et câble de bois 100', type MPK, 500 gallons, fondoir</t>
  </si>
  <si>
    <t>Type Magnum, avec longue et courte tige, boyau de 25', régulateur, tire-chapes, cloche et allume-feu</t>
  </si>
  <si>
    <t>POSE DE REVÊTEMENTS DE TOITURE - DEP 5351</t>
  </si>
  <si>
    <t xml:space="preserve">À madrier, approuvé, 2" x 10" x 12', épinette n°1      </t>
  </si>
  <si>
    <t>40' , à moteur 400 lbs, avec chariot, contenant à gravier et accessoires</t>
  </si>
  <si>
    <t xml:space="preserve">Sievert 14 000 W </t>
  </si>
  <si>
    <t>De type Office, version française</t>
  </si>
  <si>
    <t>Pour support, approuvés CSA, 2" x 10" x 12'</t>
  </si>
  <si>
    <t>Nettoyant, pour joint de fermeture, en contenant de 3 gallons</t>
  </si>
  <si>
    <t>1 1/4", électro galvanisé, 50 par livre, à bardeau</t>
  </si>
  <si>
    <t>2 1/2", électro galvanisé, 50 par livre, à bardeau</t>
  </si>
  <si>
    <t>À rondelle, en métal, 1 1/4", 1 1/2" et 2", par boîte de 50 lbs</t>
  </si>
  <si>
    <t>Utilitaire, n°1999</t>
  </si>
  <si>
    <t>En fibre de bois naturel, tasseaux biseautés, paquet de 96' linéaires</t>
  </si>
  <si>
    <t>En fibre de bois ignifuge, tasseaux biseautés, paquet de 96' linéaires</t>
  </si>
  <si>
    <t>De pente, feuille de 1 1/2" x 4" x 4", pour 1200 p.c.</t>
  </si>
  <si>
    <t>De polyisocyanurate, feuille de 1 1/2" x 4' x 4', pour 6300 p.c.</t>
  </si>
  <si>
    <t>De polystyrène, panneau de 2' x 4' x 4'', pour 1000 p.c.</t>
  </si>
  <si>
    <t>D'équerre, 90°, galvanisée 3" x 3" x 8'</t>
  </si>
  <si>
    <t>À bois, #8, par boîte de 50</t>
  </si>
  <si>
    <t xml:space="preserve">En métal, avec tablettes ajustables, 18" x 36" x 72"      </t>
  </si>
  <si>
    <t xml:space="preserve">Bureau </t>
  </si>
  <si>
    <t xml:space="preserve">Pour enseignant, mélamine, double caisson, avec tiroirs, 30" x 60" </t>
  </si>
  <si>
    <t xml:space="preserve">Chaise </t>
  </si>
  <si>
    <t>Pour enseignant</t>
  </si>
  <si>
    <t>Table</t>
  </si>
  <si>
    <t>De travail, dessus laminé, 30" x 60"</t>
  </si>
  <si>
    <t>Appareillage et outillage</t>
  </si>
  <si>
    <t xml:space="preserve">Absorbeur </t>
  </si>
  <si>
    <t xml:space="preserve">D'énergie, "Slang"      </t>
  </si>
  <si>
    <t>Et accessoires, 2 manchons pour couvercles et 1 panier écumoire</t>
  </si>
  <si>
    <t xml:space="preserve">Chariot </t>
  </si>
  <si>
    <t>Élévateur, "Lift", capacité 5000 lbs, bandage pneumatique, moteur à essence et au gaz de pértrole liquéfiés (LPG)</t>
  </si>
  <si>
    <t>Pour isolant, à 4 roues</t>
  </si>
  <si>
    <t xml:space="preserve">Chaudière </t>
  </si>
  <si>
    <t xml:space="preserve">À bitume avec anses (Approuvée) </t>
  </si>
  <si>
    <t>Chute</t>
  </si>
  <si>
    <t>À déchets, sections 4' x 8' avec support et contre-poids</t>
  </si>
  <si>
    <t xml:space="preserve">Ciseaux </t>
  </si>
  <si>
    <t xml:space="preserve">Ferblantier, 300 mm (12")      </t>
  </si>
  <si>
    <t xml:space="preserve">Clé </t>
  </si>
  <si>
    <t xml:space="preserve">À molette, 12"     </t>
  </si>
  <si>
    <t xml:space="preserve">À tube, droite, 450 mm (18")      </t>
  </si>
  <si>
    <t>Coffre</t>
  </si>
  <si>
    <t xml:space="preserve">À outils, en métal, 4" x 9" x 20"      </t>
  </si>
  <si>
    <t xml:space="preserve">Compresseur </t>
  </si>
  <si>
    <t>À air, Électrique, 8 gallons avec boyau 100', union et Y "two way"</t>
  </si>
  <si>
    <t xml:space="preserve">Contenant </t>
  </si>
  <si>
    <t xml:space="preserve">À gravier, GB-400 pour monte-charge type TT-400      </t>
  </si>
  <si>
    <t>Membrane, simple, par semaine</t>
  </si>
  <si>
    <t xml:space="preserve">Coupeuse </t>
  </si>
  <si>
    <t>De moteur</t>
  </si>
  <si>
    <t>Écran</t>
  </si>
  <si>
    <t>De projection, blanc</t>
  </si>
  <si>
    <t xml:space="preserve">Matériel </t>
  </si>
  <si>
    <t xml:space="preserve">Didactique et de formation, cours santé-sécurité de l'ASP; pour le personnel enseignant </t>
  </si>
  <si>
    <t xml:space="preserve">Monte-charge </t>
  </si>
  <si>
    <t>Hydraulique, "Swing fall" à câble simple et contre-poids, capacité 2000 lbs</t>
  </si>
  <si>
    <t xml:space="preserve">Moutonne </t>
  </si>
  <si>
    <t>Isolée, 45 gallons avec chariot</t>
  </si>
  <si>
    <t xml:space="preserve">Ordinateur </t>
  </si>
  <si>
    <t>Portable avec souris et clavier; pour le personnel enseignant</t>
  </si>
  <si>
    <t xml:space="preserve">Palan </t>
  </si>
  <si>
    <t>Manuel et poulie avec câble de bois 1" x 100'</t>
  </si>
  <si>
    <t xml:space="preserve">Panier </t>
  </si>
  <si>
    <t>Pour drain de cuivre, crépine</t>
  </si>
  <si>
    <t xml:space="preserve">Pelle </t>
  </si>
  <si>
    <t>À bardeaux, "Pattes d'ours"</t>
  </si>
  <si>
    <t>Plate de mur, 4", T pièce de zinc, slantfin 3150-14</t>
  </si>
  <si>
    <t>Perceuse</t>
  </si>
  <si>
    <t>Debout pour isolant, "Stand-up tool" avec extension</t>
  </si>
  <si>
    <t xml:space="preserve">Perceuse </t>
  </si>
  <si>
    <t>Électrique, avec extension</t>
  </si>
  <si>
    <t xml:space="preserve">Sans fil (Impact), 3/8" avec chargeur et batterie de rechange    </t>
  </si>
  <si>
    <t xml:space="preserve">Perforateur </t>
  </si>
  <si>
    <t>À papier, solide</t>
  </si>
  <si>
    <t xml:space="preserve">Pince </t>
  </si>
  <si>
    <t>À dalles, 24", ajustable</t>
  </si>
  <si>
    <t xml:space="preserve">À mâchoires plates, N°535      </t>
  </si>
  <si>
    <t>Coupante, type "Cutter"</t>
  </si>
  <si>
    <t xml:space="preserve">Pistolet </t>
  </si>
  <si>
    <t>À air chaud, température variable avec buse de 2" et 4"</t>
  </si>
  <si>
    <t>À air, pour bardeau. avec boyau de 50'</t>
  </si>
  <si>
    <t xml:space="preserve">Pompe </t>
  </si>
  <si>
    <t>À eau avec boyau</t>
  </si>
  <si>
    <t>Poulie</t>
  </si>
  <si>
    <t>À l'échelle, avec câble de bois 1" x 100' et crochets</t>
  </si>
  <si>
    <t xml:space="preserve">Projecteur </t>
  </si>
  <si>
    <t>Multimedia, de mur, 4", T pièce de zinc, slantfin 35600-14</t>
  </si>
  <si>
    <t xml:space="preserve">Racloir </t>
  </si>
  <si>
    <t>À eau, « Squeegee »</t>
  </si>
  <si>
    <t xml:space="preserve">Râteau </t>
  </si>
  <si>
    <t>À feuilles</t>
  </si>
  <si>
    <t xml:space="preserve">Plat, pour gravier, aluminium, 50 mm      </t>
  </si>
  <si>
    <t xml:space="preserve">Récipient </t>
  </si>
  <si>
    <t>À vadrouille, Modèle 101</t>
  </si>
  <si>
    <t xml:space="preserve">Règle </t>
  </si>
  <si>
    <t>En T</t>
  </si>
  <si>
    <t xml:space="preserve">Robot </t>
  </si>
  <si>
    <t>Soudeur, Leister Varimat 2 ou Jetstream</t>
  </si>
  <si>
    <t xml:space="preserve">Scarifieuse </t>
  </si>
  <si>
    <t>À moteur, de mur, 4", 3 pièces de zinc, slantfin 3251,50-14</t>
  </si>
  <si>
    <t>Manuelle, racloir avec lame 4"</t>
  </si>
  <si>
    <t>Scie</t>
  </si>
  <si>
    <t>À chaîne, 16" avec chaîne extra et équipements de sécurité</t>
  </si>
  <si>
    <t>À métal, 12" avec lame AVG (pour démolition)</t>
  </si>
  <si>
    <t>Circulaire, avec lame au carbure 185 mm (7 1/4")</t>
  </si>
  <si>
    <t>Va-et-vient, "Jig Saw" avec extension</t>
  </si>
  <si>
    <t xml:space="preserve">Souffleur </t>
  </si>
  <si>
    <t>À moteur, de mur, 4", 3 pièces de zinc, slantfin 31500-14</t>
  </si>
  <si>
    <t>Support</t>
  </si>
  <si>
    <t>À échelle, "Ladder jack"</t>
  </si>
  <si>
    <t>À madrier, de mur, 4", 3 pièces de zinc, slantfin 31200-14</t>
  </si>
  <si>
    <t xml:space="preserve">Tablette </t>
  </si>
  <si>
    <t xml:space="preserve">iPad, pour montage vidéo et autoscopie </t>
  </si>
  <si>
    <t xml:space="preserve">Électrique sans fil, avec chargeur et batterie rechargeable      </t>
  </si>
  <si>
    <t>Truelle</t>
  </si>
  <si>
    <t>À bout pointu</t>
  </si>
  <si>
    <t>Carrée, de mur, 4", 4 pièces de zinc, slantfin 330,80-14</t>
  </si>
  <si>
    <t>Ronde, Soprema</t>
  </si>
  <si>
    <t xml:space="preserve">Tuyau </t>
  </si>
  <si>
    <t xml:space="preserve">Coude 90°, pour bouilloire MPK 500      </t>
  </si>
  <si>
    <t xml:space="preserve">Raccord, 10', pour bouilloire MPK 500      </t>
  </si>
  <si>
    <t xml:space="preserve">Raccord, 3', pour bouilloire MPK 500      </t>
  </si>
  <si>
    <t xml:space="preserve">Raccord, pour bouilloire MPK 500      </t>
  </si>
  <si>
    <t xml:space="preserve">Abonnement </t>
  </si>
  <si>
    <t>Revue, abonnement annuel, "Roofing Canada"</t>
  </si>
  <si>
    <t xml:space="preserve">Applicateur </t>
  </si>
  <si>
    <t>D'aluminium, pour auto-collant</t>
  </si>
  <si>
    <t>Brosse</t>
  </si>
  <si>
    <t xml:space="preserve">Bottes </t>
  </si>
  <si>
    <t>De sécurité, pour l'enseignant</t>
  </si>
  <si>
    <t>Casque</t>
  </si>
  <si>
    <t>De sécurité, blanc pour les enseignants</t>
  </si>
  <si>
    <t>De sécurité, pour l'élève</t>
  </si>
  <si>
    <t xml:space="preserve">Ciment </t>
  </si>
  <si>
    <t>Plastique, 5 gallons</t>
  </si>
  <si>
    <t>À criquet, par ensemble</t>
  </si>
  <si>
    <t>À fourche, par ensemble</t>
  </si>
  <si>
    <t>À laine, par ensemble</t>
  </si>
  <si>
    <t>Contrat</t>
  </si>
  <si>
    <t>De service, pour vidange du conteneur, 40 verges</t>
  </si>
  <si>
    <t>Corde</t>
  </si>
  <si>
    <t xml:space="preserve">À tracer, "Chalk line" </t>
  </si>
  <si>
    <t>Crayon</t>
  </si>
  <si>
    <t>Feutre, marqueur</t>
  </si>
  <si>
    <t xml:space="preserve">Dalles </t>
  </si>
  <si>
    <t>De patio, 16" x 16"</t>
  </si>
  <si>
    <t xml:space="preserve">Évent </t>
  </si>
  <si>
    <t>De plomberie, 5", en aluminium</t>
  </si>
  <si>
    <t>De verre, en vrac</t>
  </si>
  <si>
    <t>Gants</t>
  </si>
  <si>
    <t>De travail</t>
  </si>
  <si>
    <t>Granules</t>
  </si>
  <si>
    <t>Guide</t>
  </si>
  <si>
    <t xml:space="preserve">L'élève et code de sécurité, cours santé-sécurité de l'ASP </t>
  </si>
  <si>
    <t>De couteau à crochet, type Stanley, par boîte de 100</t>
  </si>
  <si>
    <t xml:space="preserve">Lame </t>
  </si>
  <si>
    <t xml:space="preserve">De scie au carbure, 7 1/4"      </t>
  </si>
  <si>
    <t>Manuel</t>
  </si>
  <si>
    <t>De devis</t>
  </si>
  <si>
    <t>De référence du Canada</t>
  </si>
  <si>
    <t>D'entretien</t>
  </si>
  <si>
    <t xml:space="preserve">Marteau </t>
  </si>
  <si>
    <t>De menuisier</t>
  </si>
  <si>
    <t>Panne</t>
  </si>
  <si>
    <t>À peinture, en métal</t>
  </si>
  <si>
    <t>Protecteur</t>
  </si>
  <si>
    <t>D'avant-toit</t>
  </si>
  <si>
    <t xml:space="preserve">Réservoir </t>
  </si>
  <si>
    <t>À essence</t>
  </si>
  <si>
    <t xml:space="preserve">Ruban </t>
  </si>
  <si>
    <t>À mesurer</t>
  </si>
  <si>
    <t>Et plaquettes</t>
  </si>
  <si>
    <t>Pour pistolet chauffant</t>
  </si>
  <si>
    <t>Élément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</si>
</sst>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1">
    <xf numFmtId="0" fontId="0" fillId="0" borderId="0" xfId="0"/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1328058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1309008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120" totalsRowShown="0" headerRowDxfId="33" dataDxfId="31" headerRowBorderDxfId="32" tableBorderDxfId="30" totalsRowBorderDxfId="29">
  <autoFilter ref="A7:L120" xr:uid="{00000000-0009-0000-0100-000001000000}"/>
  <sortState ref="A8:L120">
    <sortCondition ref="C7:C120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Tableau1[[#This Row],[Quantité]]*Tableau1[[#This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140" totalsRowShown="0" headerRowDxfId="16" dataDxfId="14" headerRowBorderDxfId="15" tableBorderDxfId="13" totalsRowBorderDxfId="12">
  <autoFilter ref="A7:L140" xr:uid="{00000000-0009-0000-0100-000002000000}"/>
  <sortState ref="A8:L140">
    <sortCondition ref="E7:E140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Tableau2[[#This Row],[Quantité]]*Tableau2[[#This Row],[Coût unitaire (hors taxes)]]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20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9" customWidth="1"/>
    <col min="2" max="2" width="21.28515625" style="10" customWidth="1"/>
    <col min="3" max="3" width="18.7109375" style="9" customWidth="1"/>
    <col min="4" max="4" width="31.7109375" style="9" customWidth="1"/>
    <col min="5" max="5" width="27.7109375" style="8" customWidth="1"/>
    <col min="6" max="6" width="40.7109375" style="8" customWidth="1"/>
    <col min="7" max="7" width="13" style="9" customWidth="1"/>
    <col min="8" max="8" width="30.7109375" style="8" customWidth="1"/>
    <col min="9" max="9" width="17.140625" style="8" bestFit="1" customWidth="1"/>
    <col min="10" max="10" width="19.5703125" style="9" customWidth="1"/>
    <col min="11" max="11" width="27.7109375" style="10" customWidth="1"/>
    <col min="12" max="12" width="12.42578125" style="9" customWidth="1"/>
    <col min="13" max="16384" width="11.42578125" style="8"/>
  </cols>
  <sheetData>
    <row r="3" spans="1:12" ht="21">
      <c r="C3" s="20" t="s">
        <v>273</v>
      </c>
      <c r="D3" s="20"/>
      <c r="E3" s="20"/>
      <c r="F3" s="20"/>
      <c r="G3" s="20"/>
      <c r="H3" s="20"/>
      <c r="I3" s="20"/>
      <c r="J3" s="20"/>
    </row>
    <row r="4" spans="1:12" ht="17.25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7" spans="1:12" s="6" customFormat="1" ht="45" customHeight="1">
      <c r="A7" s="3" t="s">
        <v>0</v>
      </c>
      <c r="B7" s="4" t="s">
        <v>9</v>
      </c>
      <c r="C7" s="1" t="s">
        <v>11</v>
      </c>
      <c r="D7" s="1" t="s">
        <v>10</v>
      </c>
      <c r="E7" s="1" t="s">
        <v>1</v>
      </c>
      <c r="F7" s="1" t="s">
        <v>2</v>
      </c>
      <c r="G7" s="1" t="s">
        <v>3</v>
      </c>
      <c r="H7" s="2" t="s">
        <v>4</v>
      </c>
      <c r="I7" s="2" t="s">
        <v>8</v>
      </c>
      <c r="J7" s="1" t="s">
        <v>5</v>
      </c>
      <c r="K7" s="1" t="s">
        <v>6</v>
      </c>
      <c r="L7" s="5" t="s">
        <v>7</v>
      </c>
    </row>
    <row r="8" spans="1:12" s="7" customFormat="1" ht="42.75" customHeight="1">
      <c r="A8" s="15">
        <v>5351</v>
      </c>
      <c r="B8" s="16" t="s">
        <v>65</v>
      </c>
      <c r="C8" s="15">
        <v>1</v>
      </c>
      <c r="D8" s="15" t="s">
        <v>66</v>
      </c>
      <c r="E8" s="12" t="s">
        <v>67</v>
      </c>
      <c r="F8" s="13" t="s">
        <v>68</v>
      </c>
      <c r="G8" s="15">
        <v>1</v>
      </c>
      <c r="H8" s="14">
        <v>1200</v>
      </c>
      <c r="I8" s="14">
        <f>Tableau1[[#This Row],[Quantité]]*Tableau1[[#This Row],[Coût unitaire (Hors taxes)]]</f>
        <v>1200</v>
      </c>
      <c r="J8" s="15">
        <v>25</v>
      </c>
      <c r="K8" s="16" t="s">
        <v>21</v>
      </c>
      <c r="L8" s="15"/>
    </row>
    <row r="9" spans="1:12" s="7" customFormat="1" ht="42.75" customHeight="1">
      <c r="A9" s="15">
        <v>5351</v>
      </c>
      <c r="B9" s="16" t="s">
        <v>65</v>
      </c>
      <c r="C9" s="15">
        <v>1</v>
      </c>
      <c r="D9" s="15" t="s">
        <v>66</v>
      </c>
      <c r="E9" s="12" t="s">
        <v>67</v>
      </c>
      <c r="F9" s="13" t="s">
        <v>291</v>
      </c>
      <c r="G9" s="15">
        <v>1</v>
      </c>
      <c r="H9" s="14">
        <v>324</v>
      </c>
      <c r="I9" s="14">
        <f>Tableau1[[#This Row],[Quantité]]*Tableau1[[#This Row],[Coût unitaire (Hors taxes)]]</f>
        <v>324</v>
      </c>
      <c r="J9" s="15">
        <v>25</v>
      </c>
      <c r="K9" s="16" t="s">
        <v>21</v>
      </c>
      <c r="L9" s="15"/>
    </row>
    <row r="10" spans="1:12" s="7" customFormat="1" ht="42.75" customHeight="1">
      <c r="A10" s="15">
        <v>5351</v>
      </c>
      <c r="B10" s="16" t="s">
        <v>65</v>
      </c>
      <c r="C10" s="15">
        <v>1</v>
      </c>
      <c r="D10" s="15" t="s">
        <v>66</v>
      </c>
      <c r="E10" s="12" t="s">
        <v>292</v>
      </c>
      <c r="F10" s="13" t="s">
        <v>293</v>
      </c>
      <c r="G10" s="15">
        <v>1</v>
      </c>
      <c r="H10" s="14">
        <v>365</v>
      </c>
      <c r="I10" s="14">
        <f>Tableau1[[#This Row],[Quantité]]*Tableau1[[#This Row],[Coût unitaire (Hors taxes)]]</f>
        <v>365</v>
      </c>
      <c r="J10" s="15">
        <v>25</v>
      </c>
      <c r="K10" s="16" t="s">
        <v>21</v>
      </c>
      <c r="L10" s="15"/>
    </row>
    <row r="11" spans="1:12" s="7" customFormat="1" ht="42.75" customHeight="1">
      <c r="A11" s="15">
        <v>5351</v>
      </c>
      <c r="B11" s="16" t="s">
        <v>65</v>
      </c>
      <c r="C11" s="15">
        <v>1</v>
      </c>
      <c r="D11" s="15" t="s">
        <v>66</v>
      </c>
      <c r="E11" s="12" t="s">
        <v>69</v>
      </c>
      <c r="F11" s="13" t="s">
        <v>70</v>
      </c>
      <c r="G11" s="15">
        <v>20</v>
      </c>
      <c r="H11" s="14">
        <v>159</v>
      </c>
      <c r="I11" s="14">
        <f>Tableau1[[#This Row],[Quantité]]*Tableau1[[#This Row],[Coût unitaire (Hors taxes)]]</f>
        <v>3180</v>
      </c>
      <c r="J11" s="15">
        <v>25</v>
      </c>
      <c r="K11" s="16" t="s">
        <v>21</v>
      </c>
      <c r="L11" s="15"/>
    </row>
    <row r="12" spans="1:12" s="7" customFormat="1" ht="42.75" customHeight="1">
      <c r="A12" s="15">
        <v>5351</v>
      </c>
      <c r="B12" s="16" t="s">
        <v>65</v>
      </c>
      <c r="C12" s="15">
        <v>1</v>
      </c>
      <c r="D12" s="15" t="s">
        <v>66</v>
      </c>
      <c r="E12" s="12" t="s">
        <v>294</v>
      </c>
      <c r="F12" s="13" t="s">
        <v>295</v>
      </c>
      <c r="G12" s="15">
        <v>1</v>
      </c>
      <c r="H12" s="14">
        <v>265</v>
      </c>
      <c r="I12" s="14">
        <f>Tableau1[[#This Row],[Quantité]]*Tableau1[[#This Row],[Coût unitaire (Hors taxes)]]</f>
        <v>265</v>
      </c>
      <c r="J12" s="15">
        <v>25</v>
      </c>
      <c r="K12" s="16" t="s">
        <v>21</v>
      </c>
      <c r="L12" s="15"/>
    </row>
    <row r="13" spans="1:12" s="7" customFormat="1" ht="42.75" customHeight="1">
      <c r="A13" s="15">
        <v>5351</v>
      </c>
      <c r="B13" s="16" t="s">
        <v>65</v>
      </c>
      <c r="C13" s="15">
        <v>1</v>
      </c>
      <c r="D13" s="15" t="s">
        <v>66</v>
      </c>
      <c r="E13" s="12" t="s">
        <v>294</v>
      </c>
      <c r="F13" s="13" t="s">
        <v>71</v>
      </c>
      <c r="G13" s="15">
        <v>20</v>
      </c>
      <c r="H13" s="14">
        <v>26.55</v>
      </c>
      <c r="I13" s="14">
        <f>Tableau1[[#This Row],[Quantité]]*Tableau1[[#This Row],[Coût unitaire (Hors taxes)]]</f>
        <v>531</v>
      </c>
      <c r="J13" s="15">
        <v>20</v>
      </c>
      <c r="K13" s="16" t="s">
        <v>21</v>
      </c>
      <c r="L13" s="15"/>
    </row>
    <row r="14" spans="1:12" s="7" customFormat="1" ht="42.75" customHeight="1">
      <c r="A14" s="15">
        <v>5351</v>
      </c>
      <c r="B14" s="16" t="s">
        <v>65</v>
      </c>
      <c r="C14" s="15">
        <v>1</v>
      </c>
      <c r="D14" s="15" t="s">
        <v>66</v>
      </c>
      <c r="E14" s="12" t="s">
        <v>72</v>
      </c>
      <c r="F14" s="13" t="s">
        <v>73</v>
      </c>
      <c r="G14" s="15">
        <v>1</v>
      </c>
      <c r="H14" s="14">
        <v>278</v>
      </c>
      <c r="I14" s="14">
        <f>Tableau1[[#This Row],[Quantité]]*Tableau1[[#This Row],[Coût unitaire (Hors taxes)]]</f>
        <v>278</v>
      </c>
      <c r="J14" s="15">
        <v>25</v>
      </c>
      <c r="K14" s="16" t="s">
        <v>21</v>
      </c>
      <c r="L14" s="15"/>
    </row>
    <row r="15" spans="1:12" s="7" customFormat="1" ht="42.75" customHeight="1">
      <c r="A15" s="15">
        <v>5351</v>
      </c>
      <c r="B15" s="16" t="s">
        <v>65</v>
      </c>
      <c r="C15" s="15">
        <v>1</v>
      </c>
      <c r="D15" s="15" t="s">
        <v>66</v>
      </c>
      <c r="E15" s="12" t="s">
        <v>74</v>
      </c>
      <c r="F15" s="13" t="s">
        <v>270</v>
      </c>
      <c r="G15" s="15">
        <v>1</v>
      </c>
      <c r="H15" s="14">
        <v>1320</v>
      </c>
      <c r="I15" s="14">
        <f>Tableau1[[#This Row],[Quantité]]*Tableau1[[#This Row],[Coût unitaire (Hors taxes)]]</f>
        <v>1320</v>
      </c>
      <c r="J15" s="15">
        <v>20</v>
      </c>
      <c r="K15" s="16" t="s">
        <v>95</v>
      </c>
      <c r="L15" s="15"/>
    </row>
    <row r="16" spans="1:12" s="7" customFormat="1" ht="42.75" customHeight="1">
      <c r="A16" s="15">
        <v>5351</v>
      </c>
      <c r="B16" s="16" t="s">
        <v>65</v>
      </c>
      <c r="C16" s="15">
        <v>1</v>
      </c>
      <c r="D16" s="15" t="s">
        <v>66</v>
      </c>
      <c r="E16" s="12" t="s">
        <v>75</v>
      </c>
      <c r="F16" s="13" t="s">
        <v>76</v>
      </c>
      <c r="G16" s="15">
        <v>1</v>
      </c>
      <c r="H16" s="14">
        <v>247</v>
      </c>
      <c r="I16" s="14">
        <f>Tableau1[[#This Row],[Quantité]]*Tableau1[[#This Row],[Coût unitaire (Hors taxes)]]</f>
        <v>247</v>
      </c>
      <c r="J16" s="15">
        <v>25</v>
      </c>
      <c r="K16" s="16" t="s">
        <v>21</v>
      </c>
      <c r="L16" s="15"/>
    </row>
    <row r="17" spans="1:12" s="7" customFormat="1" ht="42.75" customHeight="1">
      <c r="A17" s="15">
        <v>5351</v>
      </c>
      <c r="B17" s="16" t="s">
        <v>65</v>
      </c>
      <c r="C17" s="15">
        <v>1</v>
      </c>
      <c r="D17" s="15" t="s">
        <v>66</v>
      </c>
      <c r="E17" s="12" t="s">
        <v>296</v>
      </c>
      <c r="F17" s="13" t="s">
        <v>297</v>
      </c>
      <c r="G17" s="15">
        <v>10</v>
      </c>
      <c r="H17" s="14">
        <v>184</v>
      </c>
      <c r="I17" s="14">
        <f>Tableau1[[#This Row],[Quantité]]*Tableau1[[#This Row],[Coût unitaire (Hors taxes)]]</f>
        <v>1840</v>
      </c>
      <c r="J17" s="15">
        <v>25</v>
      </c>
      <c r="K17" s="16" t="s">
        <v>21</v>
      </c>
      <c r="L17" s="15"/>
    </row>
    <row r="18" spans="1:12" s="7" customFormat="1" ht="42.75" customHeight="1">
      <c r="A18" s="15">
        <v>5351</v>
      </c>
      <c r="B18" s="16" t="s">
        <v>65</v>
      </c>
      <c r="C18" s="15">
        <v>2</v>
      </c>
      <c r="D18" s="15" t="s">
        <v>298</v>
      </c>
      <c r="E18" s="12" t="s">
        <v>299</v>
      </c>
      <c r="F18" s="13" t="s">
        <v>300</v>
      </c>
      <c r="G18" s="15">
        <v>20</v>
      </c>
      <c r="H18" s="14">
        <v>80</v>
      </c>
      <c r="I18" s="14">
        <f>Tableau1[[#This Row],[Quantité]]*Tableau1[[#This Row],[Coût unitaire (Hors taxes)]]</f>
        <v>1600</v>
      </c>
      <c r="J18" s="15">
        <v>10</v>
      </c>
      <c r="K18" s="16" t="s">
        <v>96</v>
      </c>
      <c r="L18" s="15"/>
    </row>
    <row r="19" spans="1:12" s="7" customFormat="1" ht="42.75" customHeight="1">
      <c r="A19" s="15">
        <v>5351</v>
      </c>
      <c r="B19" s="16" t="s">
        <v>65</v>
      </c>
      <c r="C19" s="15">
        <v>2</v>
      </c>
      <c r="D19" s="15" t="s">
        <v>298</v>
      </c>
      <c r="E19" s="12" t="s">
        <v>77</v>
      </c>
      <c r="F19" s="13" t="s">
        <v>78</v>
      </c>
      <c r="G19" s="15">
        <v>6</v>
      </c>
      <c r="H19" s="14">
        <v>272</v>
      </c>
      <c r="I19" s="14">
        <f>Tableau1[[#This Row],[Quantité]]*Tableau1[[#This Row],[Coût unitaire (Hors taxes)]]</f>
        <v>1632</v>
      </c>
      <c r="J19" s="15">
        <v>15</v>
      </c>
      <c r="K19" s="16" t="s">
        <v>97</v>
      </c>
      <c r="L19" s="15"/>
    </row>
    <row r="20" spans="1:12" s="7" customFormat="1" ht="42.75" customHeight="1">
      <c r="A20" s="15">
        <v>5351</v>
      </c>
      <c r="B20" s="16" t="s">
        <v>65</v>
      </c>
      <c r="C20" s="15">
        <v>2</v>
      </c>
      <c r="D20" s="15" t="s">
        <v>298</v>
      </c>
      <c r="E20" s="12" t="s">
        <v>79</v>
      </c>
      <c r="F20" s="13" t="s">
        <v>80</v>
      </c>
      <c r="G20" s="15">
        <v>1</v>
      </c>
      <c r="H20" s="14">
        <v>645</v>
      </c>
      <c r="I20" s="14">
        <f>Tableau1[[#This Row],[Quantité]]*Tableau1[[#This Row],[Coût unitaire (Hors taxes)]]</f>
        <v>645</v>
      </c>
      <c r="J20" s="15">
        <v>5</v>
      </c>
      <c r="K20" s="16" t="s">
        <v>97</v>
      </c>
      <c r="L20" s="15"/>
    </row>
    <row r="21" spans="1:12" s="7" customFormat="1" ht="42.75" customHeight="1">
      <c r="A21" s="15">
        <v>5351</v>
      </c>
      <c r="B21" s="16" t="s">
        <v>65</v>
      </c>
      <c r="C21" s="15">
        <v>2</v>
      </c>
      <c r="D21" s="15" t="s">
        <v>298</v>
      </c>
      <c r="E21" s="12" t="s">
        <v>81</v>
      </c>
      <c r="F21" s="13" t="s">
        <v>82</v>
      </c>
      <c r="G21" s="15">
        <v>2</v>
      </c>
      <c r="H21" s="14">
        <v>80</v>
      </c>
      <c r="I21" s="14">
        <f>Tableau1[[#This Row],[Quantité]]*Tableau1[[#This Row],[Coût unitaire (Hors taxes)]]</f>
        <v>160</v>
      </c>
      <c r="J21" s="15">
        <v>5</v>
      </c>
      <c r="K21" s="16" t="s">
        <v>98</v>
      </c>
      <c r="L21" s="15"/>
    </row>
    <row r="22" spans="1:12" s="7" customFormat="1" ht="42.75" customHeight="1">
      <c r="A22" s="15">
        <v>5351</v>
      </c>
      <c r="B22" s="16" t="s">
        <v>65</v>
      </c>
      <c r="C22" s="15">
        <v>2</v>
      </c>
      <c r="D22" s="15" t="s">
        <v>298</v>
      </c>
      <c r="E22" s="12" t="s">
        <v>81</v>
      </c>
      <c r="F22" s="13" t="s">
        <v>83</v>
      </c>
      <c r="G22" s="15">
        <v>1</v>
      </c>
      <c r="H22" s="14">
        <v>775.5</v>
      </c>
      <c r="I22" s="14">
        <f>Tableau1[[#This Row],[Quantité]]*Tableau1[[#This Row],[Coût unitaire (Hors taxes)]]</f>
        <v>775.5</v>
      </c>
      <c r="J22" s="15">
        <v>5</v>
      </c>
      <c r="K22" s="16" t="s">
        <v>97</v>
      </c>
      <c r="L22" s="15"/>
    </row>
    <row r="23" spans="1:12" s="7" customFormat="1" ht="46.5" customHeight="1">
      <c r="A23" s="15">
        <v>5351</v>
      </c>
      <c r="B23" s="16" t="s">
        <v>65</v>
      </c>
      <c r="C23" s="15">
        <v>2</v>
      </c>
      <c r="D23" s="15" t="s">
        <v>298</v>
      </c>
      <c r="E23" s="12" t="s">
        <v>84</v>
      </c>
      <c r="F23" s="13" t="s">
        <v>85</v>
      </c>
      <c r="G23" s="15">
        <v>15</v>
      </c>
      <c r="H23" s="14">
        <v>75.650000000000006</v>
      </c>
      <c r="I23" s="14">
        <f>Tableau1[[#This Row],[Quantité]]*Tableau1[[#This Row],[Coût unitaire (Hors taxes)]]</f>
        <v>1134.75</v>
      </c>
      <c r="J23" s="15">
        <v>15</v>
      </c>
      <c r="K23" s="16" t="s">
        <v>97</v>
      </c>
      <c r="L23" s="15"/>
    </row>
    <row r="24" spans="1:12" s="7" customFormat="1" ht="59.25" customHeight="1">
      <c r="A24" s="15">
        <v>5351</v>
      </c>
      <c r="B24" s="16" t="s">
        <v>65</v>
      </c>
      <c r="C24" s="15">
        <v>2</v>
      </c>
      <c r="D24" s="15" t="s">
        <v>298</v>
      </c>
      <c r="E24" s="12" t="s">
        <v>86</v>
      </c>
      <c r="F24" s="13" t="s">
        <v>271</v>
      </c>
      <c r="G24" s="15">
        <v>1</v>
      </c>
      <c r="H24" s="14">
        <v>12231.75</v>
      </c>
      <c r="I24" s="14">
        <f>Tableau1[[#This Row],[Quantité]]*Tableau1[[#This Row],[Coût unitaire (Hors taxes)]]</f>
        <v>12231.75</v>
      </c>
      <c r="J24" s="15">
        <v>20</v>
      </c>
      <c r="K24" s="16" t="s">
        <v>97</v>
      </c>
      <c r="L24" s="15"/>
    </row>
    <row r="25" spans="1:12" s="7" customFormat="1" ht="42.75" customHeight="1">
      <c r="A25" s="15">
        <v>5351</v>
      </c>
      <c r="B25" s="16" t="s">
        <v>65</v>
      </c>
      <c r="C25" s="15">
        <v>2</v>
      </c>
      <c r="D25" s="15" t="s">
        <v>298</v>
      </c>
      <c r="E25" s="12" t="s">
        <v>86</v>
      </c>
      <c r="F25" s="13" t="s">
        <v>301</v>
      </c>
      <c r="G25" s="15">
        <v>1</v>
      </c>
      <c r="H25" s="14">
        <v>70</v>
      </c>
      <c r="I25" s="14">
        <f>Tableau1[[#This Row],[Quantité]]*Tableau1[[#This Row],[Coût unitaire (Hors taxes)]]</f>
        <v>70</v>
      </c>
      <c r="J25" s="15">
        <v>20</v>
      </c>
      <c r="K25" s="16" t="s">
        <v>97</v>
      </c>
      <c r="L25" s="15"/>
    </row>
    <row r="26" spans="1:12" s="7" customFormat="1" ht="42.75" customHeight="1">
      <c r="A26" s="15">
        <v>5351</v>
      </c>
      <c r="B26" s="16" t="s">
        <v>65</v>
      </c>
      <c r="C26" s="15">
        <v>2</v>
      </c>
      <c r="D26" s="15" t="s">
        <v>298</v>
      </c>
      <c r="E26" s="12" t="s">
        <v>87</v>
      </c>
      <c r="F26" s="13" t="s">
        <v>88</v>
      </c>
      <c r="G26" s="15">
        <v>4</v>
      </c>
      <c r="H26" s="14">
        <v>295</v>
      </c>
      <c r="I26" s="14">
        <f>Tableau1[[#This Row],[Quantité]]*Tableau1[[#This Row],[Coût unitaire (Hors taxes)]]</f>
        <v>1180</v>
      </c>
      <c r="J26" s="15">
        <v>5</v>
      </c>
      <c r="K26" s="16" t="s">
        <v>98</v>
      </c>
      <c r="L26" s="15"/>
    </row>
    <row r="27" spans="1:12" s="7" customFormat="1" ht="42.75" customHeight="1">
      <c r="A27" s="15">
        <v>5351</v>
      </c>
      <c r="B27" s="16" t="s">
        <v>65</v>
      </c>
      <c r="C27" s="15">
        <v>2</v>
      </c>
      <c r="D27" s="15" t="s">
        <v>298</v>
      </c>
      <c r="E27" s="12" t="s">
        <v>87</v>
      </c>
      <c r="F27" s="13" t="s">
        <v>89</v>
      </c>
      <c r="G27" s="15">
        <v>1</v>
      </c>
      <c r="H27" s="14">
        <v>4275</v>
      </c>
      <c r="I27" s="14">
        <f>Tableau1[[#This Row],[Quantité]]*Tableau1[[#This Row],[Coût unitaire (Hors taxes)]]</f>
        <v>4275</v>
      </c>
      <c r="J27" s="15">
        <v>10</v>
      </c>
      <c r="K27" s="16" t="s">
        <v>97</v>
      </c>
      <c r="L27" s="15"/>
    </row>
    <row r="28" spans="1:12" s="7" customFormat="1" ht="42.75" customHeight="1">
      <c r="A28" s="15">
        <v>5351</v>
      </c>
      <c r="B28" s="16" t="s">
        <v>65</v>
      </c>
      <c r="C28" s="15">
        <v>2</v>
      </c>
      <c r="D28" s="15" t="s">
        <v>298</v>
      </c>
      <c r="E28" s="12" t="s">
        <v>90</v>
      </c>
      <c r="F28" s="13" t="s">
        <v>92</v>
      </c>
      <c r="G28" s="15">
        <v>10</v>
      </c>
      <c r="H28" s="14">
        <v>255.85</v>
      </c>
      <c r="I28" s="14">
        <f>Tableau1[[#This Row],[Quantité]]*Tableau1[[#This Row],[Coût unitaire (Hors taxes)]]</f>
        <v>2558.5</v>
      </c>
      <c r="J28" s="15">
        <v>5</v>
      </c>
      <c r="K28" s="16" t="s">
        <v>99</v>
      </c>
      <c r="L28" s="15"/>
    </row>
    <row r="29" spans="1:12" s="7" customFormat="1" ht="42.75" customHeight="1">
      <c r="A29" s="15">
        <v>5351</v>
      </c>
      <c r="B29" s="16" t="s">
        <v>65</v>
      </c>
      <c r="C29" s="15">
        <v>2</v>
      </c>
      <c r="D29" s="15" t="s">
        <v>298</v>
      </c>
      <c r="E29" s="12" t="s">
        <v>90</v>
      </c>
      <c r="F29" s="13" t="s">
        <v>91</v>
      </c>
      <c r="G29" s="15">
        <v>10</v>
      </c>
      <c r="H29" s="14">
        <v>293</v>
      </c>
      <c r="I29" s="14">
        <f>Tableau1[[#This Row],[Quantité]]*Tableau1[[#This Row],[Coût unitaire (Hors taxes)]]</f>
        <v>2930</v>
      </c>
      <c r="J29" s="15">
        <v>5</v>
      </c>
      <c r="K29" s="16" t="s">
        <v>99</v>
      </c>
      <c r="L29" s="15"/>
    </row>
    <row r="30" spans="1:12" s="7" customFormat="1" ht="42.75" customHeight="1">
      <c r="A30" s="15">
        <v>5351</v>
      </c>
      <c r="B30" s="16" t="s">
        <v>65</v>
      </c>
      <c r="C30" s="15">
        <v>2</v>
      </c>
      <c r="D30" s="15" t="s">
        <v>298</v>
      </c>
      <c r="E30" s="12" t="s">
        <v>90</v>
      </c>
      <c r="F30" s="13" t="s">
        <v>272</v>
      </c>
      <c r="G30" s="15">
        <v>10</v>
      </c>
      <c r="H30" s="14">
        <v>245</v>
      </c>
      <c r="I30" s="14">
        <f>Tableau1[[#This Row],[Quantité]]*Tableau1[[#This Row],[Coût unitaire (Hors taxes)]]</f>
        <v>2450</v>
      </c>
      <c r="J30" s="15">
        <v>5</v>
      </c>
      <c r="K30" s="16" t="s">
        <v>99</v>
      </c>
      <c r="L30" s="15"/>
    </row>
    <row r="31" spans="1:12" s="7" customFormat="1" ht="42.75" customHeight="1">
      <c r="A31" s="15">
        <v>5351</v>
      </c>
      <c r="B31" s="16" t="s">
        <v>65</v>
      </c>
      <c r="C31" s="15">
        <v>2</v>
      </c>
      <c r="D31" s="15" t="s">
        <v>298</v>
      </c>
      <c r="E31" s="12" t="s">
        <v>90</v>
      </c>
      <c r="F31" s="13" t="s">
        <v>93</v>
      </c>
      <c r="G31" s="15">
        <v>10</v>
      </c>
      <c r="H31" s="14">
        <v>6.5</v>
      </c>
      <c r="I31" s="14">
        <f>Tableau1[[#This Row],[Quantité]]*Tableau1[[#This Row],[Coût unitaire (Hors taxes)]]</f>
        <v>65</v>
      </c>
      <c r="J31" s="15">
        <v>5</v>
      </c>
      <c r="K31" s="16" t="s">
        <v>99</v>
      </c>
      <c r="L31" s="15"/>
    </row>
    <row r="32" spans="1:12" s="7" customFormat="1" ht="42.75" customHeight="1">
      <c r="A32" s="15">
        <v>5351</v>
      </c>
      <c r="B32" s="16" t="s">
        <v>65</v>
      </c>
      <c r="C32" s="15">
        <v>2</v>
      </c>
      <c r="D32" s="15" t="s">
        <v>298</v>
      </c>
      <c r="E32" s="12" t="s">
        <v>94</v>
      </c>
      <c r="F32" s="13"/>
      <c r="G32" s="15">
        <v>20</v>
      </c>
      <c r="H32" s="14">
        <v>17</v>
      </c>
      <c r="I32" s="14">
        <f>Tableau1[[#This Row],[Quantité]]*Tableau1[[#This Row],[Coût unitaire (Hors taxes)]]</f>
        <v>340</v>
      </c>
      <c r="J32" s="15">
        <v>10</v>
      </c>
      <c r="K32" s="16" t="s">
        <v>95</v>
      </c>
      <c r="L32" s="15"/>
    </row>
    <row r="33" spans="1:12" s="7" customFormat="1" ht="42.75" customHeight="1">
      <c r="A33" s="15">
        <v>5351</v>
      </c>
      <c r="B33" s="16" t="s">
        <v>65</v>
      </c>
      <c r="C33" s="15">
        <v>2</v>
      </c>
      <c r="D33" s="15" t="s">
        <v>298</v>
      </c>
      <c r="E33" s="12" t="s">
        <v>16</v>
      </c>
      <c r="F33" s="13" t="s">
        <v>17</v>
      </c>
      <c r="G33" s="15">
        <v>2</v>
      </c>
      <c r="H33" s="14">
        <v>295</v>
      </c>
      <c r="I33" s="14">
        <f>Tableau1[[#This Row],[Quantité]]*Tableau1[[#This Row],[Coût unitaire (Hors taxes)]]</f>
        <v>590</v>
      </c>
      <c r="J33" s="15">
        <v>20</v>
      </c>
      <c r="K33" s="16" t="s">
        <v>97</v>
      </c>
      <c r="L33" s="15"/>
    </row>
    <row r="34" spans="1:12" s="7" customFormat="1" ht="61.5" customHeight="1">
      <c r="A34" s="15">
        <v>5351</v>
      </c>
      <c r="B34" s="16" t="s">
        <v>65</v>
      </c>
      <c r="C34" s="15">
        <v>2</v>
      </c>
      <c r="D34" s="15" t="s">
        <v>298</v>
      </c>
      <c r="E34" s="12" t="s">
        <v>302</v>
      </c>
      <c r="F34" s="13" t="s">
        <v>303</v>
      </c>
      <c r="G34" s="15">
        <v>1</v>
      </c>
      <c r="H34" s="14">
        <v>31988</v>
      </c>
      <c r="I34" s="14">
        <f>Tableau1[[#This Row],[Quantité]]*Tableau1[[#This Row],[Coût unitaire (Hors taxes)]]</f>
        <v>31988</v>
      </c>
      <c r="J34" s="15">
        <v>20</v>
      </c>
      <c r="K34" s="16" t="s">
        <v>98</v>
      </c>
      <c r="L34" s="15"/>
    </row>
    <row r="35" spans="1:12" s="7" customFormat="1" ht="42.75" customHeight="1">
      <c r="A35" s="15">
        <v>5351</v>
      </c>
      <c r="B35" s="16" t="s">
        <v>65</v>
      </c>
      <c r="C35" s="15">
        <v>2</v>
      </c>
      <c r="D35" s="15" t="s">
        <v>298</v>
      </c>
      <c r="E35" s="12" t="s">
        <v>302</v>
      </c>
      <c r="F35" s="13" t="s">
        <v>304</v>
      </c>
      <c r="G35" s="15">
        <v>1</v>
      </c>
      <c r="H35" s="14">
        <v>400</v>
      </c>
      <c r="I35" s="14">
        <f>Tableau1[[#This Row],[Quantité]]*Tableau1[[#This Row],[Coût unitaire (Hors taxes)]]</f>
        <v>400</v>
      </c>
      <c r="J35" s="15">
        <v>20</v>
      </c>
      <c r="K35" s="16" t="s">
        <v>100</v>
      </c>
      <c r="L35" s="15"/>
    </row>
    <row r="36" spans="1:12" s="7" customFormat="1" ht="42.75" customHeight="1">
      <c r="A36" s="15">
        <v>5351</v>
      </c>
      <c r="B36" s="16" t="s">
        <v>65</v>
      </c>
      <c r="C36" s="15">
        <v>2</v>
      </c>
      <c r="D36" s="15" t="s">
        <v>298</v>
      </c>
      <c r="E36" s="12" t="s">
        <v>305</v>
      </c>
      <c r="F36" s="13" t="s">
        <v>306</v>
      </c>
      <c r="G36" s="15">
        <v>6</v>
      </c>
      <c r="H36" s="14">
        <v>80</v>
      </c>
      <c r="I36" s="14">
        <f>Tableau1[[#This Row],[Quantité]]*Tableau1[[#This Row],[Coût unitaire (Hors taxes)]]</f>
        <v>480</v>
      </c>
      <c r="J36" s="15">
        <v>5</v>
      </c>
      <c r="K36" s="16" t="s">
        <v>97</v>
      </c>
      <c r="L36" s="15"/>
    </row>
    <row r="37" spans="1:12" s="7" customFormat="1" ht="42.75" customHeight="1">
      <c r="A37" s="15">
        <v>5351</v>
      </c>
      <c r="B37" s="16" t="s">
        <v>65</v>
      </c>
      <c r="C37" s="15">
        <v>2</v>
      </c>
      <c r="D37" s="15" t="s">
        <v>298</v>
      </c>
      <c r="E37" s="12" t="s">
        <v>307</v>
      </c>
      <c r="F37" s="13" t="s">
        <v>308</v>
      </c>
      <c r="G37" s="15">
        <v>10</v>
      </c>
      <c r="H37" s="14">
        <v>53.36</v>
      </c>
      <c r="I37" s="14">
        <f>Tableau1[[#This Row],[Quantité]]*Tableau1[[#This Row],[Coût unitaire (Hors taxes)]]</f>
        <v>533.6</v>
      </c>
      <c r="J37" s="15">
        <v>15</v>
      </c>
      <c r="K37" s="16" t="s">
        <v>101</v>
      </c>
      <c r="L37" s="15"/>
    </row>
    <row r="38" spans="1:12" s="7" customFormat="1" ht="42.75" customHeight="1">
      <c r="A38" s="15">
        <v>5351</v>
      </c>
      <c r="B38" s="16" t="s">
        <v>65</v>
      </c>
      <c r="C38" s="15">
        <v>2</v>
      </c>
      <c r="D38" s="15" t="s">
        <v>298</v>
      </c>
      <c r="E38" s="12" t="s">
        <v>309</v>
      </c>
      <c r="F38" s="13" t="s">
        <v>310</v>
      </c>
      <c r="G38" s="15">
        <v>20</v>
      </c>
      <c r="H38" s="14">
        <v>14</v>
      </c>
      <c r="I38" s="14">
        <f>Tableau1[[#This Row],[Quantité]]*Tableau1[[#This Row],[Coût unitaire (Hors taxes)]]</f>
        <v>280</v>
      </c>
      <c r="J38" s="15">
        <v>5</v>
      </c>
      <c r="K38" s="16" t="s">
        <v>95</v>
      </c>
      <c r="L38" s="15"/>
    </row>
    <row r="39" spans="1:12" s="7" customFormat="1" ht="42.75" customHeight="1">
      <c r="A39" s="15">
        <v>5351</v>
      </c>
      <c r="B39" s="16" t="s">
        <v>65</v>
      </c>
      <c r="C39" s="15">
        <v>2</v>
      </c>
      <c r="D39" s="15" t="s">
        <v>298</v>
      </c>
      <c r="E39" s="12" t="s">
        <v>311</v>
      </c>
      <c r="F39" s="13" t="s">
        <v>312</v>
      </c>
      <c r="G39" s="15">
        <v>10</v>
      </c>
      <c r="H39" s="14">
        <v>10</v>
      </c>
      <c r="I39" s="14">
        <f>Tableau1[[#This Row],[Quantité]]*Tableau1[[#This Row],[Coût unitaire (Hors taxes)]]</f>
        <v>100</v>
      </c>
      <c r="J39" s="15">
        <v>10</v>
      </c>
      <c r="K39" s="16" t="s">
        <v>102</v>
      </c>
      <c r="L39" s="15"/>
    </row>
    <row r="40" spans="1:12" s="7" customFormat="1" ht="42.75" customHeight="1">
      <c r="A40" s="15">
        <v>5351</v>
      </c>
      <c r="B40" s="16" t="s">
        <v>65</v>
      </c>
      <c r="C40" s="15">
        <v>2</v>
      </c>
      <c r="D40" s="15" t="s">
        <v>298</v>
      </c>
      <c r="E40" s="12" t="s">
        <v>311</v>
      </c>
      <c r="F40" s="13" t="s">
        <v>313</v>
      </c>
      <c r="G40" s="15">
        <v>2</v>
      </c>
      <c r="H40" s="14">
        <v>12</v>
      </c>
      <c r="I40" s="14">
        <f>Tableau1[[#This Row],[Quantité]]*Tableau1[[#This Row],[Coût unitaire (Hors taxes)]]</f>
        <v>24</v>
      </c>
      <c r="J40" s="15">
        <v>10</v>
      </c>
      <c r="K40" s="16" t="s">
        <v>95</v>
      </c>
      <c r="L40" s="15"/>
    </row>
    <row r="41" spans="1:12" s="7" customFormat="1" ht="42.75" customHeight="1">
      <c r="A41" s="15">
        <v>5351</v>
      </c>
      <c r="B41" s="16" t="s">
        <v>65</v>
      </c>
      <c r="C41" s="15">
        <v>2</v>
      </c>
      <c r="D41" s="15" t="s">
        <v>298</v>
      </c>
      <c r="E41" s="12" t="s">
        <v>314</v>
      </c>
      <c r="F41" s="13" t="s">
        <v>315</v>
      </c>
      <c r="G41" s="15">
        <v>2</v>
      </c>
      <c r="H41" s="14">
        <v>40</v>
      </c>
      <c r="I41" s="14">
        <f>Tableau1[[#This Row],[Quantité]]*Tableau1[[#This Row],[Coût unitaire (Hors taxes)]]</f>
        <v>80</v>
      </c>
      <c r="J41" s="15">
        <v>20</v>
      </c>
      <c r="K41" s="16" t="s">
        <v>95</v>
      </c>
      <c r="L41" s="15"/>
    </row>
    <row r="42" spans="1:12" s="7" customFormat="1" ht="42.75" customHeight="1">
      <c r="A42" s="15">
        <v>5351</v>
      </c>
      <c r="B42" s="16" t="s">
        <v>65</v>
      </c>
      <c r="C42" s="15">
        <v>2</v>
      </c>
      <c r="D42" s="15" t="s">
        <v>298</v>
      </c>
      <c r="E42" s="12" t="s">
        <v>316</v>
      </c>
      <c r="F42" s="13" t="s">
        <v>317</v>
      </c>
      <c r="G42" s="15">
        <v>2</v>
      </c>
      <c r="H42" s="14">
        <v>325</v>
      </c>
      <c r="I42" s="14">
        <f>Tableau1[[#This Row],[Quantité]]*Tableau1[[#This Row],[Coût unitaire (Hors taxes)]]</f>
        <v>650</v>
      </c>
      <c r="J42" s="15">
        <v>10</v>
      </c>
      <c r="K42" s="16" t="s">
        <v>103</v>
      </c>
      <c r="L42" s="15"/>
    </row>
    <row r="43" spans="1:12" s="7" customFormat="1" ht="42.75" customHeight="1">
      <c r="A43" s="15">
        <v>5351</v>
      </c>
      <c r="B43" s="16" t="s">
        <v>65</v>
      </c>
      <c r="C43" s="15">
        <v>2</v>
      </c>
      <c r="D43" s="15" t="s">
        <v>298</v>
      </c>
      <c r="E43" s="12" t="s">
        <v>18</v>
      </c>
      <c r="F43" s="13" t="s">
        <v>19</v>
      </c>
      <c r="G43" s="15">
        <v>10</v>
      </c>
      <c r="H43" s="14">
        <v>21.75</v>
      </c>
      <c r="I43" s="14">
        <f>Tableau1[[#This Row],[Quantité]]*Tableau1[[#This Row],[Coût unitaire (Hors taxes)]]</f>
        <v>217.5</v>
      </c>
      <c r="J43" s="15">
        <v>20</v>
      </c>
      <c r="K43" s="16" t="s">
        <v>98</v>
      </c>
      <c r="L43" s="15"/>
    </row>
    <row r="44" spans="1:12" s="7" customFormat="1" ht="42.75" customHeight="1">
      <c r="A44" s="15">
        <v>5351</v>
      </c>
      <c r="B44" s="16" t="s">
        <v>65</v>
      </c>
      <c r="C44" s="15">
        <v>2</v>
      </c>
      <c r="D44" s="15" t="s">
        <v>298</v>
      </c>
      <c r="E44" s="12" t="s">
        <v>318</v>
      </c>
      <c r="F44" s="13" t="s">
        <v>319</v>
      </c>
      <c r="G44" s="15">
        <v>1</v>
      </c>
      <c r="H44" s="14">
        <v>259</v>
      </c>
      <c r="I44" s="14">
        <f>Tableau1[[#This Row],[Quantité]]*Tableau1[[#This Row],[Coût unitaire (Hors taxes)]]</f>
        <v>259</v>
      </c>
      <c r="J44" s="15">
        <v>20</v>
      </c>
      <c r="K44" s="16" t="s">
        <v>97</v>
      </c>
      <c r="L44" s="15"/>
    </row>
    <row r="45" spans="1:12" s="7" customFormat="1" ht="42.75" customHeight="1">
      <c r="A45" s="15">
        <v>5351</v>
      </c>
      <c r="B45" s="16" t="s">
        <v>65</v>
      </c>
      <c r="C45" s="15">
        <v>2</v>
      </c>
      <c r="D45" s="15" t="s">
        <v>298</v>
      </c>
      <c r="E45" s="12" t="s">
        <v>20</v>
      </c>
      <c r="F45" s="13" t="s">
        <v>320</v>
      </c>
      <c r="G45" s="15">
        <v>1</v>
      </c>
      <c r="H45" s="14">
        <v>3195</v>
      </c>
      <c r="I45" s="14">
        <f>Tableau1[[#This Row],[Quantité]]*Tableau1[[#This Row],[Coût unitaire (Hors taxes)]]</f>
        <v>3195</v>
      </c>
      <c r="J45" s="15">
        <v>10</v>
      </c>
      <c r="K45" s="16" t="s">
        <v>99</v>
      </c>
      <c r="L45" s="15"/>
    </row>
    <row r="46" spans="1:12" s="7" customFormat="1" ht="42.75" customHeight="1">
      <c r="A46" s="15">
        <v>5351</v>
      </c>
      <c r="B46" s="16" t="s">
        <v>65</v>
      </c>
      <c r="C46" s="15">
        <v>2</v>
      </c>
      <c r="D46" s="15" t="s">
        <v>298</v>
      </c>
      <c r="E46" s="12" t="s">
        <v>321</v>
      </c>
      <c r="F46" s="13" t="s">
        <v>322</v>
      </c>
      <c r="G46" s="15">
        <v>2</v>
      </c>
      <c r="H46" s="14">
        <v>2541.5</v>
      </c>
      <c r="I46" s="14">
        <f>Tableau1[[#This Row],[Quantité]]*Tableau1[[#This Row],[Coût unitaire (Hors taxes)]]</f>
        <v>5083</v>
      </c>
      <c r="J46" s="15">
        <v>15</v>
      </c>
      <c r="K46" s="16" t="s">
        <v>97</v>
      </c>
      <c r="L46" s="15"/>
    </row>
    <row r="47" spans="1:12" s="7" customFormat="1" ht="42.75" customHeight="1">
      <c r="A47" s="15">
        <v>5351</v>
      </c>
      <c r="B47" s="16" t="s">
        <v>65</v>
      </c>
      <c r="C47" s="15">
        <v>2</v>
      </c>
      <c r="D47" s="15" t="s">
        <v>298</v>
      </c>
      <c r="E47" s="12" t="s">
        <v>22</v>
      </c>
      <c r="F47" s="13" t="s">
        <v>23</v>
      </c>
      <c r="G47" s="15">
        <v>1</v>
      </c>
      <c r="H47" s="14">
        <v>714</v>
      </c>
      <c r="I47" s="14">
        <f>Tableau1[[#This Row],[Quantité]]*Tableau1[[#This Row],[Coût unitaire (Hors taxes)]]</f>
        <v>714</v>
      </c>
      <c r="J47" s="15">
        <v>5</v>
      </c>
      <c r="K47" s="16" t="s">
        <v>100</v>
      </c>
      <c r="L47" s="15"/>
    </row>
    <row r="48" spans="1:12" s="7" customFormat="1" ht="42.75" customHeight="1">
      <c r="A48" s="15">
        <v>5351</v>
      </c>
      <c r="B48" s="16" t="s">
        <v>65</v>
      </c>
      <c r="C48" s="15">
        <v>2</v>
      </c>
      <c r="D48" s="15" t="s">
        <v>298</v>
      </c>
      <c r="E48" s="12" t="s">
        <v>24</v>
      </c>
      <c r="F48" s="13" t="s">
        <v>27</v>
      </c>
      <c r="G48" s="15">
        <v>18</v>
      </c>
      <c r="H48" s="14">
        <v>12</v>
      </c>
      <c r="I48" s="14">
        <f>Tableau1[[#This Row],[Quantité]]*Tableau1[[#This Row],[Coût unitaire (Hors taxes)]]</f>
        <v>216</v>
      </c>
      <c r="J48" s="15">
        <v>20</v>
      </c>
      <c r="K48" s="16" t="s">
        <v>104</v>
      </c>
      <c r="L48" s="15"/>
    </row>
    <row r="49" spans="1:12" s="7" customFormat="1" ht="42.75" customHeight="1">
      <c r="A49" s="15">
        <v>5351</v>
      </c>
      <c r="B49" s="16" t="s">
        <v>65</v>
      </c>
      <c r="C49" s="15">
        <v>2</v>
      </c>
      <c r="D49" s="15" t="s">
        <v>298</v>
      </c>
      <c r="E49" s="12" t="s">
        <v>24</v>
      </c>
      <c r="F49" s="13" t="s">
        <v>274</v>
      </c>
      <c r="G49" s="15">
        <v>12</v>
      </c>
      <c r="H49" s="14">
        <v>40</v>
      </c>
      <c r="I49" s="14">
        <f>Tableau1[[#This Row],[Quantité]]*Tableau1[[#This Row],[Coût unitaire (Hors taxes)]]</f>
        <v>480</v>
      </c>
      <c r="J49" s="15">
        <v>20</v>
      </c>
      <c r="K49" s="16" t="s">
        <v>104</v>
      </c>
      <c r="L49" s="15"/>
    </row>
    <row r="50" spans="1:12" s="7" customFormat="1" ht="42.75" customHeight="1">
      <c r="A50" s="15">
        <v>5351</v>
      </c>
      <c r="B50" s="16" t="s">
        <v>65</v>
      </c>
      <c r="C50" s="15">
        <v>2</v>
      </c>
      <c r="D50" s="15" t="s">
        <v>298</v>
      </c>
      <c r="E50" s="12" t="s">
        <v>24</v>
      </c>
      <c r="F50" s="13" t="s">
        <v>29</v>
      </c>
      <c r="G50" s="15">
        <v>8</v>
      </c>
      <c r="H50" s="14">
        <v>35</v>
      </c>
      <c r="I50" s="14">
        <f>Tableau1[[#This Row],[Quantité]]*Tableau1[[#This Row],[Coût unitaire (Hors taxes)]]</f>
        <v>280</v>
      </c>
      <c r="J50" s="15">
        <v>20</v>
      </c>
      <c r="K50" s="16" t="s">
        <v>104</v>
      </c>
      <c r="L50" s="15"/>
    </row>
    <row r="51" spans="1:12" s="7" customFormat="1" ht="42.75" customHeight="1">
      <c r="A51" s="15">
        <v>5351</v>
      </c>
      <c r="B51" s="16" t="s">
        <v>65</v>
      </c>
      <c r="C51" s="15">
        <v>2</v>
      </c>
      <c r="D51" s="15" t="s">
        <v>298</v>
      </c>
      <c r="E51" s="12" t="s">
        <v>24</v>
      </c>
      <c r="F51" s="13" t="s">
        <v>26</v>
      </c>
      <c r="G51" s="15">
        <v>18</v>
      </c>
      <c r="H51" s="14">
        <v>32.65</v>
      </c>
      <c r="I51" s="14">
        <f>Tableau1[[#This Row],[Quantité]]*Tableau1[[#This Row],[Coût unitaire (Hors taxes)]]</f>
        <v>587.69999999999993</v>
      </c>
      <c r="J51" s="15">
        <v>20</v>
      </c>
      <c r="K51" s="16" t="s">
        <v>104</v>
      </c>
      <c r="L51" s="15"/>
    </row>
    <row r="52" spans="1:12" s="7" customFormat="1" ht="42.75" customHeight="1">
      <c r="A52" s="15">
        <v>5351</v>
      </c>
      <c r="B52" s="16" t="s">
        <v>65</v>
      </c>
      <c r="C52" s="15">
        <v>2</v>
      </c>
      <c r="D52" s="15" t="s">
        <v>298</v>
      </c>
      <c r="E52" s="12" t="s">
        <v>24</v>
      </c>
      <c r="F52" s="13" t="s">
        <v>28</v>
      </c>
      <c r="G52" s="15">
        <v>12</v>
      </c>
      <c r="H52" s="14">
        <v>128</v>
      </c>
      <c r="I52" s="14">
        <f>Tableau1[[#This Row],[Quantité]]*Tableau1[[#This Row],[Coût unitaire (Hors taxes)]]</f>
        <v>1536</v>
      </c>
      <c r="J52" s="15">
        <v>20</v>
      </c>
      <c r="K52" s="16" t="s">
        <v>104</v>
      </c>
      <c r="L52" s="15"/>
    </row>
    <row r="53" spans="1:12" s="7" customFormat="1" ht="42.75" customHeight="1">
      <c r="A53" s="15">
        <v>5351</v>
      </c>
      <c r="B53" s="16" t="s">
        <v>65</v>
      </c>
      <c r="C53" s="15">
        <v>2</v>
      </c>
      <c r="D53" s="15" t="s">
        <v>298</v>
      </c>
      <c r="E53" s="12" t="s">
        <v>24</v>
      </c>
      <c r="F53" s="13" t="s">
        <v>25</v>
      </c>
      <c r="G53" s="15">
        <v>9</v>
      </c>
      <c r="H53" s="14">
        <v>125</v>
      </c>
      <c r="I53" s="14">
        <f>Tableau1[[#This Row],[Quantité]]*Tableau1[[#This Row],[Coût unitaire (Hors taxes)]]</f>
        <v>1125</v>
      </c>
      <c r="J53" s="15">
        <v>20</v>
      </c>
      <c r="K53" s="16" t="s">
        <v>104</v>
      </c>
      <c r="L53" s="15"/>
    </row>
    <row r="54" spans="1:12" s="7" customFormat="1" ht="42.75" customHeight="1">
      <c r="A54" s="15">
        <v>5351</v>
      </c>
      <c r="B54" s="16" t="s">
        <v>65</v>
      </c>
      <c r="C54" s="15">
        <v>2</v>
      </c>
      <c r="D54" s="15" t="s">
        <v>298</v>
      </c>
      <c r="E54" s="12" t="s">
        <v>30</v>
      </c>
      <c r="F54" s="13" t="s">
        <v>31</v>
      </c>
      <c r="G54" s="15">
        <v>2</v>
      </c>
      <c r="H54" s="14">
        <v>540</v>
      </c>
      <c r="I54" s="14">
        <f>Tableau1[[#This Row],[Quantité]]*Tableau1[[#This Row],[Coût unitaire (Hors taxes)]]</f>
        <v>1080</v>
      </c>
      <c r="J54" s="15">
        <v>5</v>
      </c>
      <c r="K54" s="16" t="s">
        <v>97</v>
      </c>
      <c r="L54" s="15"/>
    </row>
    <row r="55" spans="1:12" s="7" customFormat="1" ht="42.75" customHeight="1">
      <c r="A55" s="15">
        <v>5351</v>
      </c>
      <c r="B55" s="16" t="s">
        <v>65</v>
      </c>
      <c r="C55" s="15">
        <v>2</v>
      </c>
      <c r="D55" s="15" t="s">
        <v>298</v>
      </c>
      <c r="E55" s="12" t="s">
        <v>30</v>
      </c>
      <c r="F55" s="13" t="s">
        <v>275</v>
      </c>
      <c r="G55" s="15">
        <v>1</v>
      </c>
      <c r="H55" s="14">
        <v>3268.25</v>
      </c>
      <c r="I55" s="14">
        <f>Tableau1[[#This Row],[Quantité]]*Tableau1[[#This Row],[Coût unitaire (Hors taxes)]]</f>
        <v>3268.25</v>
      </c>
      <c r="J55" s="15">
        <v>5</v>
      </c>
      <c r="K55" s="16" t="s">
        <v>105</v>
      </c>
      <c r="L55" s="15"/>
    </row>
    <row r="56" spans="1:12" s="7" customFormat="1" ht="42.75" customHeight="1">
      <c r="A56" s="15">
        <v>5351</v>
      </c>
      <c r="B56" s="16" t="s">
        <v>65</v>
      </c>
      <c r="C56" s="15">
        <v>2</v>
      </c>
      <c r="D56" s="15" t="s">
        <v>298</v>
      </c>
      <c r="E56" s="12" t="s">
        <v>323</v>
      </c>
      <c r="F56" s="13" t="s">
        <v>324</v>
      </c>
      <c r="G56" s="15">
        <v>1</v>
      </c>
      <c r="H56" s="14">
        <v>285</v>
      </c>
      <c r="I56" s="14">
        <f>Tableau1[[#This Row],[Quantité]]*Tableau1[[#This Row],[Coût unitaire (Hors taxes)]]</f>
        <v>285</v>
      </c>
      <c r="J56" s="15">
        <v>20</v>
      </c>
      <c r="K56" s="16" t="s">
        <v>95</v>
      </c>
      <c r="L56" s="15"/>
    </row>
    <row r="57" spans="1:12" s="7" customFormat="1" ht="42.75" customHeight="1">
      <c r="A57" s="15">
        <v>5351</v>
      </c>
      <c r="B57" s="16" t="s">
        <v>65</v>
      </c>
      <c r="C57" s="15">
        <v>2</v>
      </c>
      <c r="D57" s="15" t="s">
        <v>298</v>
      </c>
      <c r="E57" s="12" t="s">
        <v>32</v>
      </c>
      <c r="F57" s="13" t="s">
        <v>33</v>
      </c>
      <c r="G57" s="15">
        <v>2</v>
      </c>
      <c r="H57" s="14">
        <v>565</v>
      </c>
      <c r="I57" s="14">
        <f>Tableau1[[#This Row],[Quantité]]*Tableau1[[#This Row],[Coût unitaire (Hors taxes)]]</f>
        <v>1130</v>
      </c>
      <c r="J57" s="15">
        <v>20</v>
      </c>
      <c r="K57" s="16" t="s">
        <v>97</v>
      </c>
      <c r="L57" s="15"/>
    </row>
    <row r="58" spans="1:12" s="7" customFormat="1" ht="42.75" customHeight="1">
      <c r="A58" s="15">
        <v>5351</v>
      </c>
      <c r="B58" s="16" t="s">
        <v>65</v>
      </c>
      <c r="C58" s="15">
        <v>2</v>
      </c>
      <c r="D58" s="15" t="s">
        <v>298</v>
      </c>
      <c r="E58" s="12" t="s">
        <v>32</v>
      </c>
      <c r="F58" s="13" t="s">
        <v>34</v>
      </c>
      <c r="G58" s="15">
        <v>2</v>
      </c>
      <c r="H58" s="14">
        <v>480.25</v>
      </c>
      <c r="I58" s="14">
        <f>Tableau1[[#This Row],[Quantité]]*Tableau1[[#This Row],[Coût unitaire (Hors taxes)]]</f>
        <v>960.5</v>
      </c>
      <c r="J58" s="15">
        <v>20</v>
      </c>
      <c r="K58" s="16" t="s">
        <v>97</v>
      </c>
      <c r="L58" s="15"/>
    </row>
    <row r="59" spans="1:12" s="7" customFormat="1" ht="42.75" customHeight="1">
      <c r="A59" s="15">
        <v>5351</v>
      </c>
      <c r="B59" s="16" t="s">
        <v>65</v>
      </c>
      <c r="C59" s="15">
        <v>2</v>
      </c>
      <c r="D59" s="15" t="s">
        <v>298</v>
      </c>
      <c r="E59" s="12" t="s">
        <v>35</v>
      </c>
      <c r="F59" s="13" t="s">
        <v>36</v>
      </c>
      <c r="G59" s="15">
        <v>1</v>
      </c>
      <c r="H59" s="14">
        <v>189</v>
      </c>
      <c r="I59" s="14">
        <f>Tableau1[[#This Row],[Quantité]]*Tableau1[[#This Row],[Coût unitaire (Hors taxes)]]</f>
        <v>189</v>
      </c>
      <c r="J59" s="15">
        <v>20</v>
      </c>
      <c r="K59" s="16" t="s">
        <v>98</v>
      </c>
      <c r="L59" s="15"/>
    </row>
    <row r="60" spans="1:12" s="7" customFormat="1" ht="42.75" customHeight="1">
      <c r="A60" s="15">
        <v>5351</v>
      </c>
      <c r="B60" s="16" t="s">
        <v>65</v>
      </c>
      <c r="C60" s="15">
        <v>2</v>
      </c>
      <c r="D60" s="15" t="s">
        <v>298</v>
      </c>
      <c r="E60" s="12" t="s">
        <v>37</v>
      </c>
      <c r="F60" s="13" t="s">
        <v>38</v>
      </c>
      <c r="G60" s="15">
        <v>10</v>
      </c>
      <c r="H60" s="14">
        <v>46</v>
      </c>
      <c r="I60" s="14">
        <f>Tableau1[[#This Row],[Quantité]]*Tableau1[[#This Row],[Coût unitaire (Hors taxes)]]</f>
        <v>460</v>
      </c>
      <c r="J60" s="15">
        <v>10</v>
      </c>
      <c r="K60" s="16" t="s">
        <v>98</v>
      </c>
      <c r="L60" s="15"/>
    </row>
    <row r="61" spans="1:12" s="7" customFormat="1" ht="42.75" customHeight="1">
      <c r="A61" s="15">
        <v>5351</v>
      </c>
      <c r="B61" s="16" t="s">
        <v>65</v>
      </c>
      <c r="C61" s="15">
        <v>2</v>
      </c>
      <c r="D61" s="15" t="s">
        <v>298</v>
      </c>
      <c r="E61" s="12" t="s">
        <v>39</v>
      </c>
      <c r="F61" s="13" t="s">
        <v>276</v>
      </c>
      <c r="G61" s="15">
        <v>2</v>
      </c>
      <c r="H61" s="14">
        <v>3863.12</v>
      </c>
      <c r="I61" s="14">
        <f>Tableau1[[#This Row],[Quantité]]*Tableau1[[#This Row],[Coût unitaire (Hors taxes)]]</f>
        <v>7726.24</v>
      </c>
      <c r="J61" s="15">
        <v>10</v>
      </c>
      <c r="K61" s="16" t="s">
        <v>106</v>
      </c>
      <c r="L61" s="15"/>
    </row>
    <row r="62" spans="1:12" s="7" customFormat="1" ht="42.75" customHeight="1">
      <c r="A62" s="15">
        <v>5351</v>
      </c>
      <c r="B62" s="16" t="s">
        <v>65</v>
      </c>
      <c r="C62" s="15">
        <v>2</v>
      </c>
      <c r="D62" s="15" t="s">
        <v>298</v>
      </c>
      <c r="E62" s="12" t="s">
        <v>40</v>
      </c>
      <c r="F62" s="13" t="s">
        <v>41</v>
      </c>
      <c r="G62" s="15">
        <v>2</v>
      </c>
      <c r="H62" s="14">
        <v>65</v>
      </c>
      <c r="I62" s="14">
        <f>Tableau1[[#This Row],[Quantité]]*Tableau1[[#This Row],[Coût unitaire (Hors taxes)]]</f>
        <v>130</v>
      </c>
      <c r="J62" s="15">
        <v>10</v>
      </c>
      <c r="K62" s="16" t="s">
        <v>97</v>
      </c>
      <c r="L62" s="15"/>
    </row>
    <row r="63" spans="1:12" s="7" customFormat="1" ht="42.75" customHeight="1">
      <c r="A63" s="15">
        <v>5351</v>
      </c>
      <c r="B63" s="16" t="s">
        <v>65</v>
      </c>
      <c r="C63" s="15">
        <v>2</v>
      </c>
      <c r="D63" s="15" t="s">
        <v>298</v>
      </c>
      <c r="E63" s="12" t="s">
        <v>42</v>
      </c>
      <c r="F63" s="13" t="s">
        <v>44</v>
      </c>
      <c r="G63" s="15">
        <v>5</v>
      </c>
      <c r="H63" s="14">
        <v>29.55</v>
      </c>
      <c r="I63" s="14">
        <f>Tableau1[[#This Row],[Quantité]]*Tableau1[[#This Row],[Coût unitaire (Hors taxes)]]</f>
        <v>147.75</v>
      </c>
      <c r="J63" s="15">
        <v>5</v>
      </c>
      <c r="K63" s="16" t="s">
        <v>98</v>
      </c>
      <c r="L63" s="15"/>
    </row>
    <row r="64" spans="1:12" s="7" customFormat="1" ht="42.75" customHeight="1">
      <c r="A64" s="15">
        <v>5351</v>
      </c>
      <c r="B64" s="16" t="s">
        <v>65</v>
      </c>
      <c r="C64" s="15">
        <v>2</v>
      </c>
      <c r="D64" s="15" t="s">
        <v>298</v>
      </c>
      <c r="E64" s="12" t="s">
        <v>42</v>
      </c>
      <c r="F64" s="13" t="s">
        <v>43</v>
      </c>
      <c r="G64" s="15">
        <v>8</v>
      </c>
      <c r="H64" s="14">
        <v>29</v>
      </c>
      <c r="I64" s="14">
        <f>Tableau1[[#This Row],[Quantité]]*Tableau1[[#This Row],[Coût unitaire (Hors taxes)]]</f>
        <v>232</v>
      </c>
      <c r="J64" s="15">
        <v>5</v>
      </c>
      <c r="K64" s="16" t="s">
        <v>98</v>
      </c>
      <c r="L64" s="15"/>
    </row>
    <row r="65" spans="1:12" s="7" customFormat="1" ht="42.75" customHeight="1">
      <c r="A65" s="15">
        <v>5351</v>
      </c>
      <c r="B65" s="16" t="s">
        <v>65</v>
      </c>
      <c r="C65" s="15">
        <v>2</v>
      </c>
      <c r="D65" s="15" t="s">
        <v>298</v>
      </c>
      <c r="E65" s="12" t="s">
        <v>45</v>
      </c>
      <c r="F65" s="13" t="s">
        <v>46</v>
      </c>
      <c r="G65" s="15">
        <v>20</v>
      </c>
      <c r="H65" s="14">
        <v>155</v>
      </c>
      <c r="I65" s="14">
        <f>Tableau1[[#This Row],[Quantité]]*Tableau1[[#This Row],[Coût unitaire (Hors taxes)]]</f>
        <v>3100</v>
      </c>
      <c r="J65" s="15">
        <v>10</v>
      </c>
      <c r="K65" s="16" t="s">
        <v>107</v>
      </c>
      <c r="L65" s="15"/>
    </row>
    <row r="66" spans="1:12" s="7" customFormat="1" ht="42.75" customHeight="1">
      <c r="A66" s="15">
        <v>5351</v>
      </c>
      <c r="B66" s="16" t="s">
        <v>65</v>
      </c>
      <c r="C66" s="15">
        <v>2</v>
      </c>
      <c r="D66" s="15" t="s">
        <v>298</v>
      </c>
      <c r="E66" s="12" t="s">
        <v>47</v>
      </c>
      <c r="F66" s="13"/>
      <c r="G66" s="15">
        <v>1</v>
      </c>
      <c r="H66" s="14">
        <v>337.75</v>
      </c>
      <c r="I66" s="14">
        <f>Tableau1[[#This Row],[Quantité]]*Tableau1[[#This Row],[Coût unitaire (Hors taxes)]]</f>
        <v>337.75</v>
      </c>
      <c r="J66" s="15">
        <v>10</v>
      </c>
      <c r="K66" s="16" t="s">
        <v>95</v>
      </c>
      <c r="L66" s="15"/>
    </row>
    <row r="67" spans="1:12" s="7" customFormat="1" ht="42.75" customHeight="1">
      <c r="A67" s="15">
        <v>5351</v>
      </c>
      <c r="B67" s="16" t="s">
        <v>65</v>
      </c>
      <c r="C67" s="15">
        <v>2</v>
      </c>
      <c r="D67" s="15" t="s">
        <v>298</v>
      </c>
      <c r="E67" s="12" t="s">
        <v>48</v>
      </c>
      <c r="F67" s="13" t="s">
        <v>49</v>
      </c>
      <c r="G67" s="15">
        <v>1</v>
      </c>
      <c r="H67" s="14">
        <v>100</v>
      </c>
      <c r="I67" s="14">
        <f>Tableau1[[#This Row],[Quantité]]*Tableau1[[#This Row],[Coût unitaire (Hors taxes)]]</f>
        <v>100</v>
      </c>
      <c r="J67" s="15">
        <v>5</v>
      </c>
      <c r="K67" s="16" t="s">
        <v>21</v>
      </c>
      <c r="L67" s="15"/>
    </row>
    <row r="68" spans="1:12" s="7" customFormat="1" ht="42.75" customHeight="1">
      <c r="A68" s="15">
        <v>5351</v>
      </c>
      <c r="B68" s="16" t="s">
        <v>65</v>
      </c>
      <c r="C68" s="15">
        <v>2</v>
      </c>
      <c r="D68" s="15" t="s">
        <v>298</v>
      </c>
      <c r="E68" s="12" t="s">
        <v>48</v>
      </c>
      <c r="F68" s="13" t="s">
        <v>277</v>
      </c>
      <c r="G68" s="15">
        <v>1</v>
      </c>
      <c r="H68" s="14">
        <v>100</v>
      </c>
      <c r="I68" s="14">
        <f>Tableau1[[#This Row],[Quantité]]*Tableau1[[#This Row],[Coût unitaire (Hors taxes)]]</f>
        <v>100</v>
      </c>
      <c r="J68" s="15">
        <v>5</v>
      </c>
      <c r="K68" s="16" t="s">
        <v>21</v>
      </c>
      <c r="L68" s="15"/>
    </row>
    <row r="69" spans="1:12" s="7" customFormat="1" ht="42.75" customHeight="1">
      <c r="A69" s="15">
        <v>5351</v>
      </c>
      <c r="B69" s="16" t="s">
        <v>65</v>
      </c>
      <c r="C69" s="15">
        <v>2</v>
      </c>
      <c r="D69" s="15" t="s">
        <v>298</v>
      </c>
      <c r="E69" s="12" t="s">
        <v>50</v>
      </c>
      <c r="F69" s="13" t="s">
        <v>278</v>
      </c>
      <c r="G69" s="15">
        <v>40</v>
      </c>
      <c r="H69" s="14">
        <v>43</v>
      </c>
      <c r="I69" s="14">
        <f>Tableau1[[#This Row],[Quantité]]*Tableau1[[#This Row],[Coût unitaire (Hors taxes)]]</f>
        <v>1720</v>
      </c>
      <c r="J69" s="15">
        <v>5</v>
      </c>
      <c r="K69" s="16" t="s">
        <v>104</v>
      </c>
      <c r="L69" s="15"/>
    </row>
    <row r="70" spans="1:12" s="7" customFormat="1" ht="42.75" customHeight="1">
      <c r="A70" s="15">
        <v>5351</v>
      </c>
      <c r="B70" s="16" t="s">
        <v>65</v>
      </c>
      <c r="C70" s="15">
        <v>2</v>
      </c>
      <c r="D70" s="15" t="s">
        <v>298</v>
      </c>
      <c r="E70" s="12" t="s">
        <v>325</v>
      </c>
      <c r="F70" s="13" t="s">
        <v>326</v>
      </c>
      <c r="G70" s="15">
        <v>1</v>
      </c>
      <c r="H70" s="14">
        <v>750</v>
      </c>
      <c r="I70" s="14">
        <f>Tableau1[[#This Row],[Quantité]]*Tableau1[[#This Row],[Coût unitaire (Hors taxes)]]</f>
        <v>750</v>
      </c>
      <c r="J70" s="15">
        <v>20</v>
      </c>
      <c r="K70" s="16" t="s">
        <v>108</v>
      </c>
      <c r="L70" s="15"/>
    </row>
    <row r="71" spans="1:12" s="7" customFormat="1" ht="42.75" customHeight="1">
      <c r="A71" s="15">
        <v>5351</v>
      </c>
      <c r="B71" s="16" t="s">
        <v>65</v>
      </c>
      <c r="C71" s="15">
        <v>2</v>
      </c>
      <c r="D71" s="15" t="s">
        <v>298</v>
      </c>
      <c r="E71" s="12" t="s">
        <v>51</v>
      </c>
      <c r="F71" s="13" t="s">
        <v>52</v>
      </c>
      <c r="G71" s="15">
        <v>1</v>
      </c>
      <c r="H71" s="14">
        <v>5525</v>
      </c>
      <c r="I71" s="14">
        <f>Tableau1[[#This Row],[Quantité]]*Tableau1[[#This Row],[Coût unitaire (Hors taxes)]]</f>
        <v>5525</v>
      </c>
      <c r="J71" s="15">
        <v>10</v>
      </c>
      <c r="K71" s="16" t="s">
        <v>97</v>
      </c>
      <c r="L71" s="15"/>
    </row>
    <row r="72" spans="1:12" s="7" customFormat="1" ht="42.75" customHeight="1">
      <c r="A72" s="15">
        <v>5351</v>
      </c>
      <c r="B72" s="16" t="s">
        <v>65</v>
      </c>
      <c r="C72" s="15">
        <v>2</v>
      </c>
      <c r="D72" s="15" t="s">
        <v>298</v>
      </c>
      <c r="E72" s="12" t="s">
        <v>327</v>
      </c>
      <c r="F72" s="13" t="s">
        <v>328</v>
      </c>
      <c r="G72" s="15">
        <v>1</v>
      </c>
      <c r="H72" s="14">
        <v>12652</v>
      </c>
      <c r="I72" s="14">
        <f>Tableau1[[#This Row],[Quantité]]*Tableau1[[#This Row],[Coût unitaire (Hors taxes)]]</f>
        <v>12652</v>
      </c>
      <c r="J72" s="15">
        <v>10</v>
      </c>
      <c r="K72" s="16" t="s">
        <v>97</v>
      </c>
      <c r="L72" s="15"/>
    </row>
    <row r="73" spans="1:12" s="7" customFormat="1" ht="42.75" customHeight="1">
      <c r="A73" s="15">
        <v>5351</v>
      </c>
      <c r="B73" s="16" t="s">
        <v>65</v>
      </c>
      <c r="C73" s="15">
        <v>2</v>
      </c>
      <c r="D73" s="15" t="s">
        <v>298</v>
      </c>
      <c r="E73" s="12" t="s">
        <v>329</v>
      </c>
      <c r="F73" s="13" t="s">
        <v>330</v>
      </c>
      <c r="G73" s="15">
        <v>1</v>
      </c>
      <c r="H73" s="14">
        <v>753</v>
      </c>
      <c r="I73" s="14">
        <f>Tableau1[[#This Row],[Quantité]]*Tableau1[[#This Row],[Coût unitaire (Hors taxes)]]</f>
        <v>753</v>
      </c>
      <c r="J73" s="15">
        <v>20</v>
      </c>
      <c r="K73" s="16" t="s">
        <v>97</v>
      </c>
      <c r="L73" s="15"/>
    </row>
    <row r="74" spans="1:12" s="7" customFormat="1" ht="42.75" customHeight="1">
      <c r="A74" s="15">
        <v>5351</v>
      </c>
      <c r="B74" s="16" t="s">
        <v>65</v>
      </c>
      <c r="C74" s="15">
        <v>2</v>
      </c>
      <c r="D74" s="15" t="s">
        <v>298</v>
      </c>
      <c r="E74" s="12" t="s">
        <v>53</v>
      </c>
      <c r="F74" s="13" t="s">
        <v>54</v>
      </c>
      <c r="G74" s="15">
        <v>2</v>
      </c>
      <c r="H74" s="14">
        <v>15</v>
      </c>
      <c r="I74" s="14">
        <f>Tableau1[[#This Row],[Quantité]]*Tableau1[[#This Row],[Coût unitaire (Hors taxes)]]</f>
        <v>30</v>
      </c>
      <c r="J74" s="15">
        <v>10</v>
      </c>
      <c r="K74" s="16" t="s">
        <v>104</v>
      </c>
      <c r="L74" s="15"/>
    </row>
    <row r="75" spans="1:12" s="7" customFormat="1" ht="42.75" customHeight="1">
      <c r="A75" s="15">
        <v>5351</v>
      </c>
      <c r="B75" s="16" t="s">
        <v>65</v>
      </c>
      <c r="C75" s="15">
        <v>2</v>
      </c>
      <c r="D75" s="15" t="s">
        <v>298</v>
      </c>
      <c r="E75" s="12" t="s">
        <v>331</v>
      </c>
      <c r="F75" s="13" t="s">
        <v>332</v>
      </c>
      <c r="G75" s="15">
        <v>1</v>
      </c>
      <c r="H75" s="14">
        <v>1075.22</v>
      </c>
      <c r="I75" s="14">
        <f>Tableau1[[#This Row],[Quantité]]*Tableau1[[#This Row],[Coût unitaire (Hors taxes)]]</f>
        <v>1075.22</v>
      </c>
      <c r="J75" s="15">
        <v>10</v>
      </c>
      <c r="K75" s="16" t="s">
        <v>95</v>
      </c>
      <c r="L75" s="15"/>
    </row>
    <row r="76" spans="1:12" s="7" customFormat="1" ht="42.75" customHeight="1">
      <c r="A76" s="15">
        <v>5351</v>
      </c>
      <c r="B76" s="16" t="s">
        <v>65</v>
      </c>
      <c r="C76" s="15">
        <v>2</v>
      </c>
      <c r="D76" s="15" t="s">
        <v>298</v>
      </c>
      <c r="E76" s="12" t="s">
        <v>333</v>
      </c>
      <c r="F76" s="13" t="s">
        <v>334</v>
      </c>
      <c r="G76" s="15">
        <v>1</v>
      </c>
      <c r="H76" s="14">
        <v>110</v>
      </c>
      <c r="I76" s="14">
        <f>Tableau1[[#This Row],[Quantité]]*Tableau1[[#This Row],[Coût unitaire (Hors taxes)]]</f>
        <v>110</v>
      </c>
      <c r="J76" s="15">
        <v>10</v>
      </c>
      <c r="K76" s="16" t="s">
        <v>97</v>
      </c>
      <c r="L76" s="15"/>
    </row>
    <row r="77" spans="1:12" s="7" customFormat="1" ht="42.75" customHeight="1">
      <c r="A77" s="15">
        <v>5351</v>
      </c>
      <c r="B77" s="16" t="s">
        <v>65</v>
      </c>
      <c r="C77" s="15">
        <v>2</v>
      </c>
      <c r="D77" s="15" t="s">
        <v>298</v>
      </c>
      <c r="E77" s="12" t="s">
        <v>335</v>
      </c>
      <c r="F77" s="13" t="s">
        <v>336</v>
      </c>
      <c r="G77" s="15">
        <v>10</v>
      </c>
      <c r="H77" s="14">
        <v>10</v>
      </c>
      <c r="I77" s="14">
        <f>Tableau1[[#This Row],[Quantité]]*Tableau1[[#This Row],[Coût unitaire (Hors taxes)]]</f>
        <v>100</v>
      </c>
      <c r="J77" s="15">
        <v>10</v>
      </c>
      <c r="K77" s="16" t="s">
        <v>109</v>
      </c>
      <c r="L77" s="15"/>
    </row>
    <row r="78" spans="1:12" s="7" customFormat="1" ht="42.75" customHeight="1">
      <c r="A78" s="15">
        <v>5351</v>
      </c>
      <c r="B78" s="16" t="s">
        <v>65</v>
      </c>
      <c r="C78" s="15">
        <v>2</v>
      </c>
      <c r="D78" s="15" t="s">
        <v>298</v>
      </c>
      <c r="E78" s="12" t="s">
        <v>55</v>
      </c>
      <c r="F78" s="13" t="s">
        <v>56</v>
      </c>
      <c r="G78" s="15">
        <v>10</v>
      </c>
      <c r="H78" s="14">
        <v>25</v>
      </c>
      <c r="I78" s="14">
        <f>Tableau1[[#This Row],[Quantité]]*Tableau1[[#This Row],[Coût unitaire (Hors taxes)]]</f>
        <v>250</v>
      </c>
      <c r="J78" s="15">
        <v>10</v>
      </c>
      <c r="K78" s="16" t="s">
        <v>95</v>
      </c>
      <c r="L78" s="15"/>
    </row>
    <row r="79" spans="1:12" s="7" customFormat="1" ht="42.75" customHeight="1">
      <c r="A79" s="15">
        <v>5351</v>
      </c>
      <c r="B79" s="16" t="s">
        <v>65</v>
      </c>
      <c r="C79" s="15">
        <v>2</v>
      </c>
      <c r="D79" s="15" t="s">
        <v>298</v>
      </c>
      <c r="E79" s="12" t="s">
        <v>337</v>
      </c>
      <c r="F79" s="13" t="s">
        <v>338</v>
      </c>
      <c r="G79" s="15">
        <v>20</v>
      </c>
      <c r="H79" s="14">
        <v>25</v>
      </c>
      <c r="I79" s="14">
        <f>Tableau1[[#This Row],[Quantité]]*Tableau1[[#This Row],[Coût unitaire (Hors taxes)]]</f>
        <v>500</v>
      </c>
      <c r="J79" s="15">
        <v>10</v>
      </c>
      <c r="K79" s="16" t="s">
        <v>96</v>
      </c>
      <c r="L79" s="15"/>
    </row>
    <row r="80" spans="1:12" s="7" customFormat="1" ht="42.75" customHeight="1">
      <c r="A80" s="15">
        <v>5351</v>
      </c>
      <c r="B80" s="16" t="s">
        <v>65</v>
      </c>
      <c r="C80" s="15">
        <v>2</v>
      </c>
      <c r="D80" s="15" t="s">
        <v>298</v>
      </c>
      <c r="E80" s="12" t="s">
        <v>337</v>
      </c>
      <c r="F80" s="13" t="s">
        <v>339</v>
      </c>
      <c r="G80" s="15">
        <v>10</v>
      </c>
      <c r="H80" s="14">
        <v>15</v>
      </c>
      <c r="I80" s="14">
        <f>Tableau1[[#This Row],[Quantité]]*Tableau1[[#This Row],[Coût unitaire (Hors taxes)]]</f>
        <v>150</v>
      </c>
      <c r="J80" s="15">
        <v>10</v>
      </c>
      <c r="K80" s="16" t="s">
        <v>95</v>
      </c>
      <c r="L80" s="15"/>
    </row>
    <row r="81" spans="1:12" s="7" customFormat="1" ht="42.75" customHeight="1">
      <c r="A81" s="15">
        <v>5351</v>
      </c>
      <c r="B81" s="16" t="s">
        <v>65</v>
      </c>
      <c r="C81" s="15">
        <v>2</v>
      </c>
      <c r="D81" s="15" t="s">
        <v>298</v>
      </c>
      <c r="E81" s="12" t="s">
        <v>340</v>
      </c>
      <c r="F81" s="13" t="s">
        <v>341</v>
      </c>
      <c r="G81" s="15">
        <v>4</v>
      </c>
      <c r="H81" s="14">
        <v>539</v>
      </c>
      <c r="I81" s="14">
        <f>Tableau1[[#This Row],[Quantité]]*Tableau1[[#This Row],[Coût unitaire (Hors taxes)]]</f>
        <v>2156</v>
      </c>
      <c r="J81" s="15">
        <v>5</v>
      </c>
      <c r="K81" s="16" t="s">
        <v>110</v>
      </c>
      <c r="L81" s="15"/>
    </row>
    <row r="82" spans="1:12" s="7" customFormat="1" ht="42.75" customHeight="1">
      <c r="A82" s="15">
        <v>5351</v>
      </c>
      <c r="B82" s="16" t="s">
        <v>65</v>
      </c>
      <c r="C82" s="15">
        <v>2</v>
      </c>
      <c r="D82" s="15" t="s">
        <v>298</v>
      </c>
      <c r="E82" s="12" t="s">
        <v>342</v>
      </c>
      <c r="F82" s="13" t="s">
        <v>343</v>
      </c>
      <c r="G82" s="15">
        <v>2</v>
      </c>
      <c r="H82" s="14">
        <v>160</v>
      </c>
      <c r="I82" s="14">
        <f>Tableau1[[#This Row],[Quantité]]*Tableau1[[#This Row],[Coût unitaire (Hors taxes)]]</f>
        <v>320</v>
      </c>
      <c r="J82" s="15">
        <v>5</v>
      </c>
      <c r="K82" s="16" t="s">
        <v>98</v>
      </c>
      <c r="L82" s="15"/>
    </row>
    <row r="83" spans="1:12" s="7" customFormat="1" ht="42.75" customHeight="1">
      <c r="A83" s="15">
        <v>5351</v>
      </c>
      <c r="B83" s="16" t="s">
        <v>65</v>
      </c>
      <c r="C83" s="15">
        <v>2</v>
      </c>
      <c r="D83" s="15" t="s">
        <v>298</v>
      </c>
      <c r="E83" s="12" t="s">
        <v>342</v>
      </c>
      <c r="F83" s="13" t="s">
        <v>344</v>
      </c>
      <c r="G83" s="15">
        <v>2</v>
      </c>
      <c r="H83" s="14">
        <v>250</v>
      </c>
      <c r="I83" s="14">
        <f>Tableau1[[#This Row],[Quantité]]*Tableau1[[#This Row],[Coût unitaire (Hors taxes)]]</f>
        <v>500</v>
      </c>
      <c r="J83" s="15">
        <v>5</v>
      </c>
      <c r="K83" s="16" t="s">
        <v>95</v>
      </c>
      <c r="L83" s="15"/>
    </row>
    <row r="84" spans="1:12" s="7" customFormat="1" ht="42.75" customHeight="1">
      <c r="A84" s="15">
        <v>5351</v>
      </c>
      <c r="B84" s="16" t="s">
        <v>65</v>
      </c>
      <c r="C84" s="15">
        <v>2</v>
      </c>
      <c r="D84" s="15" t="s">
        <v>298</v>
      </c>
      <c r="E84" s="12" t="s">
        <v>345</v>
      </c>
      <c r="F84" s="13" t="s">
        <v>346</v>
      </c>
      <c r="G84" s="15">
        <v>1</v>
      </c>
      <c r="H84" s="14">
        <v>12</v>
      </c>
      <c r="I84" s="14">
        <f>Tableau1[[#This Row],[Quantité]]*Tableau1[[#This Row],[Coût unitaire (Hors taxes)]]</f>
        <v>12</v>
      </c>
      <c r="J84" s="15">
        <v>20</v>
      </c>
      <c r="K84" s="16" t="s">
        <v>95</v>
      </c>
      <c r="L84" s="15"/>
    </row>
    <row r="85" spans="1:12" s="7" customFormat="1" ht="42.75" customHeight="1">
      <c r="A85" s="15">
        <v>5351</v>
      </c>
      <c r="B85" s="16" t="s">
        <v>65</v>
      </c>
      <c r="C85" s="15">
        <v>2</v>
      </c>
      <c r="D85" s="15" t="s">
        <v>298</v>
      </c>
      <c r="E85" s="12" t="s">
        <v>57</v>
      </c>
      <c r="F85" s="13" t="s">
        <v>58</v>
      </c>
      <c r="G85" s="15">
        <v>4</v>
      </c>
      <c r="H85" s="14">
        <v>12</v>
      </c>
      <c r="I85" s="14">
        <f>Tableau1[[#This Row],[Quantité]]*Tableau1[[#This Row],[Coût unitaire (Hors taxes)]]</f>
        <v>48</v>
      </c>
      <c r="J85" s="15">
        <v>5</v>
      </c>
      <c r="K85" s="16" t="s">
        <v>95</v>
      </c>
      <c r="L85" s="15"/>
    </row>
    <row r="86" spans="1:12" s="7" customFormat="1" ht="42.75" customHeight="1">
      <c r="A86" s="15">
        <v>5351</v>
      </c>
      <c r="B86" s="16" t="s">
        <v>65</v>
      </c>
      <c r="C86" s="15">
        <v>2</v>
      </c>
      <c r="D86" s="15" t="s">
        <v>298</v>
      </c>
      <c r="E86" s="12" t="s">
        <v>347</v>
      </c>
      <c r="F86" s="13" t="s">
        <v>348</v>
      </c>
      <c r="G86" s="15">
        <v>4</v>
      </c>
      <c r="H86" s="14">
        <v>35</v>
      </c>
      <c r="I86" s="14">
        <f>Tableau1[[#This Row],[Quantité]]*Tableau1[[#This Row],[Coût unitaire (Hors taxes)]]</f>
        <v>140</v>
      </c>
      <c r="J86" s="15">
        <v>10</v>
      </c>
      <c r="K86" s="16" t="s">
        <v>111</v>
      </c>
      <c r="L86" s="15"/>
    </row>
    <row r="87" spans="1:12" s="7" customFormat="1" ht="42.75" customHeight="1">
      <c r="A87" s="15">
        <v>5351</v>
      </c>
      <c r="B87" s="16" t="s">
        <v>65</v>
      </c>
      <c r="C87" s="15">
        <v>2</v>
      </c>
      <c r="D87" s="15" t="s">
        <v>298</v>
      </c>
      <c r="E87" s="12" t="s">
        <v>347</v>
      </c>
      <c r="F87" s="13" t="s">
        <v>349</v>
      </c>
      <c r="G87" s="15">
        <v>2</v>
      </c>
      <c r="H87" s="14">
        <v>18.7</v>
      </c>
      <c r="I87" s="14">
        <f>Tableau1[[#This Row],[Quantité]]*Tableau1[[#This Row],[Coût unitaire (Hors taxes)]]</f>
        <v>37.4</v>
      </c>
      <c r="J87" s="15">
        <v>10</v>
      </c>
      <c r="K87" s="16" t="s">
        <v>95</v>
      </c>
      <c r="L87" s="15"/>
    </row>
    <row r="88" spans="1:12" s="7" customFormat="1" ht="42.75" customHeight="1">
      <c r="A88" s="15">
        <v>5351</v>
      </c>
      <c r="B88" s="16" t="s">
        <v>65</v>
      </c>
      <c r="C88" s="15">
        <v>2</v>
      </c>
      <c r="D88" s="15" t="s">
        <v>298</v>
      </c>
      <c r="E88" s="12" t="s">
        <v>347</v>
      </c>
      <c r="F88" s="13" t="s">
        <v>350</v>
      </c>
      <c r="G88" s="15">
        <v>1</v>
      </c>
      <c r="H88" s="14">
        <v>10</v>
      </c>
      <c r="I88" s="14">
        <f>Tableau1[[#This Row],[Quantité]]*Tableau1[[#This Row],[Coût unitaire (Hors taxes)]]</f>
        <v>10</v>
      </c>
      <c r="J88" s="15">
        <v>10</v>
      </c>
      <c r="K88" s="16" t="s">
        <v>97</v>
      </c>
      <c r="L88" s="15"/>
    </row>
    <row r="89" spans="1:12" s="7" customFormat="1" ht="42.75" customHeight="1">
      <c r="A89" s="15">
        <v>5351</v>
      </c>
      <c r="B89" s="16" t="s">
        <v>65</v>
      </c>
      <c r="C89" s="15">
        <v>2</v>
      </c>
      <c r="D89" s="15" t="s">
        <v>298</v>
      </c>
      <c r="E89" s="12" t="s">
        <v>59</v>
      </c>
      <c r="F89" s="13" t="s">
        <v>60</v>
      </c>
      <c r="G89" s="15">
        <v>2</v>
      </c>
      <c r="H89" s="14">
        <v>12</v>
      </c>
      <c r="I89" s="14">
        <f>Tableau1[[#This Row],[Quantité]]*Tableau1[[#This Row],[Coût unitaire (Hors taxes)]]</f>
        <v>24</v>
      </c>
      <c r="J89" s="15">
        <v>10</v>
      </c>
      <c r="K89" s="16" t="s">
        <v>95</v>
      </c>
      <c r="L89" s="15"/>
    </row>
    <row r="90" spans="1:12" s="7" customFormat="1" ht="42.75" customHeight="1">
      <c r="A90" s="15">
        <v>5351</v>
      </c>
      <c r="B90" s="16" t="s">
        <v>65</v>
      </c>
      <c r="C90" s="15">
        <v>2</v>
      </c>
      <c r="D90" s="15" t="s">
        <v>298</v>
      </c>
      <c r="E90" s="12" t="s">
        <v>351</v>
      </c>
      <c r="F90" s="13" t="s">
        <v>352</v>
      </c>
      <c r="G90" s="15">
        <v>10</v>
      </c>
      <c r="H90" s="14">
        <v>386.67</v>
      </c>
      <c r="I90" s="14">
        <f>Tableau1[[#This Row],[Quantité]]*Tableau1[[#This Row],[Coût unitaire (Hors taxes)]]</f>
        <v>3866.7000000000003</v>
      </c>
      <c r="J90" s="15">
        <v>10</v>
      </c>
      <c r="K90" s="16" t="s">
        <v>110</v>
      </c>
      <c r="L90" s="15"/>
    </row>
    <row r="91" spans="1:12" s="7" customFormat="1" ht="42.75" customHeight="1">
      <c r="A91" s="15">
        <v>5351</v>
      </c>
      <c r="B91" s="16" t="s">
        <v>65</v>
      </c>
      <c r="C91" s="15">
        <v>2</v>
      </c>
      <c r="D91" s="15" t="s">
        <v>298</v>
      </c>
      <c r="E91" s="12" t="s">
        <v>351</v>
      </c>
      <c r="F91" s="13" t="s">
        <v>353</v>
      </c>
      <c r="G91" s="15">
        <v>10</v>
      </c>
      <c r="H91" s="14">
        <v>350</v>
      </c>
      <c r="I91" s="14">
        <f>Tableau1[[#This Row],[Quantité]]*Tableau1[[#This Row],[Coût unitaire (Hors taxes)]]</f>
        <v>3500</v>
      </c>
      <c r="J91" s="15">
        <v>10</v>
      </c>
      <c r="K91" s="16" t="s">
        <v>103</v>
      </c>
      <c r="L91" s="15"/>
    </row>
    <row r="92" spans="1:12" s="7" customFormat="1" ht="42.75" customHeight="1">
      <c r="A92" s="15">
        <v>5351</v>
      </c>
      <c r="B92" s="16" t="s">
        <v>65</v>
      </c>
      <c r="C92" s="15">
        <v>2</v>
      </c>
      <c r="D92" s="15" t="s">
        <v>298</v>
      </c>
      <c r="E92" s="12" t="s">
        <v>354</v>
      </c>
      <c r="F92" s="13" t="s">
        <v>355</v>
      </c>
      <c r="G92" s="15">
        <v>1</v>
      </c>
      <c r="H92" s="14">
        <v>225</v>
      </c>
      <c r="I92" s="14">
        <f>Tableau1[[#This Row],[Quantité]]*Tableau1[[#This Row],[Coût unitaire (Hors taxes)]]</f>
        <v>225</v>
      </c>
      <c r="J92" s="15">
        <v>10</v>
      </c>
      <c r="K92" s="16" t="s">
        <v>97</v>
      </c>
      <c r="L92" s="15"/>
    </row>
    <row r="93" spans="1:12" s="7" customFormat="1" ht="42.75" customHeight="1">
      <c r="A93" s="15">
        <v>5351</v>
      </c>
      <c r="B93" s="16" t="s">
        <v>65</v>
      </c>
      <c r="C93" s="15">
        <v>2</v>
      </c>
      <c r="D93" s="15" t="s">
        <v>298</v>
      </c>
      <c r="E93" s="12" t="s">
        <v>356</v>
      </c>
      <c r="F93" s="13" t="s">
        <v>357</v>
      </c>
      <c r="G93" s="15">
        <v>1</v>
      </c>
      <c r="H93" s="14">
        <v>110</v>
      </c>
      <c r="I93" s="14">
        <f>Tableau1[[#This Row],[Quantité]]*Tableau1[[#This Row],[Coût unitaire (Hors taxes)]]</f>
        <v>110</v>
      </c>
      <c r="J93" s="15">
        <v>20</v>
      </c>
      <c r="K93" s="16" t="s">
        <v>97</v>
      </c>
      <c r="L93" s="15"/>
    </row>
    <row r="94" spans="1:12" s="7" customFormat="1" ht="42.75" customHeight="1">
      <c r="A94" s="15">
        <v>5351</v>
      </c>
      <c r="B94" s="16" t="s">
        <v>65</v>
      </c>
      <c r="C94" s="15">
        <v>2</v>
      </c>
      <c r="D94" s="15" t="s">
        <v>298</v>
      </c>
      <c r="E94" s="12" t="s">
        <v>358</v>
      </c>
      <c r="F94" s="13" t="s">
        <v>359</v>
      </c>
      <c r="G94" s="15">
        <v>1</v>
      </c>
      <c r="H94" s="14">
        <v>2800</v>
      </c>
      <c r="I94" s="14">
        <f>Tableau1[[#This Row],[Quantité]]*Tableau1[[#This Row],[Coût unitaire (Hors taxes)]]</f>
        <v>2800</v>
      </c>
      <c r="J94" s="15">
        <v>5</v>
      </c>
      <c r="K94" s="16" t="s">
        <v>95</v>
      </c>
      <c r="L94" s="15"/>
    </row>
    <row r="95" spans="1:12" s="7" customFormat="1" ht="42.75" customHeight="1">
      <c r="A95" s="15">
        <v>5351</v>
      </c>
      <c r="B95" s="16" t="s">
        <v>65</v>
      </c>
      <c r="C95" s="15">
        <v>2</v>
      </c>
      <c r="D95" s="15" t="s">
        <v>298</v>
      </c>
      <c r="E95" s="12" t="s">
        <v>360</v>
      </c>
      <c r="F95" s="13" t="s">
        <v>361</v>
      </c>
      <c r="G95" s="15">
        <v>2</v>
      </c>
      <c r="H95" s="14">
        <v>22</v>
      </c>
      <c r="I95" s="14">
        <f>Tableau1[[#This Row],[Quantité]]*Tableau1[[#This Row],[Coût unitaire (Hors taxes)]]</f>
        <v>44</v>
      </c>
      <c r="J95" s="15">
        <v>5</v>
      </c>
      <c r="K95" s="16" t="s">
        <v>97</v>
      </c>
      <c r="L95" s="15"/>
    </row>
    <row r="96" spans="1:12" s="7" customFormat="1" ht="42.75" customHeight="1">
      <c r="A96" s="15">
        <v>5351</v>
      </c>
      <c r="B96" s="16" t="s">
        <v>65</v>
      </c>
      <c r="C96" s="15">
        <v>2</v>
      </c>
      <c r="D96" s="15" t="s">
        <v>298</v>
      </c>
      <c r="E96" s="12" t="s">
        <v>362</v>
      </c>
      <c r="F96" s="13" t="s">
        <v>363</v>
      </c>
      <c r="G96" s="15">
        <v>4</v>
      </c>
      <c r="H96" s="14">
        <v>12.5</v>
      </c>
      <c r="I96" s="14">
        <f>Tableau1[[#This Row],[Quantité]]*Tableau1[[#This Row],[Coût unitaire (Hors taxes)]]</f>
        <v>50</v>
      </c>
      <c r="J96" s="15">
        <v>5</v>
      </c>
      <c r="K96" s="16" t="s">
        <v>97</v>
      </c>
      <c r="L96" s="15"/>
    </row>
    <row r="97" spans="1:12" s="7" customFormat="1" ht="42.75" customHeight="1">
      <c r="A97" s="15">
        <v>5351</v>
      </c>
      <c r="B97" s="16" t="s">
        <v>65</v>
      </c>
      <c r="C97" s="15">
        <v>2</v>
      </c>
      <c r="D97" s="15" t="s">
        <v>298</v>
      </c>
      <c r="E97" s="12" t="s">
        <v>362</v>
      </c>
      <c r="F97" s="13" t="s">
        <v>364</v>
      </c>
      <c r="G97" s="15">
        <v>2</v>
      </c>
      <c r="H97" s="14">
        <v>42</v>
      </c>
      <c r="I97" s="14">
        <f>Tableau1[[#This Row],[Quantité]]*Tableau1[[#This Row],[Coût unitaire (Hors taxes)]]</f>
        <v>84</v>
      </c>
      <c r="J97" s="15">
        <v>5</v>
      </c>
      <c r="K97" s="16" t="s">
        <v>112</v>
      </c>
      <c r="L97" s="15"/>
    </row>
    <row r="98" spans="1:12" s="7" customFormat="1" ht="42.75" customHeight="1">
      <c r="A98" s="15">
        <v>5351</v>
      </c>
      <c r="B98" s="16" t="s">
        <v>65</v>
      </c>
      <c r="C98" s="15">
        <v>2</v>
      </c>
      <c r="D98" s="15" t="s">
        <v>298</v>
      </c>
      <c r="E98" s="12" t="s">
        <v>365</v>
      </c>
      <c r="F98" s="13" t="s">
        <v>366</v>
      </c>
      <c r="G98" s="15">
        <v>10</v>
      </c>
      <c r="H98" s="14">
        <v>215</v>
      </c>
      <c r="I98" s="14">
        <f>Tableau1[[#This Row],[Quantité]]*Tableau1[[#This Row],[Coût unitaire (Hors taxes)]]</f>
        <v>2150</v>
      </c>
      <c r="J98" s="15">
        <v>10</v>
      </c>
      <c r="K98" s="16" t="s">
        <v>97</v>
      </c>
      <c r="L98" s="15"/>
    </row>
    <row r="99" spans="1:12" s="7" customFormat="1" ht="42.75" customHeight="1">
      <c r="A99" s="15">
        <v>5351</v>
      </c>
      <c r="B99" s="16" t="s">
        <v>65</v>
      </c>
      <c r="C99" s="15">
        <v>2</v>
      </c>
      <c r="D99" s="15" t="s">
        <v>298</v>
      </c>
      <c r="E99" s="12" t="s">
        <v>367</v>
      </c>
      <c r="F99" s="13" t="s">
        <v>368</v>
      </c>
      <c r="G99" s="15">
        <v>20</v>
      </c>
      <c r="H99" s="14">
        <v>32.5</v>
      </c>
      <c r="I99" s="14">
        <f>Tableau1[[#This Row],[Quantité]]*Tableau1[[#This Row],[Coût unitaire (Hors taxes)]]</f>
        <v>650</v>
      </c>
      <c r="J99" s="15">
        <v>5</v>
      </c>
      <c r="K99" s="16" t="s">
        <v>109</v>
      </c>
      <c r="L99" s="15"/>
    </row>
    <row r="100" spans="1:12" s="7" customFormat="1" ht="42.75" customHeight="1">
      <c r="A100" s="15">
        <v>5351</v>
      </c>
      <c r="B100" s="16" t="s">
        <v>65</v>
      </c>
      <c r="C100" s="15">
        <v>2</v>
      </c>
      <c r="D100" s="15" t="s">
        <v>298</v>
      </c>
      <c r="E100" s="12" t="s">
        <v>369</v>
      </c>
      <c r="F100" s="13" t="s">
        <v>370</v>
      </c>
      <c r="G100" s="15">
        <v>2</v>
      </c>
      <c r="H100" s="14">
        <v>6200</v>
      </c>
      <c r="I100" s="14">
        <f>Tableau1[[#This Row],[Quantité]]*Tableau1[[#This Row],[Coût unitaire (Hors taxes)]]</f>
        <v>12400</v>
      </c>
      <c r="J100" s="15">
        <v>10</v>
      </c>
      <c r="K100" s="16" t="s">
        <v>113</v>
      </c>
      <c r="L100" s="15"/>
    </row>
    <row r="101" spans="1:12" s="7" customFormat="1" ht="42.75" customHeight="1">
      <c r="A101" s="15">
        <v>5351</v>
      </c>
      <c r="B101" s="16" t="s">
        <v>65</v>
      </c>
      <c r="C101" s="15">
        <v>2</v>
      </c>
      <c r="D101" s="15" t="s">
        <v>298</v>
      </c>
      <c r="E101" s="12" t="s">
        <v>371</v>
      </c>
      <c r="F101" s="13" t="s">
        <v>372</v>
      </c>
      <c r="G101" s="15">
        <v>1</v>
      </c>
      <c r="H101" s="14">
        <v>2515</v>
      </c>
      <c r="I101" s="14">
        <f>Tableau1[[#This Row],[Quantité]]*Tableau1[[#This Row],[Coût unitaire (Hors taxes)]]</f>
        <v>2515</v>
      </c>
      <c r="J101" s="15">
        <v>10</v>
      </c>
      <c r="K101" s="16" t="s">
        <v>97</v>
      </c>
      <c r="L101" s="15"/>
    </row>
    <row r="102" spans="1:12" s="7" customFormat="1" ht="42.75" customHeight="1">
      <c r="A102" s="15">
        <v>5351</v>
      </c>
      <c r="B102" s="16" t="s">
        <v>65</v>
      </c>
      <c r="C102" s="15">
        <v>2</v>
      </c>
      <c r="D102" s="15" t="s">
        <v>298</v>
      </c>
      <c r="E102" s="12" t="s">
        <v>371</v>
      </c>
      <c r="F102" s="13" t="s">
        <v>373</v>
      </c>
      <c r="G102" s="15">
        <v>6</v>
      </c>
      <c r="H102" s="14">
        <v>39.1</v>
      </c>
      <c r="I102" s="14">
        <f>Tableau1[[#This Row],[Quantité]]*Tableau1[[#This Row],[Coût unitaire (Hors taxes)]]</f>
        <v>234.60000000000002</v>
      </c>
      <c r="J102" s="15">
        <v>10</v>
      </c>
      <c r="K102" s="16" t="s">
        <v>97</v>
      </c>
      <c r="L102" s="15"/>
    </row>
    <row r="103" spans="1:12" s="7" customFormat="1" ht="42.75" customHeight="1">
      <c r="A103" s="15">
        <v>5351</v>
      </c>
      <c r="B103" s="16" t="s">
        <v>65</v>
      </c>
      <c r="C103" s="15">
        <v>2</v>
      </c>
      <c r="D103" s="15" t="s">
        <v>298</v>
      </c>
      <c r="E103" s="12" t="s">
        <v>374</v>
      </c>
      <c r="F103" s="13" t="s">
        <v>375</v>
      </c>
      <c r="G103" s="15">
        <v>4</v>
      </c>
      <c r="H103" s="14">
        <v>669</v>
      </c>
      <c r="I103" s="14">
        <f>Tableau1[[#This Row],[Quantité]]*Tableau1[[#This Row],[Coût unitaire (Hors taxes)]]</f>
        <v>2676</v>
      </c>
      <c r="J103" s="15">
        <v>5</v>
      </c>
      <c r="K103" s="16" t="s">
        <v>114</v>
      </c>
      <c r="L103" s="15"/>
    </row>
    <row r="104" spans="1:12" s="7" customFormat="1" ht="42.75" customHeight="1">
      <c r="A104" s="15">
        <v>5351</v>
      </c>
      <c r="B104" s="16" t="s">
        <v>65</v>
      </c>
      <c r="C104" s="15">
        <v>2</v>
      </c>
      <c r="D104" s="15" t="s">
        <v>298</v>
      </c>
      <c r="E104" s="12" t="s">
        <v>374</v>
      </c>
      <c r="F104" s="13" t="s">
        <v>376</v>
      </c>
      <c r="G104" s="15">
        <v>1</v>
      </c>
      <c r="H104" s="14">
        <v>985</v>
      </c>
      <c r="I104" s="14">
        <f>Tableau1[[#This Row],[Quantité]]*Tableau1[[#This Row],[Coût unitaire (Hors taxes)]]</f>
        <v>985</v>
      </c>
      <c r="J104" s="15">
        <v>5</v>
      </c>
      <c r="K104" s="16" t="s">
        <v>98</v>
      </c>
      <c r="L104" s="15"/>
    </row>
    <row r="105" spans="1:12" s="7" customFormat="1" ht="42.75" customHeight="1">
      <c r="A105" s="15">
        <v>5351</v>
      </c>
      <c r="B105" s="16" t="s">
        <v>65</v>
      </c>
      <c r="C105" s="15">
        <v>2</v>
      </c>
      <c r="D105" s="15" t="s">
        <v>298</v>
      </c>
      <c r="E105" s="12" t="s">
        <v>374</v>
      </c>
      <c r="F105" s="13" t="s">
        <v>377</v>
      </c>
      <c r="G105" s="15">
        <v>4</v>
      </c>
      <c r="H105" s="14">
        <v>150</v>
      </c>
      <c r="I105" s="14">
        <f>Tableau1[[#This Row],[Quantité]]*Tableau1[[#This Row],[Coût unitaire (Hors taxes)]]</f>
        <v>600</v>
      </c>
      <c r="J105" s="15">
        <v>5</v>
      </c>
      <c r="K105" s="16" t="s">
        <v>98</v>
      </c>
      <c r="L105" s="15"/>
    </row>
    <row r="106" spans="1:12" s="7" customFormat="1" ht="42.75" customHeight="1">
      <c r="A106" s="15">
        <v>5351</v>
      </c>
      <c r="B106" s="16" t="s">
        <v>65</v>
      </c>
      <c r="C106" s="15">
        <v>2</v>
      </c>
      <c r="D106" s="15" t="s">
        <v>298</v>
      </c>
      <c r="E106" s="12" t="s">
        <v>374</v>
      </c>
      <c r="F106" s="13" t="s">
        <v>378</v>
      </c>
      <c r="G106" s="15">
        <v>1</v>
      </c>
      <c r="H106" s="14">
        <v>180</v>
      </c>
      <c r="I106" s="14">
        <f>Tableau1[[#This Row],[Quantité]]*Tableau1[[#This Row],[Coût unitaire (Hors taxes)]]</f>
        <v>180</v>
      </c>
      <c r="J106" s="15">
        <v>5</v>
      </c>
      <c r="K106" s="16" t="s">
        <v>98</v>
      </c>
      <c r="L106" s="15"/>
    </row>
    <row r="107" spans="1:12" s="7" customFormat="1" ht="42.75" customHeight="1">
      <c r="A107" s="15">
        <v>5351</v>
      </c>
      <c r="B107" s="16" t="s">
        <v>65</v>
      </c>
      <c r="C107" s="15">
        <v>2</v>
      </c>
      <c r="D107" s="15" t="s">
        <v>298</v>
      </c>
      <c r="E107" s="12" t="s">
        <v>379</v>
      </c>
      <c r="F107" s="13" t="s">
        <v>380</v>
      </c>
      <c r="G107" s="15">
        <v>1</v>
      </c>
      <c r="H107" s="14">
        <v>750</v>
      </c>
      <c r="I107" s="14">
        <f>Tableau1[[#This Row],[Quantité]]*Tableau1[[#This Row],[Coût unitaire (Hors taxes)]]</f>
        <v>750</v>
      </c>
      <c r="J107" s="15">
        <v>5</v>
      </c>
      <c r="K107" s="16" t="s">
        <v>97</v>
      </c>
      <c r="L107" s="15"/>
    </row>
    <row r="108" spans="1:12" s="7" customFormat="1" ht="42.75" customHeight="1">
      <c r="A108" s="15">
        <v>5351</v>
      </c>
      <c r="B108" s="16" t="s">
        <v>65</v>
      </c>
      <c r="C108" s="15">
        <v>2</v>
      </c>
      <c r="D108" s="15" t="s">
        <v>298</v>
      </c>
      <c r="E108" s="12" t="s">
        <v>381</v>
      </c>
      <c r="F108" s="13" t="s">
        <v>382</v>
      </c>
      <c r="G108" s="15">
        <v>4</v>
      </c>
      <c r="H108" s="14">
        <v>100</v>
      </c>
      <c r="I108" s="14">
        <f>Tableau1[[#This Row],[Quantité]]*Tableau1[[#This Row],[Coût unitaire (Hors taxes)]]</f>
        <v>400</v>
      </c>
      <c r="J108" s="15">
        <v>10</v>
      </c>
      <c r="K108" s="16" t="s">
        <v>104</v>
      </c>
      <c r="L108" s="15"/>
    </row>
    <row r="109" spans="1:12" s="7" customFormat="1" ht="42.75" customHeight="1">
      <c r="A109" s="15">
        <v>5351</v>
      </c>
      <c r="B109" s="16" t="s">
        <v>65</v>
      </c>
      <c r="C109" s="15">
        <v>2</v>
      </c>
      <c r="D109" s="15" t="s">
        <v>298</v>
      </c>
      <c r="E109" s="12" t="s">
        <v>381</v>
      </c>
      <c r="F109" s="13" t="s">
        <v>383</v>
      </c>
      <c r="G109" s="15">
        <v>60</v>
      </c>
      <c r="H109" s="14">
        <v>10</v>
      </c>
      <c r="I109" s="14">
        <f>Tableau1[[#This Row],[Quantité]]*Tableau1[[#This Row],[Coût unitaire (Hors taxes)]]</f>
        <v>600</v>
      </c>
      <c r="J109" s="15">
        <v>5</v>
      </c>
      <c r="K109" s="16" t="s">
        <v>104</v>
      </c>
      <c r="L109" s="15"/>
    </row>
    <row r="110" spans="1:12" s="7" customFormat="1" ht="42.75" customHeight="1">
      <c r="A110" s="15">
        <v>5351</v>
      </c>
      <c r="B110" s="16" t="s">
        <v>65</v>
      </c>
      <c r="C110" s="15">
        <v>2</v>
      </c>
      <c r="D110" s="15" t="s">
        <v>298</v>
      </c>
      <c r="E110" s="12" t="s">
        <v>384</v>
      </c>
      <c r="F110" s="13" t="s">
        <v>385</v>
      </c>
      <c r="G110" s="15">
        <v>1</v>
      </c>
      <c r="H110" s="14">
        <v>519</v>
      </c>
      <c r="I110" s="14">
        <f>Tableau1[[#This Row],[Quantité]]*Tableau1[[#This Row],[Coût unitaire (Hors taxes)]]</f>
        <v>519</v>
      </c>
      <c r="J110" s="15">
        <v>10</v>
      </c>
      <c r="K110" s="16" t="s">
        <v>95</v>
      </c>
      <c r="L110" s="15"/>
    </row>
    <row r="111" spans="1:12" s="7" customFormat="1" ht="42.75" customHeight="1">
      <c r="A111" s="15">
        <v>5351</v>
      </c>
      <c r="B111" s="16" t="s">
        <v>65</v>
      </c>
      <c r="C111" s="15">
        <v>2</v>
      </c>
      <c r="D111" s="15" t="s">
        <v>298</v>
      </c>
      <c r="E111" s="12" t="s">
        <v>61</v>
      </c>
      <c r="F111" s="13" t="s">
        <v>62</v>
      </c>
      <c r="G111" s="15">
        <v>1</v>
      </c>
      <c r="H111" s="14">
        <v>12</v>
      </c>
      <c r="I111" s="14">
        <f>Tableau1[[#This Row],[Quantité]]*Tableau1[[#This Row],[Coût unitaire (Hors taxes)]]</f>
        <v>12</v>
      </c>
      <c r="J111" s="15">
        <v>10</v>
      </c>
      <c r="K111" s="16" t="s">
        <v>100</v>
      </c>
      <c r="L111" s="15"/>
    </row>
    <row r="112" spans="1:12" s="7" customFormat="1" ht="42.75" customHeight="1">
      <c r="A112" s="15">
        <v>5351</v>
      </c>
      <c r="B112" s="16" t="s">
        <v>65</v>
      </c>
      <c r="C112" s="15">
        <v>2</v>
      </c>
      <c r="D112" s="15" t="s">
        <v>298</v>
      </c>
      <c r="E112" s="12" t="s">
        <v>63</v>
      </c>
      <c r="F112" s="13" t="s">
        <v>64</v>
      </c>
      <c r="G112" s="15">
        <v>1</v>
      </c>
      <c r="H112" s="14">
        <v>8.85</v>
      </c>
      <c r="I112" s="14">
        <f>Tableau1[[#This Row],[Quantité]]*Tableau1[[#This Row],[Coût unitaire (Hors taxes)]]</f>
        <v>8.85</v>
      </c>
      <c r="J112" s="15">
        <v>10</v>
      </c>
      <c r="K112" s="16" t="s">
        <v>98</v>
      </c>
      <c r="L112" s="15"/>
    </row>
    <row r="113" spans="1:12" s="7" customFormat="1" ht="42.75" customHeight="1">
      <c r="A113" s="15">
        <v>5351</v>
      </c>
      <c r="B113" s="16" t="s">
        <v>65</v>
      </c>
      <c r="C113" s="15">
        <v>2</v>
      </c>
      <c r="D113" s="15" t="s">
        <v>298</v>
      </c>
      <c r="E113" s="12" t="s">
        <v>63</v>
      </c>
      <c r="F113" s="13" t="s">
        <v>386</v>
      </c>
      <c r="G113" s="15">
        <v>2</v>
      </c>
      <c r="H113" s="14">
        <v>185</v>
      </c>
      <c r="I113" s="14">
        <f>Tableau1[[#This Row],[Quantité]]*Tableau1[[#This Row],[Coût unitaire (Hors taxes)]]</f>
        <v>370</v>
      </c>
      <c r="J113" s="15">
        <v>10</v>
      </c>
      <c r="K113" s="16" t="s">
        <v>95</v>
      </c>
      <c r="L113" s="15"/>
    </row>
    <row r="114" spans="1:12" s="7" customFormat="1" ht="42.75" customHeight="1">
      <c r="A114" s="15">
        <v>5351</v>
      </c>
      <c r="B114" s="16" t="s">
        <v>65</v>
      </c>
      <c r="C114" s="15">
        <v>2</v>
      </c>
      <c r="D114" s="15" t="s">
        <v>298</v>
      </c>
      <c r="E114" s="12" t="s">
        <v>387</v>
      </c>
      <c r="F114" s="13" t="s">
        <v>388</v>
      </c>
      <c r="G114" s="15">
        <v>4</v>
      </c>
      <c r="H114" s="14">
        <v>18.46</v>
      </c>
      <c r="I114" s="14">
        <f>Tableau1[[#This Row],[Quantité]]*Tableau1[[#This Row],[Coût unitaire (Hors taxes)]]</f>
        <v>73.84</v>
      </c>
      <c r="J114" s="15">
        <v>5</v>
      </c>
      <c r="K114" s="16" t="s">
        <v>115</v>
      </c>
      <c r="L114" s="15"/>
    </row>
    <row r="115" spans="1:12" s="7" customFormat="1" ht="42.75" customHeight="1">
      <c r="A115" s="15">
        <v>5351</v>
      </c>
      <c r="B115" s="16" t="s">
        <v>65</v>
      </c>
      <c r="C115" s="15">
        <v>2</v>
      </c>
      <c r="D115" s="15" t="s">
        <v>298</v>
      </c>
      <c r="E115" s="12" t="s">
        <v>387</v>
      </c>
      <c r="F115" s="13" t="s">
        <v>389</v>
      </c>
      <c r="G115" s="15">
        <v>11</v>
      </c>
      <c r="H115" s="14">
        <v>14</v>
      </c>
      <c r="I115" s="14">
        <f>Tableau1[[#This Row],[Quantité]]*Tableau1[[#This Row],[Coût unitaire (Hors taxes)]]</f>
        <v>154</v>
      </c>
      <c r="J115" s="15">
        <v>5</v>
      </c>
      <c r="K115" s="16" t="s">
        <v>116</v>
      </c>
      <c r="L115" s="15"/>
    </row>
    <row r="116" spans="1:12" s="7" customFormat="1" ht="42.75" customHeight="1">
      <c r="A116" s="15">
        <v>5351</v>
      </c>
      <c r="B116" s="16" t="s">
        <v>65</v>
      </c>
      <c r="C116" s="15">
        <v>2</v>
      </c>
      <c r="D116" s="15" t="s">
        <v>298</v>
      </c>
      <c r="E116" s="12" t="s">
        <v>387</v>
      </c>
      <c r="F116" s="13" t="s">
        <v>390</v>
      </c>
      <c r="G116" s="15">
        <v>20</v>
      </c>
      <c r="H116" s="14">
        <v>2.25</v>
      </c>
      <c r="I116" s="14">
        <f>Tableau1[[#This Row],[Quantité]]*Tableau1[[#This Row],[Coût unitaire (Hors taxes)]]</f>
        <v>45</v>
      </c>
      <c r="J116" s="15">
        <v>5</v>
      </c>
      <c r="K116" s="16" t="s">
        <v>99</v>
      </c>
      <c r="L116" s="15"/>
    </row>
    <row r="117" spans="1:12" s="7" customFormat="1" ht="42.75" customHeight="1">
      <c r="A117" s="15">
        <v>5351</v>
      </c>
      <c r="B117" s="16" t="s">
        <v>65</v>
      </c>
      <c r="C117" s="15">
        <v>2</v>
      </c>
      <c r="D117" s="15" t="s">
        <v>298</v>
      </c>
      <c r="E117" s="12" t="s">
        <v>391</v>
      </c>
      <c r="F117" s="13" t="s">
        <v>392</v>
      </c>
      <c r="G117" s="15">
        <v>2</v>
      </c>
      <c r="H117" s="14">
        <v>10</v>
      </c>
      <c r="I117" s="14">
        <f>Tableau1[[#This Row],[Quantité]]*Tableau1[[#This Row],[Coût unitaire (Hors taxes)]]</f>
        <v>20</v>
      </c>
      <c r="J117" s="15">
        <v>10</v>
      </c>
      <c r="K117" s="16" t="s">
        <v>97</v>
      </c>
      <c r="L117" s="15"/>
    </row>
    <row r="118" spans="1:12" s="7" customFormat="1" ht="42.75" customHeight="1">
      <c r="A118" s="15">
        <v>5351</v>
      </c>
      <c r="B118" s="16" t="s">
        <v>65</v>
      </c>
      <c r="C118" s="15">
        <v>2</v>
      </c>
      <c r="D118" s="15" t="s">
        <v>298</v>
      </c>
      <c r="E118" s="12" t="s">
        <v>391</v>
      </c>
      <c r="F118" s="13" t="s">
        <v>393</v>
      </c>
      <c r="G118" s="15">
        <v>3</v>
      </c>
      <c r="H118" s="14">
        <v>60</v>
      </c>
      <c r="I118" s="14">
        <f>Tableau1[[#This Row],[Quantité]]*Tableau1[[#This Row],[Coût unitaire (Hors taxes)]]</f>
        <v>180</v>
      </c>
      <c r="J118" s="15">
        <v>10</v>
      </c>
      <c r="K118" s="16" t="s">
        <v>97</v>
      </c>
      <c r="L118" s="15"/>
    </row>
    <row r="119" spans="1:12" s="7" customFormat="1" ht="42.75" customHeight="1">
      <c r="A119" s="15">
        <v>5351</v>
      </c>
      <c r="B119" s="16" t="s">
        <v>65</v>
      </c>
      <c r="C119" s="15">
        <v>2</v>
      </c>
      <c r="D119" s="15" t="s">
        <v>298</v>
      </c>
      <c r="E119" s="12" t="s">
        <v>391</v>
      </c>
      <c r="F119" s="13" t="s">
        <v>394</v>
      </c>
      <c r="G119" s="15">
        <v>2</v>
      </c>
      <c r="H119" s="14">
        <v>20</v>
      </c>
      <c r="I119" s="14">
        <f>Tableau1[[#This Row],[Quantité]]*Tableau1[[#This Row],[Coût unitaire (Hors taxes)]]</f>
        <v>40</v>
      </c>
      <c r="J119" s="15">
        <v>10</v>
      </c>
      <c r="K119" s="16" t="s">
        <v>97</v>
      </c>
      <c r="L119" s="15"/>
    </row>
    <row r="120" spans="1:12" s="7" customFormat="1" ht="42.75" customHeight="1">
      <c r="A120" s="15">
        <v>5351</v>
      </c>
      <c r="B120" s="16" t="s">
        <v>65</v>
      </c>
      <c r="C120" s="15">
        <v>2</v>
      </c>
      <c r="D120" s="15" t="s">
        <v>298</v>
      </c>
      <c r="E120" s="12" t="s">
        <v>391</v>
      </c>
      <c r="F120" s="13" t="s">
        <v>395</v>
      </c>
      <c r="G120" s="15">
        <v>4</v>
      </c>
      <c r="H120" s="14">
        <v>10</v>
      </c>
      <c r="I120" s="14">
        <f>Tableau1[[#This Row],[Quantité]]*Tableau1[[#This Row],[Coût unitaire (Hors taxes)]]</f>
        <v>40</v>
      </c>
      <c r="J120" s="15">
        <v>10</v>
      </c>
      <c r="K120" s="16" t="s">
        <v>97</v>
      </c>
      <c r="L120" s="15"/>
    </row>
  </sheetData>
  <mergeCells count="2">
    <mergeCell ref="A4:L4"/>
    <mergeCell ref="C3:J3"/>
  </mergeCells>
  <dataValidations count="1">
    <dataValidation type="list" allowBlank="1" showInputMessage="1" showErrorMessage="1" sqref="L8:L120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40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5703125" style="9" customWidth="1"/>
    <col min="2" max="2" width="21.28515625" style="10" customWidth="1"/>
    <col min="3" max="3" width="18.7109375" style="9" customWidth="1"/>
    <col min="4" max="4" width="31.7109375" style="9" customWidth="1"/>
    <col min="5" max="5" width="27.7109375" style="8" customWidth="1"/>
    <col min="6" max="6" width="40.85546875" style="7" customWidth="1"/>
    <col min="7" max="7" width="13" style="9" customWidth="1"/>
    <col min="8" max="8" width="30.7109375" style="8" customWidth="1"/>
    <col min="9" max="9" width="14.5703125" style="18" customWidth="1"/>
    <col min="10" max="10" width="19.5703125" style="9" customWidth="1"/>
    <col min="11" max="11" width="27.7109375" style="10" customWidth="1"/>
    <col min="12" max="12" width="12.42578125" style="9" customWidth="1"/>
    <col min="13" max="16384" width="21.85546875" style="8"/>
  </cols>
  <sheetData>
    <row r="3" spans="1:12" ht="21">
      <c r="D3" s="20" t="str">
        <f>MAO!C3</f>
        <v>POSE DE REVÊTEMENTS DE TOITURE - DEP 5351</v>
      </c>
      <c r="E3" s="20"/>
      <c r="F3" s="20"/>
      <c r="G3" s="20"/>
      <c r="H3" s="20"/>
      <c r="I3" s="20"/>
    </row>
    <row r="4" spans="1:12" ht="17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7" spans="1:12" s="11" customFormat="1" ht="45">
      <c r="A7" s="3" t="s">
        <v>0</v>
      </c>
      <c r="B7" s="4" t="s">
        <v>9</v>
      </c>
      <c r="C7" s="1" t="s">
        <v>11</v>
      </c>
      <c r="D7" s="1" t="s">
        <v>10</v>
      </c>
      <c r="E7" s="1" t="s">
        <v>1</v>
      </c>
      <c r="F7" s="1" t="s">
        <v>2</v>
      </c>
      <c r="G7" s="1" t="s">
        <v>3</v>
      </c>
      <c r="H7" s="2" t="s">
        <v>13</v>
      </c>
      <c r="I7" s="17" t="s">
        <v>8</v>
      </c>
      <c r="J7" s="1" t="s">
        <v>12</v>
      </c>
      <c r="K7" s="1" t="s">
        <v>6</v>
      </c>
      <c r="L7" s="5" t="s">
        <v>7</v>
      </c>
    </row>
    <row r="8" spans="1:12" s="7" customFormat="1" ht="43.5" customHeight="1">
      <c r="A8" s="15">
        <v>5351</v>
      </c>
      <c r="B8" s="16" t="s">
        <v>65</v>
      </c>
      <c r="C8" s="15">
        <v>3</v>
      </c>
      <c r="D8" s="15" t="s">
        <v>117</v>
      </c>
      <c r="E8" s="12" t="s">
        <v>396</v>
      </c>
      <c r="F8" s="13" t="s">
        <v>397</v>
      </c>
      <c r="G8" s="15">
        <v>1</v>
      </c>
      <c r="H8" s="14">
        <v>0</v>
      </c>
      <c r="I8" s="14">
        <f>Tableau2[[#This Row],[Quantité]]*Tableau2[[#This Row],[Coût unitaire (hors taxes)]]</f>
        <v>0</v>
      </c>
      <c r="J8" s="15">
        <v>100</v>
      </c>
      <c r="K8" s="16" t="s">
        <v>95</v>
      </c>
      <c r="L8" s="15"/>
    </row>
    <row r="9" spans="1:12" s="7" customFormat="1" ht="43.5" customHeight="1">
      <c r="A9" s="15">
        <v>5351</v>
      </c>
      <c r="B9" s="16" t="s">
        <v>65</v>
      </c>
      <c r="C9" s="15">
        <v>3</v>
      </c>
      <c r="D9" s="15" t="s">
        <v>117</v>
      </c>
      <c r="E9" s="12" t="s">
        <v>118</v>
      </c>
      <c r="F9" s="13" t="s">
        <v>119</v>
      </c>
      <c r="G9" s="15">
        <v>1</v>
      </c>
      <c r="H9" s="14">
        <v>59</v>
      </c>
      <c r="I9" s="14">
        <f>Tableau2[[#This Row],[Quantité]]*Tableau2[[#This Row],[Coût unitaire (hors taxes)]]</f>
        <v>59</v>
      </c>
      <c r="J9" s="15">
        <v>100</v>
      </c>
      <c r="K9" s="16" t="s">
        <v>251</v>
      </c>
      <c r="L9" s="15"/>
    </row>
    <row r="10" spans="1:12" s="7" customFormat="1" ht="43.5" customHeight="1">
      <c r="A10" s="15">
        <v>5351</v>
      </c>
      <c r="B10" s="16" t="s">
        <v>65</v>
      </c>
      <c r="C10" s="15">
        <v>3</v>
      </c>
      <c r="D10" s="15" t="s">
        <v>117</v>
      </c>
      <c r="E10" s="12" t="s">
        <v>118</v>
      </c>
      <c r="F10" s="13" t="s">
        <v>120</v>
      </c>
      <c r="G10" s="15">
        <v>8</v>
      </c>
      <c r="H10" s="14">
        <v>60</v>
      </c>
      <c r="I10" s="14">
        <f>Tableau2[[#This Row],[Quantité]]*Tableau2[[#This Row],[Coût unitaire (hors taxes)]]</f>
        <v>480</v>
      </c>
      <c r="J10" s="15">
        <v>100</v>
      </c>
      <c r="K10" s="16" t="s">
        <v>252</v>
      </c>
      <c r="L10" s="15"/>
    </row>
    <row r="11" spans="1:12" s="7" customFormat="1" ht="43.5" customHeight="1">
      <c r="A11" s="15">
        <v>5351</v>
      </c>
      <c r="B11" s="16" t="s">
        <v>65</v>
      </c>
      <c r="C11" s="15">
        <v>3</v>
      </c>
      <c r="D11" s="15" t="s">
        <v>117</v>
      </c>
      <c r="E11" s="12" t="s">
        <v>118</v>
      </c>
      <c r="F11" s="13" t="s">
        <v>121</v>
      </c>
      <c r="G11" s="15">
        <v>7</v>
      </c>
      <c r="H11" s="14">
        <v>65</v>
      </c>
      <c r="I11" s="14">
        <f>Tableau2[[#This Row],[Quantité]]*Tableau2[[#This Row],[Coût unitaire (hors taxes)]]</f>
        <v>455</v>
      </c>
      <c r="J11" s="15">
        <v>100</v>
      </c>
      <c r="K11" s="16" t="s">
        <v>253</v>
      </c>
      <c r="L11" s="15"/>
    </row>
    <row r="12" spans="1:12" s="7" customFormat="1" ht="43.5" customHeight="1">
      <c r="A12" s="15">
        <v>5351</v>
      </c>
      <c r="B12" s="16" t="s">
        <v>65</v>
      </c>
      <c r="C12" s="15">
        <v>3</v>
      </c>
      <c r="D12" s="15" t="s">
        <v>117</v>
      </c>
      <c r="E12" s="12" t="s">
        <v>122</v>
      </c>
      <c r="F12" s="13" t="s">
        <v>21</v>
      </c>
      <c r="G12" s="15">
        <v>1</v>
      </c>
      <c r="H12" s="14">
        <v>20</v>
      </c>
      <c r="I12" s="14">
        <f>Tableau2[[#This Row],[Quantité]]*Tableau2[[#This Row],[Coût unitaire (hors taxes)]]</f>
        <v>20</v>
      </c>
      <c r="J12" s="15">
        <v>100</v>
      </c>
      <c r="K12" s="16" t="s">
        <v>95</v>
      </c>
      <c r="L12" s="15"/>
    </row>
    <row r="13" spans="1:12" s="7" customFormat="1" ht="43.5" customHeight="1">
      <c r="A13" s="15">
        <v>5351</v>
      </c>
      <c r="B13" s="16" t="s">
        <v>65</v>
      </c>
      <c r="C13" s="15">
        <v>3</v>
      </c>
      <c r="D13" s="15" t="s">
        <v>117</v>
      </c>
      <c r="E13" s="12" t="s">
        <v>398</v>
      </c>
      <c r="F13" s="13" t="s">
        <v>399</v>
      </c>
      <c r="G13" s="15">
        <v>20</v>
      </c>
      <c r="H13" s="14">
        <v>24.9</v>
      </c>
      <c r="I13" s="14">
        <f>Tableau2[[#This Row],[Quantité]]*Tableau2[[#This Row],[Coût unitaire (hors taxes)]]</f>
        <v>498</v>
      </c>
      <c r="J13" s="15">
        <v>20</v>
      </c>
      <c r="K13" s="16" t="s">
        <v>99</v>
      </c>
      <c r="L13" s="15"/>
    </row>
    <row r="14" spans="1:12" s="7" customFormat="1" ht="43.5" customHeight="1">
      <c r="A14" s="15">
        <v>5351</v>
      </c>
      <c r="B14" s="16" t="s">
        <v>65</v>
      </c>
      <c r="C14" s="15">
        <v>3</v>
      </c>
      <c r="D14" s="15" t="s">
        <v>117</v>
      </c>
      <c r="E14" s="12" t="s">
        <v>123</v>
      </c>
      <c r="F14" s="13" t="s">
        <v>124</v>
      </c>
      <c r="G14" s="15">
        <v>1</v>
      </c>
      <c r="H14" s="14">
        <v>55.7</v>
      </c>
      <c r="I14" s="14">
        <f>Tableau2[[#This Row],[Quantité]]*Tableau2[[#This Row],[Coût unitaire (hors taxes)]]</f>
        <v>55.7</v>
      </c>
      <c r="J14" s="15">
        <v>100</v>
      </c>
      <c r="K14" s="16" t="s">
        <v>115</v>
      </c>
      <c r="L14" s="15"/>
    </row>
    <row r="15" spans="1:12" s="7" customFormat="1" ht="43.5" customHeight="1">
      <c r="A15" s="15">
        <v>5351</v>
      </c>
      <c r="B15" s="16" t="s">
        <v>65</v>
      </c>
      <c r="C15" s="15">
        <v>3</v>
      </c>
      <c r="D15" s="15" t="s">
        <v>117</v>
      </c>
      <c r="E15" s="12" t="s">
        <v>123</v>
      </c>
      <c r="F15" s="13" t="s">
        <v>279</v>
      </c>
      <c r="G15" s="15">
        <v>6</v>
      </c>
      <c r="H15" s="14">
        <v>60</v>
      </c>
      <c r="I15" s="14">
        <f>Tableau2[[#This Row],[Quantité]]*Tableau2[[#This Row],[Coût unitaire (hors taxes)]]</f>
        <v>360</v>
      </c>
      <c r="J15" s="15">
        <v>100</v>
      </c>
      <c r="K15" s="16" t="s">
        <v>252</v>
      </c>
      <c r="L15" s="15"/>
    </row>
    <row r="16" spans="1:12" s="7" customFormat="1" ht="43.5" customHeight="1">
      <c r="A16" s="15">
        <v>5351</v>
      </c>
      <c r="B16" s="16" t="s">
        <v>65</v>
      </c>
      <c r="C16" s="15">
        <v>3</v>
      </c>
      <c r="D16" s="15" t="s">
        <v>117</v>
      </c>
      <c r="E16" s="12" t="s">
        <v>125</v>
      </c>
      <c r="F16" s="13" t="s">
        <v>126</v>
      </c>
      <c r="G16" s="15">
        <v>5</v>
      </c>
      <c r="H16" s="14">
        <v>42</v>
      </c>
      <c r="I16" s="14">
        <f>Tableau2[[#This Row],[Quantité]]*Tableau2[[#This Row],[Coût unitaire (hors taxes)]]</f>
        <v>210</v>
      </c>
      <c r="J16" s="15">
        <v>100</v>
      </c>
      <c r="K16" s="16" t="s">
        <v>99</v>
      </c>
      <c r="L16" s="15"/>
    </row>
    <row r="17" spans="1:12" s="7" customFormat="1" ht="43.5" customHeight="1">
      <c r="A17" s="15">
        <v>5351</v>
      </c>
      <c r="B17" s="16" t="s">
        <v>65</v>
      </c>
      <c r="C17" s="15">
        <v>3</v>
      </c>
      <c r="D17" s="15" t="s">
        <v>117</v>
      </c>
      <c r="E17" s="12" t="s">
        <v>125</v>
      </c>
      <c r="F17" s="13" t="s">
        <v>127</v>
      </c>
      <c r="G17" s="15">
        <v>4</v>
      </c>
      <c r="H17" s="14">
        <v>92</v>
      </c>
      <c r="I17" s="14">
        <f>Tableau2[[#This Row],[Quantité]]*Tableau2[[#This Row],[Coût unitaire (hors taxes)]]</f>
        <v>368</v>
      </c>
      <c r="J17" s="15">
        <v>100</v>
      </c>
      <c r="K17" s="16" t="s">
        <v>99</v>
      </c>
      <c r="L17" s="15"/>
    </row>
    <row r="18" spans="1:12" s="7" customFormat="1" ht="43.5" customHeight="1">
      <c r="A18" s="15">
        <v>5351</v>
      </c>
      <c r="B18" s="16" t="s">
        <v>65</v>
      </c>
      <c r="C18" s="15">
        <v>3</v>
      </c>
      <c r="D18" s="15" t="s">
        <v>117</v>
      </c>
      <c r="E18" s="12" t="s">
        <v>128</v>
      </c>
      <c r="F18" s="13" t="s">
        <v>129</v>
      </c>
      <c r="G18" s="15">
        <v>700</v>
      </c>
      <c r="H18" s="14">
        <v>22.5</v>
      </c>
      <c r="I18" s="14">
        <f>Tableau2[[#This Row],[Quantité]]*Tableau2[[#This Row],[Coût unitaire (hors taxes)]]</f>
        <v>15750</v>
      </c>
      <c r="J18" s="15">
        <v>100</v>
      </c>
      <c r="K18" s="16" t="s">
        <v>254</v>
      </c>
      <c r="L18" s="15"/>
    </row>
    <row r="19" spans="1:12" s="7" customFormat="1" ht="43.5" customHeight="1">
      <c r="A19" s="15">
        <v>5351</v>
      </c>
      <c r="B19" s="16" t="s">
        <v>65</v>
      </c>
      <c r="C19" s="15">
        <v>3</v>
      </c>
      <c r="D19" s="15" t="s">
        <v>117</v>
      </c>
      <c r="E19" s="12" t="s">
        <v>130</v>
      </c>
      <c r="F19" s="13" t="s">
        <v>131</v>
      </c>
      <c r="G19" s="15">
        <v>3</v>
      </c>
      <c r="H19" s="14">
        <v>75</v>
      </c>
      <c r="I19" s="14">
        <f>Tableau2[[#This Row],[Quantité]]*Tableau2[[#This Row],[Coût unitaire (hors taxes)]]</f>
        <v>225</v>
      </c>
      <c r="J19" s="15">
        <v>20</v>
      </c>
      <c r="K19" s="16" t="s">
        <v>97</v>
      </c>
      <c r="L19" s="15"/>
    </row>
    <row r="20" spans="1:12" s="7" customFormat="1" ht="43.5" customHeight="1">
      <c r="A20" s="15">
        <v>5351</v>
      </c>
      <c r="B20" s="16" t="s">
        <v>65</v>
      </c>
      <c r="C20" s="15">
        <v>3</v>
      </c>
      <c r="D20" s="15" t="s">
        <v>117</v>
      </c>
      <c r="E20" s="12" t="s">
        <v>132</v>
      </c>
      <c r="F20" s="13" t="s">
        <v>400</v>
      </c>
      <c r="G20" s="15">
        <v>4</v>
      </c>
      <c r="H20" s="14">
        <v>22</v>
      </c>
      <c r="I20" s="14">
        <f>Tableau2[[#This Row],[Quantité]]*Tableau2[[#This Row],[Coût unitaire (hors taxes)]]</f>
        <v>88</v>
      </c>
      <c r="J20" s="15">
        <v>50</v>
      </c>
      <c r="K20" s="16" t="s">
        <v>98</v>
      </c>
      <c r="L20" s="15"/>
    </row>
    <row r="21" spans="1:12" s="7" customFormat="1" ht="43.5" customHeight="1">
      <c r="A21" s="15">
        <v>5351</v>
      </c>
      <c r="B21" s="16" t="s">
        <v>65</v>
      </c>
      <c r="C21" s="15">
        <v>3</v>
      </c>
      <c r="D21" s="15" t="s">
        <v>117</v>
      </c>
      <c r="E21" s="12" t="s">
        <v>132</v>
      </c>
      <c r="F21" s="13" t="s">
        <v>133</v>
      </c>
      <c r="G21" s="15">
        <v>4</v>
      </c>
      <c r="H21" s="14">
        <v>15</v>
      </c>
      <c r="I21" s="14">
        <f>Tableau2[[#This Row],[Quantité]]*Tableau2[[#This Row],[Coût unitaire (hors taxes)]]</f>
        <v>60</v>
      </c>
      <c r="J21" s="15">
        <v>100</v>
      </c>
      <c r="K21" s="16" t="s">
        <v>98</v>
      </c>
      <c r="L21" s="15"/>
    </row>
    <row r="22" spans="1:12" s="7" customFormat="1" ht="43.5" customHeight="1">
      <c r="A22" s="15">
        <v>5351</v>
      </c>
      <c r="B22" s="16" t="s">
        <v>65</v>
      </c>
      <c r="C22" s="15">
        <v>3</v>
      </c>
      <c r="D22" s="15" t="s">
        <v>117</v>
      </c>
      <c r="E22" s="12" t="s">
        <v>132</v>
      </c>
      <c r="F22" s="13" t="s">
        <v>134</v>
      </c>
      <c r="G22" s="15">
        <v>4</v>
      </c>
      <c r="H22" s="14">
        <v>12</v>
      </c>
      <c r="I22" s="14">
        <f>Tableau2[[#This Row],[Quantité]]*Tableau2[[#This Row],[Coût unitaire (hors taxes)]]</f>
        <v>48</v>
      </c>
      <c r="J22" s="15">
        <v>100</v>
      </c>
      <c r="K22" s="16" t="s">
        <v>98</v>
      </c>
      <c r="L22" s="15"/>
    </row>
    <row r="23" spans="1:12" s="7" customFormat="1" ht="43.5" customHeight="1">
      <c r="A23" s="15">
        <v>5351</v>
      </c>
      <c r="B23" s="16" t="s">
        <v>65</v>
      </c>
      <c r="C23" s="15">
        <v>3</v>
      </c>
      <c r="D23" s="15" t="s">
        <v>117</v>
      </c>
      <c r="E23" s="12" t="s">
        <v>135</v>
      </c>
      <c r="F23" s="13" t="s">
        <v>136</v>
      </c>
      <c r="G23" s="15">
        <v>20</v>
      </c>
      <c r="H23" s="14">
        <v>13</v>
      </c>
      <c r="I23" s="14">
        <f>Tableau2[[#This Row],[Quantité]]*Tableau2[[#This Row],[Coût unitaire (hors taxes)]]</f>
        <v>260</v>
      </c>
      <c r="J23" s="15">
        <v>100</v>
      </c>
      <c r="K23" s="16" t="s">
        <v>103</v>
      </c>
      <c r="L23" s="15"/>
    </row>
    <row r="24" spans="1:12" s="7" customFormat="1" ht="43.5" customHeight="1">
      <c r="A24" s="15">
        <v>5351</v>
      </c>
      <c r="B24" s="16" t="s">
        <v>65</v>
      </c>
      <c r="C24" s="15">
        <v>3</v>
      </c>
      <c r="D24" s="15" t="s">
        <v>117</v>
      </c>
      <c r="E24" s="12" t="s">
        <v>137</v>
      </c>
      <c r="F24" s="13" t="s">
        <v>138</v>
      </c>
      <c r="G24" s="15">
        <v>3</v>
      </c>
      <c r="H24" s="14">
        <v>240</v>
      </c>
      <c r="I24" s="14">
        <f>Tableau2[[#This Row],[Quantité]]*Tableau2[[#This Row],[Coût unitaire (hors taxes)]]</f>
        <v>720</v>
      </c>
      <c r="J24" s="15">
        <v>100</v>
      </c>
      <c r="K24" s="16" t="s">
        <v>255</v>
      </c>
      <c r="L24" s="15"/>
    </row>
    <row r="25" spans="1:12" s="7" customFormat="1" ht="43.5" customHeight="1">
      <c r="A25" s="15">
        <v>5351</v>
      </c>
      <c r="B25" s="16" t="s">
        <v>65</v>
      </c>
      <c r="C25" s="15">
        <v>3</v>
      </c>
      <c r="D25" s="15" t="s">
        <v>117</v>
      </c>
      <c r="E25" s="12" t="s">
        <v>137</v>
      </c>
      <c r="F25" s="13" t="s">
        <v>139</v>
      </c>
      <c r="G25" s="15">
        <v>20</v>
      </c>
      <c r="H25" s="14">
        <v>2.2000000000000002</v>
      </c>
      <c r="I25" s="14">
        <f>Tableau2[[#This Row],[Quantité]]*Tableau2[[#This Row],[Coût unitaire (hors taxes)]]</f>
        <v>44</v>
      </c>
      <c r="J25" s="15">
        <v>100</v>
      </c>
      <c r="K25" s="16" t="s">
        <v>103</v>
      </c>
      <c r="L25" s="15"/>
    </row>
    <row r="26" spans="1:12" s="7" customFormat="1" ht="43.5" customHeight="1">
      <c r="A26" s="15">
        <v>5351</v>
      </c>
      <c r="B26" s="16" t="s">
        <v>65</v>
      </c>
      <c r="C26" s="15">
        <v>3</v>
      </c>
      <c r="D26" s="15" t="s">
        <v>117</v>
      </c>
      <c r="E26" s="12" t="s">
        <v>140</v>
      </c>
      <c r="F26" s="13" t="s">
        <v>141</v>
      </c>
      <c r="G26" s="15">
        <v>5</v>
      </c>
      <c r="H26" s="14">
        <v>25</v>
      </c>
      <c r="I26" s="14">
        <f>Tableau2[[#This Row],[Quantité]]*Tableau2[[#This Row],[Coût unitaire (hors taxes)]]</f>
        <v>125</v>
      </c>
      <c r="J26" s="15">
        <v>100</v>
      </c>
      <c r="K26" s="16" t="s">
        <v>256</v>
      </c>
      <c r="L26" s="15"/>
    </row>
    <row r="27" spans="1:12" s="7" customFormat="1" ht="43.5" customHeight="1">
      <c r="A27" s="15">
        <v>5351</v>
      </c>
      <c r="B27" s="16" t="s">
        <v>65</v>
      </c>
      <c r="C27" s="15">
        <v>3</v>
      </c>
      <c r="D27" s="15" t="s">
        <v>117</v>
      </c>
      <c r="E27" s="12" t="s">
        <v>401</v>
      </c>
      <c r="F27" s="13" t="s">
        <v>402</v>
      </c>
      <c r="G27" s="15">
        <v>20</v>
      </c>
      <c r="H27" s="14">
        <v>8.75</v>
      </c>
      <c r="I27" s="14">
        <f>Tableau2[[#This Row],[Quantité]]*Tableau2[[#This Row],[Coût unitaire (hors taxes)]]</f>
        <v>175</v>
      </c>
      <c r="J27" s="15">
        <v>100</v>
      </c>
      <c r="K27" s="16" t="s">
        <v>98</v>
      </c>
      <c r="L27" s="15"/>
    </row>
    <row r="28" spans="1:12" s="7" customFormat="1" ht="43.5" customHeight="1">
      <c r="A28" s="15">
        <v>5351</v>
      </c>
      <c r="B28" s="16" t="s">
        <v>65</v>
      </c>
      <c r="C28" s="15">
        <v>3</v>
      </c>
      <c r="D28" s="15" t="s">
        <v>117</v>
      </c>
      <c r="E28" s="12" t="s">
        <v>142</v>
      </c>
      <c r="F28" s="13" t="s">
        <v>143</v>
      </c>
      <c r="G28" s="15">
        <v>1</v>
      </c>
      <c r="H28" s="14">
        <v>195</v>
      </c>
      <c r="I28" s="14">
        <f>Tableau2[[#This Row],[Quantité]]*Tableau2[[#This Row],[Coût unitaire (hors taxes)]]</f>
        <v>195</v>
      </c>
      <c r="J28" s="15">
        <v>50</v>
      </c>
      <c r="K28" s="16" t="s">
        <v>98</v>
      </c>
      <c r="L28" s="15"/>
    </row>
    <row r="29" spans="1:12" s="7" customFormat="1" ht="43.5" customHeight="1">
      <c r="A29" s="15">
        <v>5351</v>
      </c>
      <c r="B29" s="16" t="s">
        <v>65</v>
      </c>
      <c r="C29" s="15">
        <v>3</v>
      </c>
      <c r="D29" s="15" t="s">
        <v>117</v>
      </c>
      <c r="E29" s="12" t="s">
        <v>144</v>
      </c>
      <c r="F29" s="13" t="s">
        <v>145</v>
      </c>
      <c r="G29" s="15">
        <v>2</v>
      </c>
      <c r="H29" s="14">
        <v>163.94</v>
      </c>
      <c r="I29" s="14">
        <f>Tableau2[[#This Row],[Quantité]]*Tableau2[[#This Row],[Coût unitaire (hors taxes)]]</f>
        <v>327.88</v>
      </c>
      <c r="J29" s="15">
        <v>100</v>
      </c>
      <c r="K29" s="16" t="s">
        <v>97</v>
      </c>
      <c r="L29" s="15"/>
    </row>
    <row r="30" spans="1:12" s="7" customFormat="1" ht="43.5" customHeight="1">
      <c r="A30" s="15">
        <v>5351</v>
      </c>
      <c r="B30" s="16" t="s">
        <v>65</v>
      </c>
      <c r="C30" s="15">
        <v>3</v>
      </c>
      <c r="D30" s="15" t="s">
        <v>117</v>
      </c>
      <c r="E30" s="12" t="s">
        <v>146</v>
      </c>
      <c r="F30" s="13" t="s">
        <v>147</v>
      </c>
      <c r="G30" s="15">
        <v>10</v>
      </c>
      <c r="H30" s="14">
        <v>5</v>
      </c>
      <c r="I30" s="14">
        <f>Tableau2[[#This Row],[Quantité]]*Tableau2[[#This Row],[Coût unitaire (hors taxes)]]</f>
        <v>50</v>
      </c>
      <c r="J30" s="15">
        <v>100</v>
      </c>
      <c r="K30" s="16" t="s">
        <v>115</v>
      </c>
      <c r="L30" s="15"/>
    </row>
    <row r="31" spans="1:12" s="7" customFormat="1" ht="43.5" customHeight="1">
      <c r="A31" s="15">
        <v>5351</v>
      </c>
      <c r="B31" s="16" t="s">
        <v>65</v>
      </c>
      <c r="C31" s="15">
        <v>3</v>
      </c>
      <c r="D31" s="15" t="s">
        <v>117</v>
      </c>
      <c r="E31" s="12" t="s">
        <v>403</v>
      </c>
      <c r="F31" s="13" t="s">
        <v>404</v>
      </c>
      <c r="G31" s="15">
        <v>1</v>
      </c>
      <c r="H31" s="14">
        <v>30</v>
      </c>
      <c r="I31" s="14">
        <f>Tableau2[[#This Row],[Quantité]]*Tableau2[[#This Row],[Coût unitaire (hors taxes)]]</f>
        <v>30</v>
      </c>
      <c r="J31" s="15">
        <v>100</v>
      </c>
      <c r="K31" s="16" t="s">
        <v>115</v>
      </c>
      <c r="L31" s="15"/>
    </row>
    <row r="32" spans="1:12" s="7" customFormat="1" ht="43.5" customHeight="1">
      <c r="A32" s="15">
        <v>5351</v>
      </c>
      <c r="B32" s="16" t="s">
        <v>65</v>
      </c>
      <c r="C32" s="15">
        <v>3</v>
      </c>
      <c r="D32" s="15" t="s">
        <v>117</v>
      </c>
      <c r="E32" s="12" t="s">
        <v>403</v>
      </c>
      <c r="F32" s="13" t="s">
        <v>405</v>
      </c>
      <c r="G32" s="15">
        <v>1</v>
      </c>
      <c r="H32" s="14">
        <v>8.75</v>
      </c>
      <c r="I32" s="14">
        <f>Tableau2[[#This Row],[Quantité]]*Tableau2[[#This Row],[Coût unitaire (hors taxes)]]</f>
        <v>8.75</v>
      </c>
      <c r="J32" s="15">
        <v>20</v>
      </c>
      <c r="K32" s="16" t="s">
        <v>98</v>
      </c>
      <c r="L32" s="15"/>
    </row>
    <row r="33" spans="1:12" s="7" customFormat="1" ht="43.5" customHeight="1">
      <c r="A33" s="15">
        <v>5351</v>
      </c>
      <c r="B33" s="16" t="s">
        <v>65</v>
      </c>
      <c r="C33" s="15">
        <v>3</v>
      </c>
      <c r="D33" s="15" t="s">
        <v>117</v>
      </c>
      <c r="E33" s="12" t="s">
        <v>406</v>
      </c>
      <c r="F33" s="13" t="s">
        <v>407</v>
      </c>
      <c r="G33" s="15">
        <v>6</v>
      </c>
      <c r="H33" s="14">
        <v>60</v>
      </c>
      <c r="I33" s="14">
        <f>Tableau2[[#This Row],[Quantité]]*Tableau2[[#This Row],[Coût unitaire (hors taxes)]]</f>
        <v>360</v>
      </c>
      <c r="J33" s="15">
        <v>100</v>
      </c>
      <c r="K33" s="16" t="s">
        <v>257</v>
      </c>
      <c r="L33" s="15"/>
    </row>
    <row r="34" spans="1:12" s="7" customFormat="1" ht="43.5" customHeight="1">
      <c r="A34" s="15">
        <v>5351</v>
      </c>
      <c r="B34" s="16" t="s">
        <v>65</v>
      </c>
      <c r="C34" s="15">
        <v>3</v>
      </c>
      <c r="D34" s="15" t="s">
        <v>117</v>
      </c>
      <c r="E34" s="12" t="s">
        <v>311</v>
      </c>
      <c r="F34" s="13" t="s">
        <v>408</v>
      </c>
      <c r="G34" s="15">
        <v>1</v>
      </c>
      <c r="H34" s="14">
        <v>85</v>
      </c>
      <c r="I34" s="14">
        <f>Tableau2[[#This Row],[Quantité]]*Tableau2[[#This Row],[Coût unitaire (hors taxes)]]</f>
        <v>85</v>
      </c>
      <c r="J34" s="15">
        <v>10</v>
      </c>
      <c r="K34" s="16" t="s">
        <v>95</v>
      </c>
      <c r="L34" s="15"/>
    </row>
    <row r="35" spans="1:12" s="7" customFormat="1" ht="43.5" customHeight="1">
      <c r="A35" s="15">
        <v>5351</v>
      </c>
      <c r="B35" s="16" t="s">
        <v>65</v>
      </c>
      <c r="C35" s="15">
        <v>3</v>
      </c>
      <c r="D35" s="15" t="s">
        <v>117</v>
      </c>
      <c r="E35" s="12" t="s">
        <v>311</v>
      </c>
      <c r="F35" s="13" t="s">
        <v>409</v>
      </c>
      <c r="G35" s="15">
        <v>1</v>
      </c>
      <c r="H35" s="14">
        <v>95</v>
      </c>
      <c r="I35" s="14">
        <f>Tableau2[[#This Row],[Quantité]]*Tableau2[[#This Row],[Coût unitaire (hors taxes)]]</f>
        <v>95</v>
      </c>
      <c r="J35" s="15">
        <v>10</v>
      </c>
      <c r="K35" s="16" t="s">
        <v>95</v>
      </c>
      <c r="L35" s="15"/>
    </row>
    <row r="36" spans="1:12" s="7" customFormat="1" ht="43.5" customHeight="1">
      <c r="A36" s="15">
        <v>5351</v>
      </c>
      <c r="B36" s="16" t="s">
        <v>65</v>
      </c>
      <c r="C36" s="15">
        <v>3</v>
      </c>
      <c r="D36" s="15" t="s">
        <v>117</v>
      </c>
      <c r="E36" s="12" t="s">
        <v>311</v>
      </c>
      <c r="F36" s="13" t="s">
        <v>410</v>
      </c>
      <c r="G36" s="15">
        <v>1</v>
      </c>
      <c r="H36" s="14">
        <v>25</v>
      </c>
      <c r="I36" s="14">
        <f>Tableau2[[#This Row],[Quantité]]*Tableau2[[#This Row],[Coût unitaire (hors taxes)]]</f>
        <v>25</v>
      </c>
      <c r="J36" s="15">
        <v>10</v>
      </c>
      <c r="K36" s="16" t="s">
        <v>95</v>
      </c>
      <c r="L36" s="15"/>
    </row>
    <row r="37" spans="1:12" s="7" customFormat="1" ht="43.5" customHeight="1">
      <c r="A37" s="15">
        <v>5351</v>
      </c>
      <c r="B37" s="16" t="s">
        <v>65</v>
      </c>
      <c r="C37" s="15">
        <v>3</v>
      </c>
      <c r="D37" s="15" t="s">
        <v>117</v>
      </c>
      <c r="E37" s="12" t="s">
        <v>148</v>
      </c>
      <c r="F37" s="13" t="s">
        <v>280</v>
      </c>
      <c r="G37" s="15">
        <v>9</v>
      </c>
      <c r="H37" s="14">
        <v>35.5</v>
      </c>
      <c r="I37" s="14">
        <f>Tableau2[[#This Row],[Quantité]]*Tableau2[[#This Row],[Coût unitaire (hors taxes)]]</f>
        <v>319.5</v>
      </c>
      <c r="J37" s="15">
        <v>100</v>
      </c>
      <c r="K37" s="16" t="s">
        <v>116</v>
      </c>
      <c r="L37" s="15"/>
    </row>
    <row r="38" spans="1:12" s="7" customFormat="1" ht="43.5" customHeight="1">
      <c r="A38" s="15">
        <v>5351</v>
      </c>
      <c r="B38" s="16" t="s">
        <v>65</v>
      </c>
      <c r="C38" s="15">
        <v>3</v>
      </c>
      <c r="D38" s="15" t="s">
        <v>117</v>
      </c>
      <c r="E38" s="12" t="s">
        <v>148</v>
      </c>
      <c r="F38" s="13" t="s">
        <v>149</v>
      </c>
      <c r="G38" s="15">
        <v>1</v>
      </c>
      <c r="H38" s="14">
        <v>3.6</v>
      </c>
      <c r="I38" s="14">
        <f>Tableau2[[#This Row],[Quantité]]*Tableau2[[#This Row],[Coût unitaire (hors taxes)]]</f>
        <v>3.6</v>
      </c>
      <c r="J38" s="15">
        <v>100</v>
      </c>
      <c r="K38" s="16" t="s">
        <v>103</v>
      </c>
      <c r="L38" s="15"/>
    </row>
    <row r="39" spans="1:12" s="7" customFormat="1" ht="43.5" customHeight="1">
      <c r="A39" s="15">
        <v>5351</v>
      </c>
      <c r="B39" s="16" t="s">
        <v>65</v>
      </c>
      <c r="C39" s="15">
        <v>3</v>
      </c>
      <c r="D39" s="15" t="s">
        <v>117</v>
      </c>
      <c r="E39" s="12" t="s">
        <v>148</v>
      </c>
      <c r="F39" s="13" t="s">
        <v>281</v>
      </c>
      <c r="G39" s="15">
        <v>5</v>
      </c>
      <c r="H39" s="14">
        <v>50</v>
      </c>
      <c r="I39" s="14">
        <f>Tableau2[[#This Row],[Quantité]]*Tableau2[[#This Row],[Coût unitaire (hors taxes)]]</f>
        <v>250</v>
      </c>
      <c r="J39" s="15">
        <v>100</v>
      </c>
      <c r="K39" s="16" t="s">
        <v>103</v>
      </c>
      <c r="L39" s="15"/>
    </row>
    <row r="40" spans="1:12" s="7" customFormat="1" ht="43.5" customHeight="1">
      <c r="A40" s="15">
        <v>5351</v>
      </c>
      <c r="B40" s="16" t="s">
        <v>65</v>
      </c>
      <c r="C40" s="15">
        <v>3</v>
      </c>
      <c r="D40" s="15" t="s">
        <v>117</v>
      </c>
      <c r="E40" s="12" t="s">
        <v>148</v>
      </c>
      <c r="F40" s="13" t="s">
        <v>150</v>
      </c>
      <c r="G40" s="15">
        <v>1</v>
      </c>
      <c r="H40" s="14">
        <v>4.5</v>
      </c>
      <c r="I40" s="14">
        <f>Tableau2[[#This Row],[Quantité]]*Tableau2[[#This Row],[Coût unitaire (hors taxes)]]</f>
        <v>4.5</v>
      </c>
      <c r="J40" s="15">
        <v>100</v>
      </c>
      <c r="K40" s="16" t="s">
        <v>103</v>
      </c>
      <c r="L40" s="15"/>
    </row>
    <row r="41" spans="1:12" s="7" customFormat="1" ht="43.5" customHeight="1">
      <c r="A41" s="15">
        <v>5351</v>
      </c>
      <c r="B41" s="16" t="s">
        <v>65</v>
      </c>
      <c r="C41" s="15">
        <v>3</v>
      </c>
      <c r="D41" s="15" t="s">
        <v>117</v>
      </c>
      <c r="E41" s="12" t="s">
        <v>148</v>
      </c>
      <c r="F41" s="13" t="s">
        <v>151</v>
      </c>
      <c r="G41" s="15">
        <v>1</v>
      </c>
      <c r="H41" s="14">
        <v>50</v>
      </c>
      <c r="I41" s="14">
        <f>Tableau2[[#This Row],[Quantité]]*Tableau2[[#This Row],[Coût unitaire (hors taxes)]]</f>
        <v>50</v>
      </c>
      <c r="J41" s="15">
        <v>100</v>
      </c>
      <c r="K41" s="16" t="s">
        <v>103</v>
      </c>
      <c r="L41" s="15"/>
    </row>
    <row r="42" spans="1:12" s="7" customFormat="1" ht="43.5" customHeight="1">
      <c r="A42" s="15">
        <v>5351</v>
      </c>
      <c r="B42" s="16" t="s">
        <v>65</v>
      </c>
      <c r="C42" s="15">
        <v>3</v>
      </c>
      <c r="D42" s="15" t="s">
        <v>117</v>
      </c>
      <c r="E42" s="12" t="s">
        <v>148</v>
      </c>
      <c r="F42" s="13" t="s">
        <v>282</v>
      </c>
      <c r="G42" s="15">
        <v>6</v>
      </c>
      <c r="H42" s="14">
        <v>54.5</v>
      </c>
      <c r="I42" s="14">
        <f>Tableau2[[#This Row],[Quantité]]*Tableau2[[#This Row],[Coût unitaire (hors taxes)]]</f>
        <v>327</v>
      </c>
      <c r="J42" s="15">
        <v>100</v>
      </c>
      <c r="K42" s="16" t="s">
        <v>109</v>
      </c>
      <c r="L42" s="15"/>
    </row>
    <row r="43" spans="1:12" s="7" customFormat="1" ht="43.5" customHeight="1">
      <c r="A43" s="15">
        <v>5351</v>
      </c>
      <c r="B43" s="16" t="s">
        <v>65</v>
      </c>
      <c r="C43" s="15">
        <v>3</v>
      </c>
      <c r="D43" s="15" t="s">
        <v>117</v>
      </c>
      <c r="E43" s="12" t="s">
        <v>152</v>
      </c>
      <c r="F43" s="13" t="s">
        <v>153</v>
      </c>
      <c r="G43" s="15">
        <v>4</v>
      </c>
      <c r="H43" s="14">
        <v>55</v>
      </c>
      <c r="I43" s="14">
        <f>Tableau2[[#This Row],[Quantité]]*Tableau2[[#This Row],[Coût unitaire (hors taxes)]]</f>
        <v>220</v>
      </c>
      <c r="J43" s="15">
        <v>100</v>
      </c>
      <c r="K43" s="16" t="s">
        <v>252</v>
      </c>
      <c r="L43" s="15"/>
    </row>
    <row r="44" spans="1:12" s="7" customFormat="1" ht="43.5" customHeight="1">
      <c r="A44" s="15">
        <v>5351</v>
      </c>
      <c r="B44" s="16" t="s">
        <v>65</v>
      </c>
      <c r="C44" s="15">
        <v>3</v>
      </c>
      <c r="D44" s="15" t="s">
        <v>117</v>
      </c>
      <c r="E44" s="12" t="s">
        <v>154</v>
      </c>
      <c r="F44" s="13" t="s">
        <v>155</v>
      </c>
      <c r="G44" s="15">
        <v>38</v>
      </c>
      <c r="H44" s="14">
        <v>2.89</v>
      </c>
      <c r="I44" s="14">
        <f>Tableau2[[#This Row],[Quantité]]*Tableau2[[#This Row],[Coût unitaire (hors taxes)]]</f>
        <v>109.82000000000001</v>
      </c>
      <c r="J44" s="15">
        <v>100</v>
      </c>
      <c r="K44" s="16" t="s">
        <v>98</v>
      </c>
      <c r="L44" s="15"/>
    </row>
    <row r="45" spans="1:12" s="7" customFormat="1" ht="43.5" customHeight="1">
      <c r="A45" s="15">
        <v>5351</v>
      </c>
      <c r="B45" s="16" t="s">
        <v>65</v>
      </c>
      <c r="C45" s="15">
        <v>3</v>
      </c>
      <c r="D45" s="15" t="s">
        <v>117</v>
      </c>
      <c r="E45" s="12" t="s">
        <v>411</v>
      </c>
      <c r="F45" s="13" t="s">
        <v>412</v>
      </c>
      <c r="G45" s="15">
        <v>5</v>
      </c>
      <c r="H45" s="14">
        <v>633</v>
      </c>
      <c r="I45" s="14">
        <f>Tableau2[[#This Row],[Quantité]]*Tableau2[[#This Row],[Coût unitaire (hors taxes)]]</f>
        <v>3165</v>
      </c>
      <c r="J45" s="15">
        <v>100</v>
      </c>
      <c r="K45" s="16" t="s">
        <v>98</v>
      </c>
      <c r="L45" s="15"/>
    </row>
    <row r="46" spans="1:12" s="7" customFormat="1" ht="43.5" customHeight="1">
      <c r="A46" s="15">
        <v>5351</v>
      </c>
      <c r="B46" s="16" t="s">
        <v>65</v>
      </c>
      <c r="C46" s="15">
        <v>3</v>
      </c>
      <c r="D46" s="15" t="s">
        <v>117</v>
      </c>
      <c r="E46" s="12" t="s">
        <v>413</v>
      </c>
      <c r="F46" s="13" t="s">
        <v>414</v>
      </c>
      <c r="G46" s="15">
        <v>10</v>
      </c>
      <c r="H46" s="14">
        <v>12.5</v>
      </c>
      <c r="I46" s="14">
        <f>Tableau2[[#This Row],[Quantité]]*Tableau2[[#This Row],[Coût unitaire (hors taxes)]]</f>
        <v>125</v>
      </c>
      <c r="J46" s="15">
        <v>20</v>
      </c>
      <c r="K46" s="16" t="s">
        <v>98</v>
      </c>
      <c r="L46" s="15"/>
    </row>
    <row r="47" spans="1:12" s="7" customFormat="1" ht="43.5" customHeight="1">
      <c r="A47" s="15">
        <v>5351</v>
      </c>
      <c r="B47" s="16" t="s">
        <v>65</v>
      </c>
      <c r="C47" s="15">
        <v>3</v>
      </c>
      <c r="D47" s="15" t="s">
        <v>117</v>
      </c>
      <c r="E47" s="12" t="s">
        <v>156</v>
      </c>
      <c r="F47" s="13" t="s">
        <v>157</v>
      </c>
      <c r="G47" s="15">
        <v>7</v>
      </c>
      <c r="H47" s="14">
        <v>90</v>
      </c>
      <c r="I47" s="14">
        <f>Tableau2[[#This Row],[Quantité]]*Tableau2[[#This Row],[Coût unitaire (hors taxes)]]</f>
        <v>630</v>
      </c>
      <c r="J47" s="15">
        <v>100</v>
      </c>
      <c r="K47" s="16" t="s">
        <v>97</v>
      </c>
      <c r="L47" s="15"/>
    </row>
    <row r="48" spans="1:12" s="7" customFormat="1" ht="43.5" customHeight="1">
      <c r="A48" s="15">
        <v>5351</v>
      </c>
      <c r="B48" s="16" t="s">
        <v>65</v>
      </c>
      <c r="C48" s="15">
        <v>3</v>
      </c>
      <c r="D48" s="15" t="s">
        <v>117</v>
      </c>
      <c r="E48" s="12" t="s">
        <v>156</v>
      </c>
      <c r="F48" s="13" t="s">
        <v>158</v>
      </c>
      <c r="G48" s="15">
        <v>12</v>
      </c>
      <c r="H48" s="14">
        <v>52.1</v>
      </c>
      <c r="I48" s="14">
        <f>Tableau2[[#This Row],[Quantité]]*Tableau2[[#This Row],[Coût unitaire (hors taxes)]]</f>
        <v>625.20000000000005</v>
      </c>
      <c r="J48" s="15">
        <v>100</v>
      </c>
      <c r="K48" s="16" t="s">
        <v>115</v>
      </c>
      <c r="L48" s="15"/>
    </row>
    <row r="49" spans="1:12" s="7" customFormat="1" ht="43.5" customHeight="1">
      <c r="A49" s="15">
        <v>5351</v>
      </c>
      <c r="B49" s="16" t="s">
        <v>65</v>
      </c>
      <c r="C49" s="15">
        <v>3</v>
      </c>
      <c r="D49" s="15" t="s">
        <v>117</v>
      </c>
      <c r="E49" s="12" t="s">
        <v>159</v>
      </c>
      <c r="F49" s="13" t="s">
        <v>160</v>
      </c>
      <c r="G49" s="15">
        <v>10</v>
      </c>
      <c r="H49" s="14">
        <v>75</v>
      </c>
      <c r="I49" s="14">
        <f>Tableau2[[#This Row],[Quantité]]*Tableau2[[#This Row],[Coût unitaire (hors taxes)]]</f>
        <v>750</v>
      </c>
      <c r="J49" s="15">
        <v>100</v>
      </c>
      <c r="K49" s="16" t="s">
        <v>109</v>
      </c>
      <c r="L49" s="15"/>
    </row>
    <row r="50" spans="1:12" s="7" customFormat="1" ht="43.5" customHeight="1">
      <c r="A50" s="15">
        <v>5351</v>
      </c>
      <c r="B50" s="16" t="s">
        <v>65</v>
      </c>
      <c r="C50" s="15">
        <v>3</v>
      </c>
      <c r="D50" s="15" t="s">
        <v>117</v>
      </c>
      <c r="E50" s="12" t="s">
        <v>161</v>
      </c>
      <c r="F50" s="13" t="s">
        <v>162</v>
      </c>
      <c r="G50" s="15">
        <v>20</v>
      </c>
      <c r="H50" s="14">
        <v>12.5</v>
      </c>
      <c r="I50" s="14">
        <f>Tableau2[[#This Row],[Quantité]]*Tableau2[[#This Row],[Coût unitaire (hors taxes)]]</f>
        <v>250</v>
      </c>
      <c r="J50" s="15">
        <v>20</v>
      </c>
      <c r="K50" s="16" t="s">
        <v>258</v>
      </c>
      <c r="L50" s="15"/>
    </row>
    <row r="51" spans="1:12" s="7" customFormat="1" ht="43.5" customHeight="1">
      <c r="A51" s="15">
        <v>5351</v>
      </c>
      <c r="B51" s="16" t="s">
        <v>65</v>
      </c>
      <c r="C51" s="15">
        <v>3</v>
      </c>
      <c r="D51" s="15" t="s">
        <v>117</v>
      </c>
      <c r="E51" s="12" t="s">
        <v>161</v>
      </c>
      <c r="F51" s="13" t="s">
        <v>163</v>
      </c>
      <c r="G51" s="15">
        <v>20</v>
      </c>
      <c r="H51" s="14">
        <v>3.55</v>
      </c>
      <c r="I51" s="14">
        <f>Tableau2[[#This Row],[Quantité]]*Tableau2[[#This Row],[Coût unitaire (hors taxes)]]</f>
        <v>71</v>
      </c>
      <c r="J51" s="15">
        <v>100</v>
      </c>
      <c r="K51" s="16" t="s">
        <v>98</v>
      </c>
      <c r="L51" s="15"/>
    </row>
    <row r="52" spans="1:12" s="7" customFormat="1" ht="43.5" customHeight="1">
      <c r="A52" s="15">
        <v>5351</v>
      </c>
      <c r="B52" s="16" t="s">
        <v>65</v>
      </c>
      <c r="C52" s="15">
        <v>3</v>
      </c>
      <c r="D52" s="15" t="s">
        <v>117</v>
      </c>
      <c r="E52" s="12" t="s">
        <v>161</v>
      </c>
      <c r="F52" s="13" t="s">
        <v>283</v>
      </c>
      <c r="G52" s="15">
        <v>20</v>
      </c>
      <c r="H52" s="14">
        <v>10</v>
      </c>
      <c r="I52" s="14">
        <f>Tableau2[[#This Row],[Quantité]]*Tableau2[[#This Row],[Coût unitaire (hors taxes)]]</f>
        <v>200</v>
      </c>
      <c r="J52" s="15">
        <v>100</v>
      </c>
      <c r="K52" s="16" t="s">
        <v>98</v>
      </c>
      <c r="L52" s="15"/>
    </row>
    <row r="53" spans="1:12" s="7" customFormat="1" ht="43.5" customHeight="1">
      <c r="A53" s="15">
        <v>5351</v>
      </c>
      <c r="B53" s="16" t="s">
        <v>65</v>
      </c>
      <c r="C53" s="15">
        <v>3</v>
      </c>
      <c r="D53" s="15" t="s">
        <v>117</v>
      </c>
      <c r="E53" s="12" t="s">
        <v>415</v>
      </c>
      <c r="F53" s="13" t="s">
        <v>416</v>
      </c>
      <c r="G53" s="15">
        <v>20</v>
      </c>
      <c r="H53" s="14">
        <v>12.5</v>
      </c>
      <c r="I53" s="14">
        <f>Tableau2[[#This Row],[Quantité]]*Tableau2[[#This Row],[Coût unitaire (hors taxes)]]</f>
        <v>250</v>
      </c>
      <c r="J53" s="15">
        <v>10</v>
      </c>
      <c r="K53" s="16" t="s">
        <v>253</v>
      </c>
      <c r="L53" s="15"/>
    </row>
    <row r="54" spans="1:12" s="7" customFormat="1" ht="43.5" customHeight="1">
      <c r="A54" s="15">
        <v>5351</v>
      </c>
      <c r="B54" s="16" t="s">
        <v>65</v>
      </c>
      <c r="C54" s="15">
        <v>3</v>
      </c>
      <c r="D54" s="15" t="s">
        <v>117</v>
      </c>
      <c r="E54" s="12" t="s">
        <v>164</v>
      </c>
      <c r="F54" s="13" t="s">
        <v>165</v>
      </c>
      <c r="G54" s="15">
        <v>60</v>
      </c>
      <c r="H54" s="14">
        <v>5</v>
      </c>
      <c r="I54" s="14">
        <f>Tableau2[[#This Row],[Quantité]]*Tableau2[[#This Row],[Coût unitaire (hors taxes)]]</f>
        <v>300</v>
      </c>
      <c r="J54" s="15">
        <v>20</v>
      </c>
      <c r="K54" s="16" t="s">
        <v>109</v>
      </c>
      <c r="L54" s="15"/>
    </row>
    <row r="55" spans="1:12" ht="43.5" customHeight="1">
      <c r="A55" s="15">
        <v>5351</v>
      </c>
      <c r="B55" s="16" t="s">
        <v>65</v>
      </c>
      <c r="C55" s="15">
        <v>3</v>
      </c>
      <c r="D55" s="15" t="s">
        <v>117</v>
      </c>
      <c r="E55" s="12" t="s">
        <v>417</v>
      </c>
      <c r="F55" s="13" t="s">
        <v>418</v>
      </c>
      <c r="G55" s="15">
        <v>1</v>
      </c>
      <c r="H55" s="14">
        <v>250</v>
      </c>
      <c r="I55" s="14">
        <f>Tableau2[[#This Row],[Quantité]]*Tableau2[[#This Row],[Coût unitaire (hors taxes)]]</f>
        <v>250</v>
      </c>
      <c r="J55" s="15">
        <v>100</v>
      </c>
      <c r="K55" s="16" t="s">
        <v>114</v>
      </c>
      <c r="L55" s="15"/>
    </row>
    <row r="56" spans="1:12" ht="43.5" customHeight="1">
      <c r="A56" s="15">
        <v>5351</v>
      </c>
      <c r="B56" s="16" t="s">
        <v>65</v>
      </c>
      <c r="C56" s="15">
        <v>3</v>
      </c>
      <c r="D56" s="15" t="s">
        <v>117</v>
      </c>
      <c r="E56" s="12" t="s">
        <v>227</v>
      </c>
      <c r="F56" s="13" t="s">
        <v>228</v>
      </c>
      <c r="G56" s="15">
        <v>3</v>
      </c>
      <c r="H56" s="14">
        <v>15</v>
      </c>
      <c r="I56" s="14">
        <f>Tableau2[[#This Row],[Quantité]]*Tableau2[[#This Row],[Coût unitaire (hors taxes)]]</f>
        <v>45</v>
      </c>
      <c r="J56" s="15">
        <v>20</v>
      </c>
      <c r="K56" s="16" t="s">
        <v>100</v>
      </c>
      <c r="L56" s="15"/>
    </row>
    <row r="57" spans="1:12" ht="43.5" customHeight="1">
      <c r="A57" s="15">
        <v>5351</v>
      </c>
      <c r="B57" s="16" t="s">
        <v>65</v>
      </c>
      <c r="C57" s="15">
        <v>3</v>
      </c>
      <c r="D57" s="15" t="s">
        <v>117</v>
      </c>
      <c r="E57" s="12" t="s">
        <v>166</v>
      </c>
      <c r="F57" s="13" t="s">
        <v>167</v>
      </c>
      <c r="G57" s="15">
        <v>20</v>
      </c>
      <c r="H57" s="14">
        <v>25</v>
      </c>
      <c r="I57" s="14">
        <f>Tableau2[[#This Row],[Quantité]]*Tableau2[[#This Row],[Coût unitaire (hors taxes)]]</f>
        <v>500</v>
      </c>
      <c r="J57" s="15">
        <v>100</v>
      </c>
      <c r="K57" s="16" t="s">
        <v>259</v>
      </c>
      <c r="L57" s="15"/>
    </row>
    <row r="58" spans="1:12" ht="43.5" customHeight="1">
      <c r="A58" s="15">
        <v>5351</v>
      </c>
      <c r="B58" s="16" t="s">
        <v>65</v>
      </c>
      <c r="C58" s="15">
        <v>3</v>
      </c>
      <c r="D58" s="15" t="s">
        <v>117</v>
      </c>
      <c r="E58" s="12" t="s">
        <v>168</v>
      </c>
      <c r="F58" s="13" t="s">
        <v>21</v>
      </c>
      <c r="G58" s="15">
        <v>2</v>
      </c>
      <c r="H58" s="14">
        <v>16.7</v>
      </c>
      <c r="I58" s="14">
        <f>Tableau2[[#This Row],[Quantité]]*Tableau2[[#This Row],[Coût unitaire (hors taxes)]]</f>
        <v>33.4</v>
      </c>
      <c r="J58" s="15">
        <v>10</v>
      </c>
      <c r="K58" s="16" t="s">
        <v>98</v>
      </c>
      <c r="L58" s="15"/>
    </row>
    <row r="59" spans="1:12" ht="43.5" customHeight="1">
      <c r="A59" s="15">
        <v>5351</v>
      </c>
      <c r="B59" s="16" t="s">
        <v>65</v>
      </c>
      <c r="C59" s="15">
        <v>3</v>
      </c>
      <c r="D59" s="15" t="s">
        <v>117</v>
      </c>
      <c r="E59" s="13" t="s">
        <v>446</v>
      </c>
      <c r="F59" s="13" t="s">
        <v>445</v>
      </c>
      <c r="G59" s="15">
        <v>10</v>
      </c>
      <c r="H59" s="14">
        <v>107</v>
      </c>
      <c r="I59" s="14">
        <f>Tableau2[[#This Row],[Quantité]]*Tableau2[[#This Row],[Coût unitaire (hors taxes)]]</f>
        <v>1070</v>
      </c>
      <c r="J59" s="15">
        <v>100</v>
      </c>
      <c r="K59" s="16" t="s">
        <v>110</v>
      </c>
      <c r="L59" s="15"/>
    </row>
    <row r="60" spans="1:12" ht="43.5" customHeight="1">
      <c r="A60" s="15">
        <v>5351</v>
      </c>
      <c r="B60" s="16" t="s">
        <v>65</v>
      </c>
      <c r="C60" s="15">
        <v>3</v>
      </c>
      <c r="D60" s="15" t="s">
        <v>117</v>
      </c>
      <c r="E60" s="12" t="s">
        <v>169</v>
      </c>
      <c r="F60" s="13" t="s">
        <v>170</v>
      </c>
      <c r="G60" s="15">
        <v>1</v>
      </c>
      <c r="H60" s="14">
        <v>50</v>
      </c>
      <c r="I60" s="14">
        <f>Tableau2[[#This Row],[Quantité]]*Tableau2[[#This Row],[Coût unitaire (hors taxes)]]</f>
        <v>50</v>
      </c>
      <c r="J60" s="15">
        <v>100</v>
      </c>
      <c r="K60" s="16" t="s">
        <v>99</v>
      </c>
      <c r="L60" s="15"/>
    </row>
    <row r="61" spans="1:12" ht="43.5" customHeight="1">
      <c r="A61" s="15">
        <v>5351</v>
      </c>
      <c r="B61" s="16" t="s">
        <v>65</v>
      </c>
      <c r="C61" s="15">
        <v>3</v>
      </c>
      <c r="D61" s="15" t="s">
        <v>117</v>
      </c>
      <c r="E61" s="12" t="s">
        <v>419</v>
      </c>
      <c r="F61" s="13" t="s">
        <v>420</v>
      </c>
      <c r="G61" s="15">
        <v>20</v>
      </c>
      <c r="H61" s="14">
        <v>20</v>
      </c>
      <c r="I61" s="14">
        <f>Tableau2[[#This Row],[Quantité]]*Tableau2[[#This Row],[Coût unitaire (hors taxes)]]</f>
        <v>400</v>
      </c>
      <c r="J61" s="15">
        <v>100</v>
      </c>
      <c r="K61" s="16" t="s">
        <v>254</v>
      </c>
      <c r="L61" s="15"/>
    </row>
    <row r="62" spans="1:12" ht="43.5" customHeight="1">
      <c r="A62" s="15">
        <v>5351</v>
      </c>
      <c r="B62" s="16" t="s">
        <v>65</v>
      </c>
      <c r="C62" s="15">
        <v>3</v>
      </c>
      <c r="D62" s="15" t="s">
        <v>117</v>
      </c>
      <c r="E62" s="12" t="s">
        <v>171</v>
      </c>
      <c r="F62" s="13" t="s">
        <v>285</v>
      </c>
      <c r="G62" s="15">
        <v>2</v>
      </c>
      <c r="H62" s="14">
        <v>50.8</v>
      </c>
      <c r="I62" s="14">
        <f>Tableau2[[#This Row],[Quantité]]*Tableau2[[#This Row],[Coût unitaire (hors taxes)]]</f>
        <v>101.6</v>
      </c>
      <c r="J62" s="15">
        <v>100</v>
      </c>
      <c r="K62" s="16" t="s">
        <v>254</v>
      </c>
      <c r="L62" s="15"/>
    </row>
    <row r="63" spans="1:12" ht="43.5" customHeight="1">
      <c r="A63" s="15">
        <v>5351</v>
      </c>
      <c r="B63" s="16" t="s">
        <v>65</v>
      </c>
      <c r="C63" s="15">
        <v>3</v>
      </c>
      <c r="D63" s="15" t="s">
        <v>117</v>
      </c>
      <c r="E63" s="12" t="s">
        <v>171</v>
      </c>
      <c r="F63" s="13" t="s">
        <v>284</v>
      </c>
      <c r="G63" s="15">
        <v>10</v>
      </c>
      <c r="H63" s="14">
        <v>30.8</v>
      </c>
      <c r="I63" s="14">
        <f>Tableau2[[#This Row],[Quantité]]*Tableau2[[#This Row],[Coût unitaire (hors taxes)]]</f>
        <v>308</v>
      </c>
      <c r="J63" s="15">
        <v>100</v>
      </c>
      <c r="K63" s="16" t="s">
        <v>115</v>
      </c>
      <c r="L63" s="15"/>
    </row>
    <row r="64" spans="1:12" ht="43.5" customHeight="1">
      <c r="A64" s="15">
        <v>5351</v>
      </c>
      <c r="B64" s="16" t="s">
        <v>65</v>
      </c>
      <c r="C64" s="15">
        <v>3</v>
      </c>
      <c r="D64" s="15" t="s">
        <v>117</v>
      </c>
      <c r="E64" s="12" t="s">
        <v>172</v>
      </c>
      <c r="F64" s="13" t="s">
        <v>173</v>
      </c>
      <c r="G64" s="15">
        <v>75</v>
      </c>
      <c r="H64" s="14">
        <v>22.5</v>
      </c>
      <c r="I64" s="14">
        <f>Tableau2[[#This Row],[Quantité]]*Tableau2[[#This Row],[Coût unitaire (hors taxes)]]</f>
        <v>1687.5</v>
      </c>
      <c r="J64" s="15">
        <v>100</v>
      </c>
      <c r="K64" s="16" t="s">
        <v>115</v>
      </c>
      <c r="L64" s="15"/>
    </row>
    <row r="65" spans="1:12" ht="43.5" customHeight="1">
      <c r="A65" s="15">
        <v>5351</v>
      </c>
      <c r="B65" s="16" t="s">
        <v>65</v>
      </c>
      <c r="C65" s="15">
        <v>3</v>
      </c>
      <c r="D65" s="15" t="s">
        <v>117</v>
      </c>
      <c r="E65" s="12" t="s">
        <v>174</v>
      </c>
      <c r="F65" s="13" t="s">
        <v>175</v>
      </c>
      <c r="G65" s="15">
        <v>96</v>
      </c>
      <c r="H65" s="14">
        <v>3.4</v>
      </c>
      <c r="I65" s="14">
        <f>Tableau2[[#This Row],[Quantité]]*Tableau2[[#This Row],[Coût unitaire (hors taxes)]]</f>
        <v>326.39999999999998</v>
      </c>
      <c r="J65" s="15">
        <v>100</v>
      </c>
      <c r="K65" s="16" t="s">
        <v>254</v>
      </c>
      <c r="L65" s="15"/>
    </row>
    <row r="66" spans="1:12" ht="43.5" customHeight="1">
      <c r="A66" s="15">
        <v>5351</v>
      </c>
      <c r="B66" s="16" t="s">
        <v>65</v>
      </c>
      <c r="C66" s="15">
        <v>3</v>
      </c>
      <c r="D66" s="15" t="s">
        <v>117</v>
      </c>
      <c r="E66" s="12" t="s">
        <v>174</v>
      </c>
      <c r="F66" s="13" t="s">
        <v>176</v>
      </c>
      <c r="G66" s="15">
        <v>150</v>
      </c>
      <c r="H66" s="14">
        <v>6.08</v>
      </c>
      <c r="I66" s="14">
        <f>Tableau2[[#This Row],[Quantité]]*Tableau2[[#This Row],[Coût unitaire (hors taxes)]]</f>
        <v>912</v>
      </c>
      <c r="J66" s="15">
        <v>100</v>
      </c>
      <c r="K66" s="16" t="s">
        <v>98</v>
      </c>
      <c r="L66" s="15"/>
    </row>
    <row r="67" spans="1:12" ht="43.5" customHeight="1">
      <c r="A67" s="15">
        <v>5351</v>
      </c>
      <c r="B67" s="16" t="s">
        <v>65</v>
      </c>
      <c r="C67" s="15">
        <v>3</v>
      </c>
      <c r="D67" s="15" t="s">
        <v>117</v>
      </c>
      <c r="E67" s="12" t="s">
        <v>174</v>
      </c>
      <c r="F67" s="13" t="s">
        <v>421</v>
      </c>
      <c r="G67" s="15">
        <v>1</v>
      </c>
      <c r="H67" s="14">
        <v>29</v>
      </c>
      <c r="I67" s="14">
        <f>Tableau2[[#This Row],[Quantité]]*Tableau2[[#This Row],[Coût unitaire (hors taxes)]]</f>
        <v>29</v>
      </c>
      <c r="J67" s="15">
        <v>100</v>
      </c>
      <c r="K67" s="16" t="s">
        <v>109</v>
      </c>
      <c r="L67" s="15"/>
    </row>
    <row r="68" spans="1:12" ht="43.5" customHeight="1">
      <c r="A68" s="15">
        <v>5351</v>
      </c>
      <c r="B68" s="16" t="s">
        <v>65</v>
      </c>
      <c r="C68" s="15">
        <v>3</v>
      </c>
      <c r="D68" s="15" t="s">
        <v>117</v>
      </c>
      <c r="E68" s="12" t="s">
        <v>422</v>
      </c>
      <c r="F68" s="13" t="s">
        <v>423</v>
      </c>
      <c r="G68" s="15">
        <v>20</v>
      </c>
      <c r="H68" s="14">
        <v>2.25</v>
      </c>
      <c r="I68" s="14">
        <f>Tableau2[[#This Row],[Quantité]]*Tableau2[[#This Row],[Coût unitaire (hors taxes)]]</f>
        <v>45</v>
      </c>
      <c r="J68" s="15">
        <v>100</v>
      </c>
      <c r="K68" s="16" t="s">
        <v>98</v>
      </c>
      <c r="L68" s="15"/>
    </row>
    <row r="69" spans="1:12" ht="43.5" customHeight="1">
      <c r="A69" s="15">
        <v>5351</v>
      </c>
      <c r="B69" s="16" t="s">
        <v>65</v>
      </c>
      <c r="C69" s="15">
        <v>3</v>
      </c>
      <c r="D69" s="15" t="s">
        <v>117</v>
      </c>
      <c r="E69" s="12" t="s">
        <v>178</v>
      </c>
      <c r="F69" s="13" t="s">
        <v>21</v>
      </c>
      <c r="G69" s="15">
        <v>20</v>
      </c>
      <c r="H69" s="14">
        <v>21.95</v>
      </c>
      <c r="I69" s="14">
        <f>Tableau2[[#This Row],[Quantité]]*Tableau2[[#This Row],[Coût unitaire (hors taxes)]]</f>
        <v>439</v>
      </c>
      <c r="J69" s="15">
        <v>100</v>
      </c>
      <c r="K69" s="16" t="s">
        <v>98</v>
      </c>
      <c r="L69" s="15"/>
    </row>
    <row r="70" spans="1:12" ht="43.5" customHeight="1">
      <c r="A70" s="15">
        <v>5351</v>
      </c>
      <c r="B70" s="16" t="s">
        <v>65</v>
      </c>
      <c r="C70" s="15">
        <v>3</v>
      </c>
      <c r="D70" s="15" t="s">
        <v>117</v>
      </c>
      <c r="E70" s="12" t="s">
        <v>424</v>
      </c>
      <c r="F70" s="13" t="s">
        <v>177</v>
      </c>
      <c r="G70" s="15">
        <v>2</v>
      </c>
      <c r="H70" s="14">
        <v>14.61</v>
      </c>
      <c r="I70" s="14">
        <f>Tableau2[[#This Row],[Quantité]]*Tableau2[[#This Row],[Coût unitaire (hors taxes)]]</f>
        <v>29.22</v>
      </c>
      <c r="J70" s="15">
        <v>100</v>
      </c>
      <c r="K70" s="16" t="s">
        <v>260</v>
      </c>
      <c r="L70" s="15"/>
    </row>
    <row r="71" spans="1:12" ht="43.5" customHeight="1">
      <c r="A71" s="15">
        <v>5351</v>
      </c>
      <c r="B71" s="16" t="s">
        <v>65</v>
      </c>
      <c r="C71" s="15">
        <v>3</v>
      </c>
      <c r="D71" s="15" t="s">
        <v>117</v>
      </c>
      <c r="E71" s="12" t="s">
        <v>179</v>
      </c>
      <c r="F71" s="13" t="s">
        <v>181</v>
      </c>
      <c r="G71" s="15">
        <v>3</v>
      </c>
      <c r="H71" s="14">
        <v>120</v>
      </c>
      <c r="I71" s="14">
        <f>Tableau2[[#This Row],[Quantité]]*Tableau2[[#This Row],[Coût unitaire (hors taxes)]]</f>
        <v>360</v>
      </c>
      <c r="J71" s="15">
        <v>100</v>
      </c>
      <c r="K71" s="16" t="s">
        <v>261</v>
      </c>
      <c r="L71" s="15"/>
    </row>
    <row r="72" spans="1:12" ht="43.5" customHeight="1">
      <c r="A72" s="15">
        <v>5351</v>
      </c>
      <c r="B72" s="16" t="s">
        <v>65</v>
      </c>
      <c r="C72" s="15">
        <v>3</v>
      </c>
      <c r="D72" s="15" t="s">
        <v>117</v>
      </c>
      <c r="E72" s="12" t="s">
        <v>179</v>
      </c>
      <c r="F72" s="13" t="s">
        <v>180</v>
      </c>
      <c r="G72" s="15">
        <v>10</v>
      </c>
      <c r="H72" s="14">
        <v>41</v>
      </c>
      <c r="I72" s="14">
        <f>Tableau2[[#This Row],[Quantité]]*Tableau2[[#This Row],[Coût unitaire (hors taxes)]]</f>
        <v>410</v>
      </c>
      <c r="J72" s="15">
        <v>100</v>
      </c>
      <c r="K72" s="16" t="s">
        <v>115</v>
      </c>
      <c r="L72" s="15"/>
    </row>
    <row r="73" spans="1:12" ht="43.5" customHeight="1">
      <c r="A73" s="15">
        <v>5351</v>
      </c>
      <c r="B73" s="16" t="s">
        <v>65</v>
      </c>
      <c r="C73" s="15">
        <v>3</v>
      </c>
      <c r="D73" s="15" t="s">
        <v>117</v>
      </c>
      <c r="E73" s="12" t="s">
        <v>182</v>
      </c>
      <c r="F73" s="13"/>
      <c r="G73" s="15">
        <v>2</v>
      </c>
      <c r="H73" s="14">
        <v>18</v>
      </c>
      <c r="I73" s="14">
        <f>Tableau2[[#This Row],[Quantité]]*Tableau2[[#This Row],[Coût unitaire (hors taxes)]]</f>
        <v>36</v>
      </c>
      <c r="J73" s="15">
        <v>100</v>
      </c>
      <c r="K73" s="16" t="s">
        <v>262</v>
      </c>
      <c r="L73" s="15"/>
    </row>
    <row r="74" spans="1:12" ht="43.5" customHeight="1">
      <c r="A74" s="15">
        <v>5351</v>
      </c>
      <c r="B74" s="16" t="s">
        <v>65</v>
      </c>
      <c r="C74" s="15">
        <v>3</v>
      </c>
      <c r="D74" s="15" t="s">
        <v>117</v>
      </c>
      <c r="E74" s="12" t="s">
        <v>425</v>
      </c>
      <c r="F74" s="13" t="s">
        <v>426</v>
      </c>
      <c r="G74" s="15">
        <v>20</v>
      </c>
      <c r="H74" s="14">
        <v>40.450000000000003</v>
      </c>
      <c r="I74" s="14">
        <f>Tableau2[[#This Row],[Quantité]]*Tableau2[[#This Row],[Coût unitaire (hors taxes)]]</f>
        <v>809</v>
      </c>
      <c r="J74" s="15">
        <v>100</v>
      </c>
      <c r="K74" s="16" t="s">
        <v>108</v>
      </c>
      <c r="L74" s="15"/>
    </row>
    <row r="75" spans="1:12" ht="43.5" customHeight="1">
      <c r="A75" s="15">
        <v>5351</v>
      </c>
      <c r="B75" s="16" t="s">
        <v>65</v>
      </c>
      <c r="C75" s="15">
        <v>3</v>
      </c>
      <c r="D75" s="15" t="s">
        <v>117</v>
      </c>
      <c r="E75" s="12" t="s">
        <v>183</v>
      </c>
      <c r="F75" s="13" t="s">
        <v>184</v>
      </c>
      <c r="G75" s="15">
        <v>294</v>
      </c>
      <c r="H75" s="14">
        <v>8.75</v>
      </c>
      <c r="I75" s="14">
        <f>Tableau2[[#This Row],[Quantité]]*Tableau2[[#This Row],[Coût unitaire (hors taxes)]]</f>
        <v>2572.5</v>
      </c>
      <c r="J75" s="15">
        <v>100</v>
      </c>
      <c r="K75" s="16" t="s">
        <v>109</v>
      </c>
      <c r="L75" s="15"/>
    </row>
    <row r="76" spans="1:12" ht="43.5" customHeight="1">
      <c r="A76" s="15">
        <v>5351</v>
      </c>
      <c r="B76" s="16" t="s">
        <v>65</v>
      </c>
      <c r="C76" s="15">
        <v>3</v>
      </c>
      <c r="D76" s="15" t="s">
        <v>117</v>
      </c>
      <c r="E76" s="12" t="s">
        <v>185</v>
      </c>
      <c r="F76" s="13" t="s">
        <v>286</v>
      </c>
      <c r="G76" s="15">
        <v>75</v>
      </c>
      <c r="H76" s="14">
        <v>3.35</v>
      </c>
      <c r="I76" s="14">
        <f>Tableau2[[#This Row],[Quantité]]*Tableau2[[#This Row],[Coût unitaire (hors taxes)]]</f>
        <v>251.25</v>
      </c>
      <c r="J76" s="15">
        <v>100</v>
      </c>
      <c r="K76" s="16" t="s">
        <v>254</v>
      </c>
      <c r="L76" s="15"/>
    </row>
    <row r="77" spans="1:12" ht="43.5" customHeight="1">
      <c r="A77" s="15">
        <v>5351</v>
      </c>
      <c r="B77" s="16" t="s">
        <v>65</v>
      </c>
      <c r="C77" s="15">
        <v>3</v>
      </c>
      <c r="D77" s="15" t="s">
        <v>117</v>
      </c>
      <c r="E77" s="12" t="s">
        <v>185</v>
      </c>
      <c r="F77" s="13" t="s">
        <v>287</v>
      </c>
      <c r="G77" s="15">
        <v>395</v>
      </c>
      <c r="H77" s="14">
        <v>8.4</v>
      </c>
      <c r="I77" s="14">
        <f>Tableau2[[#This Row],[Quantité]]*Tableau2[[#This Row],[Coût unitaire (hors taxes)]]</f>
        <v>3318</v>
      </c>
      <c r="J77" s="15">
        <v>100</v>
      </c>
      <c r="K77" s="16" t="s">
        <v>109</v>
      </c>
      <c r="L77" s="15"/>
    </row>
    <row r="78" spans="1:12" ht="43.5" customHeight="1">
      <c r="A78" s="15">
        <v>5351</v>
      </c>
      <c r="B78" s="16" t="s">
        <v>65</v>
      </c>
      <c r="C78" s="15">
        <v>3</v>
      </c>
      <c r="D78" s="15" t="s">
        <v>117</v>
      </c>
      <c r="E78" s="12" t="s">
        <v>185</v>
      </c>
      <c r="F78" s="13" t="s">
        <v>288</v>
      </c>
      <c r="G78" s="15">
        <v>125</v>
      </c>
      <c r="H78" s="14">
        <v>16.32</v>
      </c>
      <c r="I78" s="14">
        <f>Tableau2[[#This Row],[Quantité]]*Tableau2[[#This Row],[Coût unitaire (hors taxes)]]</f>
        <v>2040</v>
      </c>
      <c r="J78" s="15">
        <v>100</v>
      </c>
      <c r="K78" s="16" t="s">
        <v>263</v>
      </c>
      <c r="L78" s="15"/>
    </row>
    <row r="79" spans="1:12" ht="43.5" customHeight="1">
      <c r="A79" s="15">
        <v>5351</v>
      </c>
      <c r="B79" s="16" t="s">
        <v>65</v>
      </c>
      <c r="C79" s="15">
        <v>3</v>
      </c>
      <c r="D79" s="15" t="s">
        <v>117</v>
      </c>
      <c r="E79" s="12" t="s">
        <v>186</v>
      </c>
      <c r="F79" s="13" t="s">
        <v>427</v>
      </c>
      <c r="G79" s="15">
        <v>2</v>
      </c>
      <c r="H79" s="14">
        <v>8</v>
      </c>
      <c r="I79" s="14">
        <f>Tableau2[[#This Row],[Quantité]]*Tableau2[[#This Row],[Coût unitaire (hors taxes)]]</f>
        <v>16</v>
      </c>
      <c r="J79" s="15">
        <v>10</v>
      </c>
      <c r="K79" s="16" t="s">
        <v>98</v>
      </c>
      <c r="L79" s="15"/>
    </row>
    <row r="80" spans="1:12" ht="43.5" customHeight="1">
      <c r="A80" s="15">
        <v>5351</v>
      </c>
      <c r="B80" s="16" t="s">
        <v>65</v>
      </c>
      <c r="C80" s="15">
        <v>3</v>
      </c>
      <c r="D80" s="15" t="s">
        <v>117</v>
      </c>
      <c r="E80" s="12" t="s">
        <v>428</v>
      </c>
      <c r="F80" s="13" t="s">
        <v>429</v>
      </c>
      <c r="G80" s="15">
        <v>3</v>
      </c>
      <c r="H80" s="14">
        <v>100</v>
      </c>
      <c r="I80" s="14">
        <f>Tableau2[[#This Row],[Quantité]]*Tableau2[[#This Row],[Coût unitaire (hors taxes)]]</f>
        <v>300</v>
      </c>
      <c r="J80" s="15">
        <v>100</v>
      </c>
      <c r="K80" s="16" t="s">
        <v>264</v>
      </c>
      <c r="L80" s="15"/>
    </row>
    <row r="81" spans="1:12" ht="43.5" customHeight="1">
      <c r="A81" s="15">
        <v>5351</v>
      </c>
      <c r="B81" s="16" t="s">
        <v>65</v>
      </c>
      <c r="C81" s="15">
        <v>3</v>
      </c>
      <c r="D81" s="15" t="s">
        <v>117</v>
      </c>
      <c r="E81" s="12" t="s">
        <v>187</v>
      </c>
      <c r="F81" s="13" t="s">
        <v>188</v>
      </c>
      <c r="G81" s="15">
        <v>10</v>
      </c>
      <c r="H81" s="14">
        <v>8.5</v>
      </c>
      <c r="I81" s="14">
        <f>Tableau2[[#This Row],[Quantité]]*Tableau2[[#This Row],[Coût unitaire (hors taxes)]]</f>
        <v>85</v>
      </c>
      <c r="J81" s="15">
        <v>100</v>
      </c>
      <c r="K81" s="16" t="s">
        <v>109</v>
      </c>
      <c r="L81" s="15"/>
    </row>
    <row r="82" spans="1:12" ht="43.5" customHeight="1">
      <c r="A82" s="15">
        <v>5351</v>
      </c>
      <c r="B82" s="16" t="s">
        <v>65</v>
      </c>
      <c r="C82" s="15">
        <v>3</v>
      </c>
      <c r="D82" s="15" t="s">
        <v>117</v>
      </c>
      <c r="E82" s="12" t="s">
        <v>187</v>
      </c>
      <c r="F82" s="13" t="s">
        <v>189</v>
      </c>
      <c r="G82" s="15">
        <v>35</v>
      </c>
      <c r="H82" s="14">
        <v>6.6</v>
      </c>
      <c r="I82" s="14">
        <f>Tableau2[[#This Row],[Quantité]]*Tableau2[[#This Row],[Coût unitaire (hors taxes)]]</f>
        <v>231</v>
      </c>
      <c r="J82" s="15">
        <v>100</v>
      </c>
      <c r="K82" s="16" t="s">
        <v>109</v>
      </c>
      <c r="L82" s="15"/>
    </row>
    <row r="83" spans="1:12" ht="43.5" customHeight="1">
      <c r="A83" s="15">
        <v>5351</v>
      </c>
      <c r="B83" s="16" t="s">
        <v>65</v>
      </c>
      <c r="C83" s="15">
        <v>3</v>
      </c>
      <c r="D83" s="15" t="s">
        <v>117</v>
      </c>
      <c r="E83" s="12" t="s">
        <v>187</v>
      </c>
      <c r="F83" s="13" t="s">
        <v>190</v>
      </c>
      <c r="G83" s="15">
        <v>19</v>
      </c>
      <c r="H83" s="14">
        <v>13</v>
      </c>
      <c r="I83" s="14">
        <f>Tableau2[[#This Row],[Quantité]]*Tableau2[[#This Row],[Coût unitaire (hors taxes)]]</f>
        <v>247</v>
      </c>
      <c r="J83" s="15">
        <v>100</v>
      </c>
      <c r="K83" s="16" t="s">
        <v>103</v>
      </c>
      <c r="L83" s="15"/>
    </row>
    <row r="84" spans="1:12" ht="43.5" customHeight="1">
      <c r="A84" s="15">
        <v>5351</v>
      </c>
      <c r="B84" s="16" t="s">
        <v>65</v>
      </c>
      <c r="C84" s="15">
        <v>3</v>
      </c>
      <c r="D84" s="15" t="s">
        <v>117</v>
      </c>
      <c r="E84" s="12" t="s">
        <v>191</v>
      </c>
      <c r="F84" s="13" t="s">
        <v>192</v>
      </c>
      <c r="G84" s="15">
        <v>1</v>
      </c>
      <c r="H84" s="14">
        <v>459.9</v>
      </c>
      <c r="I84" s="14">
        <f>Tableau2[[#This Row],[Quantité]]*Tableau2[[#This Row],[Coût unitaire (hors taxes)]]</f>
        <v>459.9</v>
      </c>
      <c r="J84" s="15">
        <v>20</v>
      </c>
      <c r="K84" s="16" t="s">
        <v>98</v>
      </c>
      <c r="L84" s="15"/>
    </row>
    <row r="85" spans="1:12" ht="43.5" customHeight="1">
      <c r="A85" s="15">
        <v>5351</v>
      </c>
      <c r="B85" s="16" t="s">
        <v>65</v>
      </c>
      <c r="C85" s="15">
        <v>3</v>
      </c>
      <c r="D85" s="15" t="s">
        <v>117</v>
      </c>
      <c r="E85" s="12" t="s">
        <v>430</v>
      </c>
      <c r="F85" s="13" t="s">
        <v>431</v>
      </c>
      <c r="G85" s="15">
        <v>4</v>
      </c>
      <c r="H85" s="14">
        <v>70</v>
      </c>
      <c r="I85" s="14">
        <f>Tableau2[[#This Row],[Quantité]]*Tableau2[[#This Row],[Coût unitaire (hors taxes)]]</f>
        <v>280</v>
      </c>
      <c r="J85" s="15">
        <v>100</v>
      </c>
      <c r="K85" s="16" t="s">
        <v>98</v>
      </c>
      <c r="L85" s="15"/>
    </row>
    <row r="86" spans="1:12" ht="43.5" customHeight="1">
      <c r="A86" s="15">
        <v>5351</v>
      </c>
      <c r="B86" s="16" t="s">
        <v>65</v>
      </c>
      <c r="C86" s="15">
        <v>3</v>
      </c>
      <c r="D86" s="15" t="s">
        <v>117</v>
      </c>
      <c r="E86" s="12" t="s">
        <v>430</v>
      </c>
      <c r="F86" s="13" t="s">
        <v>432</v>
      </c>
      <c r="G86" s="15">
        <v>1</v>
      </c>
      <c r="H86" s="14">
        <v>17.25</v>
      </c>
      <c r="I86" s="14">
        <f>Tableau2[[#This Row],[Quantité]]*Tableau2[[#This Row],[Coût unitaire (hors taxes)]]</f>
        <v>17.25</v>
      </c>
      <c r="J86" s="15">
        <v>20</v>
      </c>
      <c r="K86" s="16" t="s">
        <v>265</v>
      </c>
      <c r="L86" s="15"/>
    </row>
    <row r="87" spans="1:12" ht="43.5" customHeight="1">
      <c r="A87" s="15">
        <v>5351</v>
      </c>
      <c r="B87" s="16" t="s">
        <v>65</v>
      </c>
      <c r="C87" s="15">
        <v>3</v>
      </c>
      <c r="D87" s="15" t="s">
        <v>117</v>
      </c>
      <c r="E87" s="12" t="s">
        <v>430</v>
      </c>
      <c r="F87" s="13" t="s">
        <v>433</v>
      </c>
      <c r="G87" s="15">
        <v>10</v>
      </c>
      <c r="H87" s="14">
        <v>12</v>
      </c>
      <c r="I87" s="14">
        <f>Tableau2[[#This Row],[Quantité]]*Tableau2[[#This Row],[Coût unitaire (hors taxes)]]</f>
        <v>120</v>
      </c>
      <c r="J87" s="15">
        <v>100</v>
      </c>
      <c r="K87" s="16" t="s">
        <v>98</v>
      </c>
      <c r="L87" s="15"/>
    </row>
    <row r="88" spans="1:12" ht="43.5" customHeight="1">
      <c r="A88" s="15">
        <v>5351</v>
      </c>
      <c r="B88" s="16" t="s">
        <v>65</v>
      </c>
      <c r="C88" s="15">
        <v>3</v>
      </c>
      <c r="D88" s="15" t="s">
        <v>117</v>
      </c>
      <c r="E88" s="12" t="s">
        <v>434</v>
      </c>
      <c r="F88" s="13" t="s">
        <v>435</v>
      </c>
      <c r="G88" s="15">
        <v>4</v>
      </c>
      <c r="H88" s="14">
        <v>3</v>
      </c>
      <c r="I88" s="14">
        <f>Tableau2[[#This Row],[Quantité]]*Tableau2[[#This Row],[Coût unitaire (hors taxes)]]</f>
        <v>12</v>
      </c>
      <c r="J88" s="15">
        <v>25</v>
      </c>
      <c r="K88" s="16" t="s">
        <v>98</v>
      </c>
      <c r="L88" s="15"/>
    </row>
    <row r="89" spans="1:12" ht="43.5" customHeight="1">
      <c r="A89" s="15">
        <v>5351</v>
      </c>
      <c r="B89" s="16" t="s">
        <v>65</v>
      </c>
      <c r="C89" s="15">
        <v>3</v>
      </c>
      <c r="D89" s="15" t="s">
        <v>117</v>
      </c>
      <c r="E89" s="12" t="s">
        <v>193</v>
      </c>
      <c r="F89" s="13" t="s">
        <v>200</v>
      </c>
      <c r="G89" s="15">
        <v>8</v>
      </c>
      <c r="H89" s="14">
        <v>530</v>
      </c>
      <c r="I89" s="14">
        <f>Tableau2[[#This Row],[Quantité]]*Tableau2[[#This Row],[Coût unitaire (hors taxes)]]</f>
        <v>4240</v>
      </c>
      <c r="J89" s="15">
        <v>100</v>
      </c>
      <c r="K89" s="16" t="s">
        <v>253</v>
      </c>
      <c r="L89" s="15"/>
    </row>
    <row r="90" spans="1:12" ht="43.5" customHeight="1">
      <c r="A90" s="15">
        <v>5351</v>
      </c>
      <c r="B90" s="16" t="s">
        <v>65</v>
      </c>
      <c r="C90" s="15">
        <v>3</v>
      </c>
      <c r="D90" s="15" t="s">
        <v>117</v>
      </c>
      <c r="E90" s="12" t="s">
        <v>193</v>
      </c>
      <c r="F90" s="13" t="s">
        <v>201</v>
      </c>
      <c r="G90" s="15">
        <v>3</v>
      </c>
      <c r="H90" s="14">
        <v>150</v>
      </c>
      <c r="I90" s="14">
        <f>Tableau2[[#This Row],[Quantité]]*Tableau2[[#This Row],[Coût unitaire (hors taxes)]]</f>
        <v>450</v>
      </c>
      <c r="J90" s="15">
        <v>100</v>
      </c>
      <c r="K90" s="16" t="s">
        <v>253</v>
      </c>
      <c r="L90" s="15"/>
    </row>
    <row r="91" spans="1:12" ht="43.5" customHeight="1">
      <c r="A91" s="15">
        <v>5351</v>
      </c>
      <c r="B91" s="16" t="s">
        <v>65</v>
      </c>
      <c r="C91" s="15">
        <v>3</v>
      </c>
      <c r="D91" s="15" t="s">
        <v>117</v>
      </c>
      <c r="E91" s="12" t="s">
        <v>193</v>
      </c>
      <c r="F91" s="13" t="s">
        <v>202</v>
      </c>
      <c r="G91" s="15">
        <v>8</v>
      </c>
      <c r="H91" s="14">
        <v>36.65</v>
      </c>
      <c r="I91" s="14">
        <f>Tableau2[[#This Row],[Quantité]]*Tableau2[[#This Row],[Coût unitaire (hors taxes)]]</f>
        <v>293.2</v>
      </c>
      <c r="J91" s="15">
        <v>100</v>
      </c>
      <c r="K91" s="16" t="s">
        <v>252</v>
      </c>
      <c r="L91" s="15"/>
    </row>
    <row r="92" spans="1:12" ht="43.5" customHeight="1">
      <c r="A92" s="15">
        <v>5351</v>
      </c>
      <c r="B92" s="16" t="s">
        <v>65</v>
      </c>
      <c r="C92" s="15">
        <v>3</v>
      </c>
      <c r="D92" s="15" t="s">
        <v>117</v>
      </c>
      <c r="E92" s="12" t="s">
        <v>193</v>
      </c>
      <c r="F92" s="13" t="s">
        <v>206</v>
      </c>
      <c r="G92" s="15">
        <v>50</v>
      </c>
      <c r="H92" s="14">
        <v>74</v>
      </c>
      <c r="I92" s="14">
        <f>Tableau2[[#This Row],[Quantité]]*Tableau2[[#This Row],[Coût unitaire (hors taxes)]]</f>
        <v>3700</v>
      </c>
      <c r="J92" s="15">
        <v>100</v>
      </c>
      <c r="K92" s="16" t="s">
        <v>99</v>
      </c>
      <c r="L92" s="15"/>
    </row>
    <row r="93" spans="1:12" ht="43.5" customHeight="1">
      <c r="A93" s="15">
        <v>5351</v>
      </c>
      <c r="B93" s="16" t="s">
        <v>65</v>
      </c>
      <c r="C93" s="15">
        <v>3</v>
      </c>
      <c r="D93" s="15" t="s">
        <v>117</v>
      </c>
      <c r="E93" s="12" t="s">
        <v>193</v>
      </c>
      <c r="F93" s="13" t="s">
        <v>204</v>
      </c>
      <c r="G93" s="15">
        <v>72</v>
      </c>
      <c r="H93" s="14">
        <v>50</v>
      </c>
      <c r="I93" s="14">
        <f>Tableau2[[#This Row],[Quantité]]*Tableau2[[#This Row],[Coût unitaire (hors taxes)]]</f>
        <v>3600</v>
      </c>
      <c r="J93" s="15">
        <v>100</v>
      </c>
      <c r="K93" s="16" t="s">
        <v>99</v>
      </c>
      <c r="L93" s="15"/>
    </row>
    <row r="94" spans="1:12" ht="43.5" customHeight="1">
      <c r="A94" s="15">
        <v>5351</v>
      </c>
      <c r="B94" s="16" t="s">
        <v>65</v>
      </c>
      <c r="C94" s="15">
        <v>3</v>
      </c>
      <c r="D94" s="15" t="s">
        <v>117</v>
      </c>
      <c r="E94" s="12" t="s">
        <v>193</v>
      </c>
      <c r="F94" s="13" t="s">
        <v>203</v>
      </c>
      <c r="G94" s="15">
        <v>72</v>
      </c>
      <c r="H94" s="14">
        <v>49</v>
      </c>
      <c r="I94" s="14">
        <f>Tableau2[[#This Row],[Quantité]]*Tableau2[[#This Row],[Coût unitaire (hors taxes)]]</f>
        <v>3528</v>
      </c>
      <c r="J94" s="15">
        <v>100</v>
      </c>
      <c r="K94" s="16" t="s">
        <v>99</v>
      </c>
      <c r="L94" s="15"/>
    </row>
    <row r="95" spans="1:12" ht="43.5" customHeight="1">
      <c r="A95" s="15">
        <v>5351</v>
      </c>
      <c r="B95" s="16" t="s">
        <v>65</v>
      </c>
      <c r="C95" s="15">
        <v>3</v>
      </c>
      <c r="D95" s="15" t="s">
        <v>117</v>
      </c>
      <c r="E95" s="12" t="s">
        <v>193</v>
      </c>
      <c r="F95" s="13" t="s">
        <v>205</v>
      </c>
      <c r="G95" s="15">
        <v>72</v>
      </c>
      <c r="H95" s="14">
        <v>26</v>
      </c>
      <c r="I95" s="14">
        <f>Tableau2[[#This Row],[Quantité]]*Tableau2[[#This Row],[Coût unitaire (hors taxes)]]</f>
        <v>1872</v>
      </c>
      <c r="J95" s="15">
        <v>100</v>
      </c>
      <c r="K95" s="16" t="s">
        <v>99</v>
      </c>
      <c r="L95" s="15"/>
    </row>
    <row r="96" spans="1:12" ht="43.5" customHeight="1">
      <c r="A96" s="15">
        <v>5351</v>
      </c>
      <c r="B96" s="16" t="s">
        <v>65</v>
      </c>
      <c r="C96" s="15">
        <v>3</v>
      </c>
      <c r="D96" s="15" t="s">
        <v>117</v>
      </c>
      <c r="E96" s="12" t="s">
        <v>193</v>
      </c>
      <c r="F96" s="13" t="s">
        <v>197</v>
      </c>
      <c r="G96" s="15">
        <v>12</v>
      </c>
      <c r="H96" s="14">
        <v>77</v>
      </c>
      <c r="I96" s="14">
        <f>Tableau2[[#This Row],[Quantité]]*Tableau2[[#This Row],[Coût unitaire (hors taxes)]]</f>
        <v>924</v>
      </c>
      <c r="J96" s="15">
        <v>100</v>
      </c>
      <c r="K96" s="16" t="s">
        <v>252</v>
      </c>
      <c r="L96" s="15"/>
    </row>
    <row r="97" spans="1:12" ht="43.5" customHeight="1">
      <c r="A97" s="15">
        <v>5351</v>
      </c>
      <c r="B97" s="16" t="s">
        <v>65</v>
      </c>
      <c r="C97" s="15">
        <v>3</v>
      </c>
      <c r="D97" s="15" t="s">
        <v>117</v>
      </c>
      <c r="E97" s="12" t="s">
        <v>193</v>
      </c>
      <c r="F97" s="13" t="s">
        <v>196</v>
      </c>
      <c r="G97" s="15">
        <v>7</v>
      </c>
      <c r="H97" s="14">
        <v>510</v>
      </c>
      <c r="I97" s="14">
        <f>Tableau2[[#This Row],[Quantité]]*Tableau2[[#This Row],[Coût unitaire (hors taxes)]]</f>
        <v>3570</v>
      </c>
      <c r="J97" s="15">
        <v>100</v>
      </c>
      <c r="K97" s="16" t="s">
        <v>252</v>
      </c>
      <c r="L97" s="15"/>
    </row>
    <row r="98" spans="1:12" ht="43.5" customHeight="1">
      <c r="A98" s="15">
        <v>5351</v>
      </c>
      <c r="B98" s="16" t="s">
        <v>65</v>
      </c>
      <c r="C98" s="15">
        <v>3</v>
      </c>
      <c r="D98" s="15" t="s">
        <v>117</v>
      </c>
      <c r="E98" s="12" t="s">
        <v>193</v>
      </c>
      <c r="F98" s="13" t="s">
        <v>194</v>
      </c>
      <c r="G98" s="15">
        <v>4</v>
      </c>
      <c r="H98" s="14">
        <v>28</v>
      </c>
      <c r="I98" s="14">
        <f>Tableau2[[#This Row],[Quantité]]*Tableau2[[#This Row],[Coût unitaire (hors taxes)]]</f>
        <v>112</v>
      </c>
      <c r="J98" s="15">
        <v>10</v>
      </c>
      <c r="K98" s="16" t="s">
        <v>98</v>
      </c>
      <c r="L98" s="15"/>
    </row>
    <row r="99" spans="1:12" ht="43.5" customHeight="1">
      <c r="A99" s="15">
        <v>5351</v>
      </c>
      <c r="B99" s="16" t="s">
        <v>65</v>
      </c>
      <c r="C99" s="15">
        <v>3</v>
      </c>
      <c r="D99" s="15" t="s">
        <v>117</v>
      </c>
      <c r="E99" s="12" t="s">
        <v>193</v>
      </c>
      <c r="F99" s="13" t="s">
        <v>195</v>
      </c>
      <c r="G99" s="15">
        <v>2</v>
      </c>
      <c r="H99" s="14">
        <v>510</v>
      </c>
      <c r="I99" s="14">
        <f>Tableau2[[#This Row],[Quantité]]*Tableau2[[#This Row],[Coût unitaire (hors taxes)]]</f>
        <v>1020</v>
      </c>
      <c r="J99" s="15">
        <v>100</v>
      </c>
      <c r="K99" s="16" t="s">
        <v>252</v>
      </c>
      <c r="L99" s="15"/>
    </row>
    <row r="100" spans="1:12" ht="43.5" customHeight="1">
      <c r="A100" s="15">
        <v>5351</v>
      </c>
      <c r="B100" s="16" t="s">
        <v>65</v>
      </c>
      <c r="C100" s="15">
        <v>3</v>
      </c>
      <c r="D100" s="15" t="s">
        <v>117</v>
      </c>
      <c r="E100" s="12" t="s">
        <v>193</v>
      </c>
      <c r="F100" s="13" t="s">
        <v>198</v>
      </c>
      <c r="G100" s="15">
        <v>2</v>
      </c>
      <c r="H100" s="14">
        <v>39</v>
      </c>
      <c r="I100" s="14">
        <f>Tableau2[[#This Row],[Quantité]]*Tableau2[[#This Row],[Coût unitaire (hors taxes)]]</f>
        <v>78</v>
      </c>
      <c r="J100" s="15">
        <v>100</v>
      </c>
      <c r="K100" s="16" t="s">
        <v>252</v>
      </c>
      <c r="L100" s="15"/>
    </row>
    <row r="101" spans="1:12" ht="43.5" customHeight="1">
      <c r="A101" s="15">
        <v>5351</v>
      </c>
      <c r="B101" s="16" t="s">
        <v>65</v>
      </c>
      <c r="C101" s="15">
        <v>3</v>
      </c>
      <c r="D101" s="15" t="s">
        <v>117</v>
      </c>
      <c r="E101" s="12" t="s">
        <v>193</v>
      </c>
      <c r="F101" s="13" t="s">
        <v>207</v>
      </c>
      <c r="G101" s="15">
        <v>128</v>
      </c>
      <c r="H101" s="14">
        <v>39.25</v>
      </c>
      <c r="I101" s="14">
        <f>Tableau2[[#This Row],[Quantité]]*Tableau2[[#This Row],[Coût unitaire (hors taxes)]]</f>
        <v>5024</v>
      </c>
      <c r="J101" s="15">
        <v>100</v>
      </c>
      <c r="K101" s="16" t="s">
        <v>99</v>
      </c>
      <c r="L101" s="15"/>
    </row>
    <row r="102" spans="1:12" ht="43.5" customHeight="1">
      <c r="A102" s="15">
        <v>5351</v>
      </c>
      <c r="B102" s="16" t="s">
        <v>65</v>
      </c>
      <c r="C102" s="15">
        <v>3</v>
      </c>
      <c r="D102" s="15" t="s">
        <v>117</v>
      </c>
      <c r="E102" s="12" t="s">
        <v>193</v>
      </c>
      <c r="F102" s="13" t="s">
        <v>199</v>
      </c>
      <c r="G102" s="15">
        <v>12</v>
      </c>
      <c r="H102" s="14">
        <v>77</v>
      </c>
      <c r="I102" s="14">
        <f>Tableau2[[#This Row],[Quantité]]*Tableau2[[#This Row],[Coût unitaire (hors taxes)]]</f>
        <v>924</v>
      </c>
      <c r="J102" s="15">
        <v>100</v>
      </c>
      <c r="K102" s="16" t="s">
        <v>253</v>
      </c>
      <c r="L102" s="15"/>
    </row>
    <row r="103" spans="1:12" ht="43.5" customHeight="1">
      <c r="A103" s="15">
        <v>5351</v>
      </c>
      <c r="B103" s="16" t="s">
        <v>65</v>
      </c>
      <c r="C103" s="15">
        <v>3</v>
      </c>
      <c r="D103" s="15" t="s">
        <v>117</v>
      </c>
      <c r="E103" s="12" t="s">
        <v>208</v>
      </c>
      <c r="F103" s="13" t="s">
        <v>209</v>
      </c>
      <c r="G103" s="15">
        <v>2</v>
      </c>
      <c r="H103" s="14">
        <v>125</v>
      </c>
      <c r="I103" s="14">
        <f>Tableau2[[#This Row],[Quantité]]*Tableau2[[#This Row],[Coût unitaire (hors taxes)]]</f>
        <v>250</v>
      </c>
      <c r="J103" s="15">
        <v>100</v>
      </c>
      <c r="K103" s="16" t="s">
        <v>253</v>
      </c>
      <c r="L103" s="15"/>
    </row>
    <row r="104" spans="1:12" ht="43.5" customHeight="1">
      <c r="A104" s="15">
        <v>5351</v>
      </c>
      <c r="B104" s="16" t="s">
        <v>65</v>
      </c>
      <c r="C104" s="15">
        <v>3</v>
      </c>
      <c r="D104" s="15" t="s">
        <v>117</v>
      </c>
      <c r="E104" s="12" t="s">
        <v>436</v>
      </c>
      <c r="F104" s="13" t="s">
        <v>437</v>
      </c>
      <c r="G104" s="15">
        <v>150</v>
      </c>
      <c r="H104" s="14">
        <v>7.3</v>
      </c>
      <c r="I104" s="14">
        <f>Tableau2[[#This Row],[Quantité]]*Tableau2[[#This Row],[Coût unitaire (hors taxes)]]</f>
        <v>1095</v>
      </c>
      <c r="J104" s="15">
        <v>100</v>
      </c>
      <c r="K104" s="16" t="s">
        <v>109</v>
      </c>
      <c r="L104" s="15"/>
    </row>
    <row r="105" spans="1:12" ht="43.5" customHeight="1">
      <c r="A105" s="15">
        <v>5351</v>
      </c>
      <c r="B105" s="16" t="s">
        <v>65</v>
      </c>
      <c r="C105" s="15">
        <v>3</v>
      </c>
      <c r="D105" s="15" t="s">
        <v>117</v>
      </c>
      <c r="E105" s="12" t="s">
        <v>211</v>
      </c>
      <c r="F105" s="13" t="s">
        <v>210</v>
      </c>
      <c r="G105" s="15">
        <v>5</v>
      </c>
      <c r="H105" s="14">
        <v>56.99</v>
      </c>
      <c r="I105" s="14">
        <f>Tableau2[[#This Row],[Quantité]]*Tableau2[[#This Row],[Coût unitaire (hors taxes)]]</f>
        <v>284.95</v>
      </c>
      <c r="J105" s="15">
        <v>100</v>
      </c>
      <c r="K105" s="16" t="s">
        <v>253</v>
      </c>
      <c r="L105" s="15"/>
    </row>
    <row r="106" spans="1:12" ht="43.5" customHeight="1">
      <c r="A106" s="15">
        <v>5351</v>
      </c>
      <c r="B106" s="16" t="s">
        <v>65</v>
      </c>
      <c r="C106" s="15">
        <v>3</v>
      </c>
      <c r="D106" s="15" t="s">
        <v>117</v>
      </c>
      <c r="E106" s="12" t="s">
        <v>211</v>
      </c>
      <c r="F106" s="13" t="s">
        <v>213</v>
      </c>
      <c r="G106" s="15">
        <v>120</v>
      </c>
      <c r="H106" s="14">
        <v>14.18</v>
      </c>
      <c r="I106" s="14">
        <f>Tableau2[[#This Row],[Quantité]]*Tableau2[[#This Row],[Coût unitaire (hors taxes)]]</f>
        <v>1701.6</v>
      </c>
      <c r="J106" s="15">
        <v>100</v>
      </c>
      <c r="K106" s="16" t="s">
        <v>99</v>
      </c>
      <c r="L106" s="15"/>
    </row>
    <row r="107" spans="1:12" ht="43.5" customHeight="1">
      <c r="A107" s="15">
        <v>5351</v>
      </c>
      <c r="B107" s="16" t="s">
        <v>65</v>
      </c>
      <c r="C107" s="15">
        <v>3</v>
      </c>
      <c r="D107" s="15" t="s">
        <v>117</v>
      </c>
      <c r="E107" s="12" t="s">
        <v>211</v>
      </c>
      <c r="F107" s="13" t="s">
        <v>212</v>
      </c>
      <c r="G107" s="15">
        <v>40</v>
      </c>
      <c r="H107" s="14">
        <v>2.5</v>
      </c>
      <c r="I107" s="14">
        <f>Tableau2[[#This Row],[Quantité]]*Tableau2[[#This Row],[Coût unitaire (hors taxes)]]</f>
        <v>100</v>
      </c>
      <c r="J107" s="15">
        <v>100</v>
      </c>
      <c r="K107" s="16" t="s">
        <v>98</v>
      </c>
      <c r="L107" s="15"/>
    </row>
    <row r="108" spans="1:12" ht="43.5" customHeight="1">
      <c r="A108" s="15">
        <v>5351</v>
      </c>
      <c r="B108" s="16" t="s">
        <v>65</v>
      </c>
      <c r="C108" s="15">
        <v>3</v>
      </c>
      <c r="D108" s="15" t="s">
        <v>117</v>
      </c>
      <c r="E108" s="12" t="s">
        <v>214</v>
      </c>
      <c r="F108" s="13" t="s">
        <v>215</v>
      </c>
      <c r="G108" s="15">
        <v>160</v>
      </c>
      <c r="H108" s="14">
        <v>6.19</v>
      </c>
      <c r="I108" s="14">
        <f>Tableau2[[#This Row],[Quantité]]*Tableau2[[#This Row],[Coût unitaire (hors taxes)]]</f>
        <v>990.40000000000009</v>
      </c>
      <c r="J108" s="15">
        <v>100</v>
      </c>
      <c r="K108" s="16" t="s">
        <v>99</v>
      </c>
      <c r="L108" s="15"/>
    </row>
    <row r="109" spans="1:12" ht="43.5" customHeight="1">
      <c r="A109" s="15">
        <v>5351</v>
      </c>
      <c r="B109" s="16" t="s">
        <v>65</v>
      </c>
      <c r="C109" s="15">
        <v>3</v>
      </c>
      <c r="D109" s="15" t="s">
        <v>117</v>
      </c>
      <c r="E109" s="12" t="s">
        <v>216</v>
      </c>
      <c r="F109" s="13" t="s">
        <v>217</v>
      </c>
      <c r="G109" s="15">
        <v>4000</v>
      </c>
      <c r="H109" s="14">
        <v>0.02</v>
      </c>
      <c r="I109" s="14">
        <f>Tableau2[[#This Row],[Quantité]]*Tableau2[[#This Row],[Coût unitaire (hors taxes)]]</f>
        <v>80</v>
      </c>
      <c r="J109" s="15">
        <v>100</v>
      </c>
      <c r="K109" s="16" t="s">
        <v>95</v>
      </c>
      <c r="L109" s="15"/>
    </row>
    <row r="110" spans="1:12" ht="43.5" customHeight="1">
      <c r="A110" s="15">
        <v>5351</v>
      </c>
      <c r="B110" s="16" t="s">
        <v>65</v>
      </c>
      <c r="C110" s="15">
        <v>3</v>
      </c>
      <c r="D110" s="15" t="s">
        <v>117</v>
      </c>
      <c r="E110" s="12" t="s">
        <v>218</v>
      </c>
      <c r="F110" s="13" t="s">
        <v>219</v>
      </c>
      <c r="G110" s="15">
        <v>3</v>
      </c>
      <c r="H110" s="14">
        <v>25</v>
      </c>
      <c r="I110" s="14">
        <f>Tableau2[[#This Row],[Quantité]]*Tableau2[[#This Row],[Coût unitaire (hors taxes)]]</f>
        <v>75</v>
      </c>
      <c r="J110" s="15">
        <v>100</v>
      </c>
      <c r="K110" s="16" t="s">
        <v>109</v>
      </c>
      <c r="L110" s="15"/>
    </row>
    <row r="111" spans="1:12" ht="43.5" customHeight="1">
      <c r="A111" s="15">
        <v>5351</v>
      </c>
      <c r="B111" s="16" t="s">
        <v>65</v>
      </c>
      <c r="C111" s="15">
        <v>3</v>
      </c>
      <c r="D111" s="15" t="s">
        <v>117</v>
      </c>
      <c r="E111" s="12" t="s">
        <v>220</v>
      </c>
      <c r="F111" s="13" t="s">
        <v>221</v>
      </c>
      <c r="G111" s="15">
        <v>2</v>
      </c>
      <c r="H111" s="14">
        <v>10.49</v>
      </c>
      <c r="I111" s="14">
        <f>Tableau2[[#This Row],[Quantité]]*Tableau2[[#This Row],[Coût unitaire (hors taxes)]]</f>
        <v>20.98</v>
      </c>
      <c r="J111" s="15">
        <v>50</v>
      </c>
      <c r="K111" s="16" t="s">
        <v>98</v>
      </c>
      <c r="L111" s="15"/>
    </row>
    <row r="112" spans="1:12" ht="43.5" customHeight="1">
      <c r="A112" s="15">
        <v>5351</v>
      </c>
      <c r="B112" s="16" t="s">
        <v>65</v>
      </c>
      <c r="C112" s="15">
        <v>3</v>
      </c>
      <c r="D112" s="15" t="s">
        <v>117</v>
      </c>
      <c r="E112" s="12" t="s">
        <v>222</v>
      </c>
      <c r="F112" s="13" t="s">
        <v>223</v>
      </c>
      <c r="G112" s="15">
        <v>5</v>
      </c>
      <c r="H112" s="14">
        <v>12</v>
      </c>
      <c r="I112" s="14">
        <f>Tableau2[[#This Row],[Quantité]]*Tableau2[[#This Row],[Coût unitaire (hors taxes)]]</f>
        <v>60</v>
      </c>
      <c r="J112" s="15">
        <v>100</v>
      </c>
      <c r="K112" s="16" t="s">
        <v>99</v>
      </c>
      <c r="L112" s="15"/>
    </row>
    <row r="113" spans="1:12" ht="43.5" customHeight="1">
      <c r="A113" s="15">
        <v>5351</v>
      </c>
      <c r="B113" s="16" t="s">
        <v>65</v>
      </c>
      <c r="C113" s="15">
        <v>3</v>
      </c>
      <c r="D113" s="15" t="s">
        <v>117</v>
      </c>
      <c r="E113" s="12" t="s">
        <v>224</v>
      </c>
      <c r="F113" s="13" t="s">
        <v>225</v>
      </c>
      <c r="G113" s="15">
        <v>20</v>
      </c>
      <c r="H113" s="14">
        <v>2.09</v>
      </c>
      <c r="I113" s="14">
        <f>Tableau2[[#This Row],[Quantité]]*Tableau2[[#This Row],[Coût unitaire (hors taxes)]]</f>
        <v>41.8</v>
      </c>
      <c r="J113" s="15">
        <v>100</v>
      </c>
      <c r="K113" s="16" t="s">
        <v>95</v>
      </c>
      <c r="L113" s="15"/>
    </row>
    <row r="114" spans="1:12" ht="43.5" customHeight="1">
      <c r="A114" s="15">
        <v>5351</v>
      </c>
      <c r="B114" s="16" t="s">
        <v>65</v>
      </c>
      <c r="C114" s="15">
        <v>3</v>
      </c>
      <c r="D114" s="15" t="s">
        <v>117</v>
      </c>
      <c r="E114" s="12" t="s">
        <v>224</v>
      </c>
      <c r="F114" s="13" t="s">
        <v>226</v>
      </c>
      <c r="G114" s="15">
        <v>15</v>
      </c>
      <c r="H114" s="14">
        <v>68.349999999999994</v>
      </c>
      <c r="I114" s="14">
        <f>Tableau2[[#This Row],[Quantité]]*Tableau2[[#This Row],[Coût unitaire (hors taxes)]]</f>
        <v>1025.25</v>
      </c>
      <c r="J114" s="15">
        <v>100</v>
      </c>
      <c r="K114" s="16" t="s">
        <v>97</v>
      </c>
      <c r="L114" s="15"/>
    </row>
    <row r="115" spans="1:12" ht="43.5" customHeight="1">
      <c r="A115" s="15">
        <v>5351</v>
      </c>
      <c r="B115" s="16" t="s">
        <v>65</v>
      </c>
      <c r="C115" s="15">
        <v>3</v>
      </c>
      <c r="D115" s="15" t="s">
        <v>117</v>
      </c>
      <c r="E115" s="12" t="s">
        <v>438</v>
      </c>
      <c r="F115" s="13" t="s">
        <v>439</v>
      </c>
      <c r="G115" s="15">
        <v>4</v>
      </c>
      <c r="H115" s="14">
        <v>278.45999999999998</v>
      </c>
      <c r="I115" s="14">
        <f>Tableau2[[#This Row],[Quantité]]*Tableau2[[#This Row],[Coût unitaire (hors taxes)]]</f>
        <v>1113.8399999999999</v>
      </c>
      <c r="J115" s="15">
        <v>100</v>
      </c>
      <c r="K115" s="16" t="s">
        <v>266</v>
      </c>
      <c r="L115" s="15"/>
    </row>
    <row r="116" spans="1:12" ht="43.5" customHeight="1">
      <c r="A116" s="15">
        <v>5351</v>
      </c>
      <c r="B116" s="16" t="s">
        <v>65</v>
      </c>
      <c r="C116" s="15">
        <v>3</v>
      </c>
      <c r="D116" s="15" t="s">
        <v>117</v>
      </c>
      <c r="E116" s="12" t="s">
        <v>440</v>
      </c>
      <c r="F116" s="13" t="s">
        <v>441</v>
      </c>
      <c r="G116" s="15">
        <v>40</v>
      </c>
      <c r="H116" s="14">
        <v>41.9</v>
      </c>
      <c r="I116" s="14">
        <f>Tableau2[[#This Row],[Quantité]]*Tableau2[[#This Row],[Coût unitaire (hors taxes)]]</f>
        <v>1676</v>
      </c>
      <c r="J116" s="15">
        <v>100</v>
      </c>
      <c r="K116" s="16" t="s">
        <v>103</v>
      </c>
      <c r="L116" s="15"/>
    </row>
    <row r="117" spans="1:12" ht="43.5" customHeight="1">
      <c r="A117" s="15">
        <v>5351</v>
      </c>
      <c r="B117" s="16" t="s">
        <v>65</v>
      </c>
      <c r="C117" s="15">
        <v>3</v>
      </c>
      <c r="D117" s="15" t="s">
        <v>117</v>
      </c>
      <c r="E117" s="12" t="s">
        <v>230</v>
      </c>
      <c r="F117" s="13" t="s">
        <v>231</v>
      </c>
      <c r="G117" s="15">
        <v>1</v>
      </c>
      <c r="H117" s="14">
        <v>70</v>
      </c>
      <c r="I117" s="14">
        <f>Tableau2[[#This Row],[Quantité]]*Tableau2[[#This Row],[Coût unitaire (hors taxes)]]</f>
        <v>70</v>
      </c>
      <c r="J117" s="15">
        <v>100</v>
      </c>
      <c r="K117" s="16" t="s">
        <v>267</v>
      </c>
      <c r="L117" s="15"/>
    </row>
    <row r="118" spans="1:12" ht="43.5" customHeight="1">
      <c r="A118" s="15">
        <v>5351</v>
      </c>
      <c r="B118" s="16" t="s">
        <v>65</v>
      </c>
      <c r="C118" s="15">
        <v>3</v>
      </c>
      <c r="D118" s="15" t="s">
        <v>117</v>
      </c>
      <c r="E118" s="12" t="s">
        <v>230</v>
      </c>
      <c r="F118" s="13" t="s">
        <v>232</v>
      </c>
      <c r="G118" s="15">
        <v>18</v>
      </c>
      <c r="H118" s="14">
        <v>71</v>
      </c>
      <c r="I118" s="14">
        <f>Tableau2[[#This Row],[Quantité]]*Tableau2[[#This Row],[Coût unitaire (hors taxes)]]</f>
        <v>1278</v>
      </c>
      <c r="J118" s="15">
        <v>100</v>
      </c>
      <c r="K118" s="16" t="s">
        <v>252</v>
      </c>
      <c r="L118" s="15"/>
    </row>
    <row r="119" spans="1:12" ht="43.5" customHeight="1">
      <c r="A119" s="15">
        <v>5351</v>
      </c>
      <c r="B119" s="16" t="s">
        <v>65</v>
      </c>
      <c r="C119" s="15">
        <v>3</v>
      </c>
      <c r="D119" s="15" t="s">
        <v>117</v>
      </c>
      <c r="E119" s="12" t="s">
        <v>230</v>
      </c>
      <c r="F119" s="13" t="s">
        <v>233</v>
      </c>
      <c r="G119" s="15">
        <v>5</v>
      </c>
      <c r="H119" s="14">
        <v>19</v>
      </c>
      <c r="I119" s="14">
        <f>Tableau2[[#This Row],[Quantité]]*Tableau2[[#This Row],[Coût unitaire (hors taxes)]]</f>
        <v>95</v>
      </c>
      <c r="J119" s="15">
        <v>100</v>
      </c>
      <c r="K119" s="16" t="s">
        <v>103</v>
      </c>
      <c r="L119" s="15"/>
    </row>
    <row r="120" spans="1:12" ht="43.5" customHeight="1">
      <c r="A120" s="15">
        <v>5351</v>
      </c>
      <c r="B120" s="16" t="s">
        <v>65</v>
      </c>
      <c r="C120" s="15">
        <v>3</v>
      </c>
      <c r="D120" s="15" t="s">
        <v>117</v>
      </c>
      <c r="E120" s="12" t="s">
        <v>230</v>
      </c>
      <c r="F120" s="13" t="s">
        <v>234</v>
      </c>
      <c r="G120" s="15">
        <v>1</v>
      </c>
      <c r="H120" s="14">
        <v>554</v>
      </c>
      <c r="I120" s="14">
        <f>Tableau2[[#This Row],[Quantité]]*Tableau2[[#This Row],[Coût unitaire (hors taxes)]]</f>
        <v>554</v>
      </c>
      <c r="J120" s="15">
        <v>100</v>
      </c>
      <c r="K120" s="16" t="s">
        <v>109</v>
      </c>
      <c r="L120" s="15"/>
    </row>
    <row r="121" spans="1:12" ht="43.5" customHeight="1">
      <c r="A121" s="15">
        <v>5351</v>
      </c>
      <c r="B121" s="16" t="s">
        <v>65</v>
      </c>
      <c r="C121" s="15">
        <v>3</v>
      </c>
      <c r="D121" s="15" t="s">
        <v>117</v>
      </c>
      <c r="E121" s="12" t="s">
        <v>230</v>
      </c>
      <c r="F121" s="13" t="s">
        <v>235</v>
      </c>
      <c r="G121" s="15">
        <v>20</v>
      </c>
      <c r="H121" s="14">
        <v>25</v>
      </c>
      <c r="I121" s="14">
        <f>Tableau2[[#This Row],[Quantité]]*Tableau2[[#This Row],[Coût unitaire (hors taxes)]]</f>
        <v>500</v>
      </c>
      <c r="J121" s="15">
        <v>10</v>
      </c>
      <c r="K121" s="16" t="s">
        <v>262</v>
      </c>
      <c r="L121" s="15"/>
    </row>
    <row r="122" spans="1:12" ht="43.5" customHeight="1">
      <c r="A122" s="15">
        <v>5351</v>
      </c>
      <c r="B122" s="16" t="s">
        <v>65</v>
      </c>
      <c r="C122" s="15">
        <v>3</v>
      </c>
      <c r="D122" s="15" t="s">
        <v>117</v>
      </c>
      <c r="E122" s="12" t="s">
        <v>230</v>
      </c>
      <c r="F122" s="13" t="s">
        <v>236</v>
      </c>
      <c r="G122" s="15">
        <v>20</v>
      </c>
      <c r="H122" s="14">
        <v>30.5</v>
      </c>
      <c r="I122" s="14">
        <f>Tableau2[[#This Row],[Quantité]]*Tableau2[[#This Row],[Coût unitaire (hors taxes)]]</f>
        <v>610</v>
      </c>
      <c r="J122" s="15">
        <v>10</v>
      </c>
      <c r="K122" s="16" t="s">
        <v>99</v>
      </c>
      <c r="L122" s="15"/>
    </row>
    <row r="123" spans="1:12" ht="43.5" customHeight="1">
      <c r="A123" s="15">
        <v>5351</v>
      </c>
      <c r="B123" s="16" t="s">
        <v>65</v>
      </c>
      <c r="C123" s="15">
        <v>3</v>
      </c>
      <c r="D123" s="15" t="s">
        <v>117</v>
      </c>
      <c r="E123" s="12" t="s">
        <v>230</v>
      </c>
      <c r="F123" s="13" t="s">
        <v>236</v>
      </c>
      <c r="G123" s="15">
        <v>34</v>
      </c>
      <c r="H123" s="14">
        <v>20</v>
      </c>
      <c r="I123" s="14">
        <f>Tableau2[[#This Row],[Quantité]]*Tableau2[[#This Row],[Coût unitaire (hors taxes)]]</f>
        <v>680</v>
      </c>
      <c r="J123" s="15">
        <v>100</v>
      </c>
      <c r="K123" s="16" t="s">
        <v>103</v>
      </c>
      <c r="L123" s="15"/>
    </row>
    <row r="124" spans="1:12" ht="43.5" customHeight="1">
      <c r="A124" s="15">
        <v>5351</v>
      </c>
      <c r="B124" s="16" t="s">
        <v>65</v>
      </c>
      <c r="C124" s="15">
        <v>3</v>
      </c>
      <c r="D124" s="15" t="s">
        <v>117</v>
      </c>
      <c r="E124" s="12" t="s">
        <v>230</v>
      </c>
      <c r="F124" s="13" t="s">
        <v>237</v>
      </c>
      <c r="G124" s="15">
        <v>200</v>
      </c>
      <c r="H124" s="14">
        <v>20.5</v>
      </c>
      <c r="I124" s="14">
        <f>Tableau2[[#This Row],[Quantité]]*Tableau2[[#This Row],[Coût unitaire (hors taxes)]]</f>
        <v>4100</v>
      </c>
      <c r="J124" s="15">
        <v>100</v>
      </c>
      <c r="K124" s="16" t="s">
        <v>115</v>
      </c>
      <c r="L124" s="15"/>
    </row>
    <row r="125" spans="1:12" ht="43.5" customHeight="1">
      <c r="A125" s="15">
        <v>5351</v>
      </c>
      <c r="B125" s="16" t="s">
        <v>65</v>
      </c>
      <c r="C125" s="15">
        <v>3</v>
      </c>
      <c r="D125" s="15" t="s">
        <v>117</v>
      </c>
      <c r="E125" s="12" t="s">
        <v>230</v>
      </c>
      <c r="F125" s="13" t="s">
        <v>237</v>
      </c>
      <c r="G125" s="15">
        <v>20</v>
      </c>
      <c r="H125" s="14">
        <v>13.99</v>
      </c>
      <c r="I125" s="14">
        <f>Tableau2[[#This Row],[Quantité]]*Tableau2[[#This Row],[Coût unitaire (hors taxes)]]</f>
        <v>279.8</v>
      </c>
      <c r="J125" s="15">
        <v>20</v>
      </c>
      <c r="K125" s="16" t="s">
        <v>268</v>
      </c>
      <c r="L125" s="15"/>
    </row>
    <row r="126" spans="1:12" ht="43.5" customHeight="1">
      <c r="A126" s="15">
        <v>5351</v>
      </c>
      <c r="B126" s="16" t="s">
        <v>65</v>
      </c>
      <c r="C126" s="15">
        <v>3</v>
      </c>
      <c r="D126" s="15" t="s">
        <v>117</v>
      </c>
      <c r="E126" s="12" t="s">
        <v>442</v>
      </c>
      <c r="F126" s="13" t="s">
        <v>443</v>
      </c>
      <c r="G126" s="15">
        <v>1</v>
      </c>
      <c r="H126" s="14">
        <v>168</v>
      </c>
      <c r="I126" s="14">
        <f>Tableau2[[#This Row],[Quantité]]*Tableau2[[#This Row],[Coût unitaire (hors taxes)]]</f>
        <v>168</v>
      </c>
      <c r="J126" s="15">
        <v>100</v>
      </c>
      <c r="K126" s="16" t="s">
        <v>268</v>
      </c>
      <c r="L126" s="15"/>
    </row>
    <row r="127" spans="1:12" ht="43.5" customHeight="1">
      <c r="A127" s="15">
        <v>5351</v>
      </c>
      <c r="B127" s="16" t="s">
        <v>65</v>
      </c>
      <c r="C127" s="15">
        <v>3</v>
      </c>
      <c r="D127" s="15" t="s">
        <v>117</v>
      </c>
      <c r="E127" s="12" t="s">
        <v>242</v>
      </c>
      <c r="F127" s="13" t="s">
        <v>221</v>
      </c>
      <c r="G127" s="15">
        <v>200</v>
      </c>
      <c r="H127" s="14">
        <v>4</v>
      </c>
      <c r="I127" s="14">
        <f>Tableau2[[#This Row],[Quantité]]*Tableau2[[#This Row],[Coût unitaire (hors taxes)]]</f>
        <v>800</v>
      </c>
      <c r="J127" s="15">
        <v>100</v>
      </c>
      <c r="K127" s="16" t="s">
        <v>103</v>
      </c>
      <c r="L127" s="15"/>
    </row>
    <row r="128" spans="1:12" ht="43.5" customHeight="1">
      <c r="A128" s="15">
        <v>5351</v>
      </c>
      <c r="B128" s="16" t="s">
        <v>65</v>
      </c>
      <c r="C128" s="15">
        <v>3</v>
      </c>
      <c r="D128" s="15" t="s">
        <v>117</v>
      </c>
      <c r="E128" s="12" t="s">
        <v>242</v>
      </c>
      <c r="F128" s="13" t="s">
        <v>243</v>
      </c>
      <c r="G128" s="15">
        <v>20</v>
      </c>
      <c r="H128" s="14">
        <v>11</v>
      </c>
      <c r="I128" s="14">
        <f>Tableau2[[#This Row],[Quantité]]*Tableau2[[#This Row],[Coût unitaire (hors taxes)]]</f>
        <v>220</v>
      </c>
      <c r="J128" s="15">
        <v>100</v>
      </c>
      <c r="K128" s="16" t="s">
        <v>254</v>
      </c>
      <c r="L128" s="15"/>
    </row>
    <row r="129" spans="1:12" ht="43.5" customHeight="1">
      <c r="A129" s="15">
        <v>5351</v>
      </c>
      <c r="B129" s="16" t="s">
        <v>65</v>
      </c>
      <c r="C129" s="15">
        <v>3</v>
      </c>
      <c r="D129" s="15" t="s">
        <v>117</v>
      </c>
      <c r="E129" s="12" t="s">
        <v>242</v>
      </c>
      <c r="F129" s="13" t="s">
        <v>245</v>
      </c>
      <c r="G129" s="15">
        <v>10</v>
      </c>
      <c r="H129" s="14">
        <v>60</v>
      </c>
      <c r="I129" s="14">
        <f>Tableau2[[#This Row],[Quantité]]*Tableau2[[#This Row],[Coût unitaire (hors taxes)]]</f>
        <v>600</v>
      </c>
      <c r="J129" s="15">
        <v>100</v>
      </c>
      <c r="K129" s="16" t="s">
        <v>269</v>
      </c>
      <c r="L129" s="15"/>
    </row>
    <row r="130" spans="1:12" ht="43.5" customHeight="1">
      <c r="A130" s="15">
        <v>5351</v>
      </c>
      <c r="B130" s="16" t="s">
        <v>65</v>
      </c>
      <c r="C130" s="15">
        <v>3</v>
      </c>
      <c r="D130" s="15" t="s">
        <v>117</v>
      </c>
      <c r="E130" s="12" t="s">
        <v>242</v>
      </c>
      <c r="F130" s="13" t="s">
        <v>244</v>
      </c>
      <c r="G130" s="15">
        <v>20</v>
      </c>
      <c r="H130" s="14">
        <v>11</v>
      </c>
      <c r="I130" s="14">
        <f>Tableau2[[#This Row],[Quantité]]*Tableau2[[#This Row],[Coût unitaire (hors taxes)]]</f>
        <v>220</v>
      </c>
      <c r="J130" s="15">
        <v>100</v>
      </c>
      <c r="K130" s="16" t="s">
        <v>262</v>
      </c>
      <c r="L130" s="15"/>
    </row>
    <row r="131" spans="1:12" ht="43.5" customHeight="1">
      <c r="A131" s="15">
        <v>5351</v>
      </c>
      <c r="B131" s="16" t="s">
        <v>65</v>
      </c>
      <c r="C131" s="15">
        <v>3</v>
      </c>
      <c r="D131" s="15" t="s">
        <v>117</v>
      </c>
      <c r="E131" s="12" t="s">
        <v>238</v>
      </c>
      <c r="F131" s="13" t="s">
        <v>239</v>
      </c>
      <c r="G131" s="15">
        <v>3</v>
      </c>
      <c r="H131" s="14">
        <v>3.9</v>
      </c>
      <c r="I131" s="14">
        <f>Tableau2[[#This Row],[Quantité]]*Tableau2[[#This Row],[Coût unitaire (hors taxes)]]</f>
        <v>11.7</v>
      </c>
      <c r="J131" s="15">
        <v>100</v>
      </c>
      <c r="K131" s="16" t="s">
        <v>253</v>
      </c>
      <c r="L131" s="15"/>
    </row>
    <row r="132" spans="1:12" ht="43.5" customHeight="1">
      <c r="A132" s="15">
        <v>5351</v>
      </c>
      <c r="B132" s="16" t="s">
        <v>65</v>
      </c>
      <c r="C132" s="15">
        <v>3</v>
      </c>
      <c r="D132" s="15" t="s">
        <v>117</v>
      </c>
      <c r="E132" s="12" t="s">
        <v>238</v>
      </c>
      <c r="F132" s="13" t="s">
        <v>289</v>
      </c>
      <c r="G132" s="15">
        <v>5</v>
      </c>
      <c r="H132" s="14">
        <v>5.0999999999999996</v>
      </c>
      <c r="I132" s="14">
        <f>Tableau2[[#This Row],[Quantité]]*Tableau2[[#This Row],[Coût unitaire (hors taxes)]]</f>
        <v>25.5</v>
      </c>
      <c r="J132" s="15">
        <v>100</v>
      </c>
      <c r="K132" s="16" t="s">
        <v>252</v>
      </c>
      <c r="L132" s="15"/>
    </row>
    <row r="133" spans="1:12" ht="43.5" customHeight="1">
      <c r="A133" s="15">
        <v>5351</v>
      </c>
      <c r="B133" s="16" t="s">
        <v>65</v>
      </c>
      <c r="C133" s="15">
        <v>3</v>
      </c>
      <c r="D133" s="15" t="s">
        <v>117</v>
      </c>
      <c r="E133" s="12" t="s">
        <v>238</v>
      </c>
      <c r="F133" s="13" t="s">
        <v>240</v>
      </c>
      <c r="G133" s="15">
        <v>3</v>
      </c>
      <c r="H133" s="14">
        <v>4.95</v>
      </c>
      <c r="I133" s="14">
        <f>Tableau2[[#This Row],[Quantité]]*Tableau2[[#This Row],[Coût unitaire (hors taxes)]]</f>
        <v>14.850000000000001</v>
      </c>
      <c r="J133" s="15">
        <v>100</v>
      </c>
      <c r="K133" s="16" t="s">
        <v>253</v>
      </c>
      <c r="L133" s="15"/>
    </row>
    <row r="134" spans="1:12" ht="43.5" customHeight="1">
      <c r="A134" s="15">
        <v>5351</v>
      </c>
      <c r="B134" s="16" t="s">
        <v>65</v>
      </c>
      <c r="C134" s="15">
        <v>3</v>
      </c>
      <c r="D134" s="15" t="s">
        <v>117</v>
      </c>
      <c r="E134" s="12" t="s">
        <v>238</v>
      </c>
      <c r="F134" s="13" t="s">
        <v>241</v>
      </c>
      <c r="G134" s="15">
        <v>200</v>
      </c>
      <c r="H134" s="14">
        <v>4</v>
      </c>
      <c r="I134" s="14">
        <f>Tableau2[[#This Row],[Quantité]]*Tableau2[[#This Row],[Coût unitaire (hors taxes)]]</f>
        <v>800</v>
      </c>
      <c r="J134" s="15">
        <v>100</v>
      </c>
      <c r="K134" s="16" t="s">
        <v>103</v>
      </c>
      <c r="L134" s="15"/>
    </row>
    <row r="135" spans="1:12" ht="43.5" customHeight="1">
      <c r="A135" s="15">
        <v>5351</v>
      </c>
      <c r="B135" s="16" t="s">
        <v>65</v>
      </c>
      <c r="C135" s="15">
        <v>3</v>
      </c>
      <c r="D135" s="15" t="s">
        <v>117</v>
      </c>
      <c r="E135" s="12" t="s">
        <v>246</v>
      </c>
      <c r="F135" s="13"/>
      <c r="G135" s="15">
        <v>1</v>
      </c>
      <c r="H135" s="14">
        <v>50</v>
      </c>
      <c r="I135" s="14">
        <f>Tableau2[[#This Row],[Quantité]]*Tableau2[[#This Row],[Coût unitaire (hors taxes)]]</f>
        <v>50</v>
      </c>
      <c r="J135" s="15">
        <v>20</v>
      </c>
      <c r="K135" s="16" t="s">
        <v>103</v>
      </c>
      <c r="L135" s="15"/>
    </row>
    <row r="136" spans="1:12" ht="43.5" customHeight="1">
      <c r="A136" s="15">
        <v>5351</v>
      </c>
      <c r="B136" s="16" t="s">
        <v>65</v>
      </c>
      <c r="C136" s="15">
        <v>3</v>
      </c>
      <c r="D136" s="15" t="s">
        <v>117</v>
      </c>
      <c r="E136" s="12" t="s">
        <v>247</v>
      </c>
      <c r="F136" s="13" t="s">
        <v>248</v>
      </c>
      <c r="G136" s="15">
        <v>10</v>
      </c>
      <c r="H136" s="14">
        <v>125</v>
      </c>
      <c r="I136" s="14">
        <f>Tableau2[[#This Row],[Quantité]]*Tableau2[[#This Row],[Coût unitaire (hors taxes)]]</f>
        <v>1250</v>
      </c>
      <c r="J136" s="15">
        <v>20</v>
      </c>
      <c r="K136" s="16" t="s">
        <v>103</v>
      </c>
      <c r="L136" s="15"/>
    </row>
    <row r="137" spans="1:12" ht="43.5" customHeight="1">
      <c r="A137" s="15">
        <v>5351</v>
      </c>
      <c r="B137" s="16" t="s">
        <v>65</v>
      </c>
      <c r="C137" s="15">
        <v>3</v>
      </c>
      <c r="D137" s="15" t="s">
        <v>117</v>
      </c>
      <c r="E137" s="12" t="s">
        <v>247</v>
      </c>
      <c r="F137" s="13" t="s">
        <v>249</v>
      </c>
      <c r="G137" s="15">
        <v>10</v>
      </c>
      <c r="H137" s="14">
        <v>45</v>
      </c>
      <c r="I137" s="14">
        <f>Tableau2[[#This Row],[Quantité]]*Tableau2[[#This Row],[Coût unitaire (hors taxes)]]</f>
        <v>450</v>
      </c>
      <c r="J137" s="15">
        <v>100</v>
      </c>
      <c r="K137" s="16" t="s">
        <v>103</v>
      </c>
      <c r="L137" s="15"/>
    </row>
    <row r="138" spans="1:12" ht="43.5" customHeight="1">
      <c r="A138" s="15">
        <v>5351</v>
      </c>
      <c r="B138" s="16" t="s">
        <v>65</v>
      </c>
      <c r="C138" s="15">
        <v>3</v>
      </c>
      <c r="D138" s="15" t="s">
        <v>117</v>
      </c>
      <c r="E138" s="12" t="s">
        <v>247</v>
      </c>
      <c r="F138" s="13" t="s">
        <v>250</v>
      </c>
      <c r="G138" s="15">
        <v>4</v>
      </c>
      <c r="H138" s="14">
        <v>45</v>
      </c>
      <c r="I138" s="14">
        <f>Tableau2[[#This Row],[Quantité]]*Tableau2[[#This Row],[Coût unitaire (hors taxes)]]</f>
        <v>180</v>
      </c>
      <c r="J138" s="15">
        <v>100</v>
      </c>
      <c r="K138" s="16" t="s">
        <v>98</v>
      </c>
      <c r="L138" s="15"/>
    </row>
    <row r="139" spans="1:12" ht="43.5" customHeight="1">
      <c r="A139" s="15">
        <v>5351</v>
      </c>
      <c r="B139" s="16" t="s">
        <v>65</v>
      </c>
      <c r="C139" s="15">
        <v>3</v>
      </c>
      <c r="D139" s="15" t="s">
        <v>117</v>
      </c>
      <c r="E139" s="12" t="s">
        <v>229</v>
      </c>
      <c r="F139" s="13" t="s">
        <v>290</v>
      </c>
      <c r="G139" s="15">
        <v>20</v>
      </c>
      <c r="H139" s="14">
        <v>9.15</v>
      </c>
      <c r="I139" s="14">
        <f>Tableau2[[#This Row],[Quantité]]*Tableau2[[#This Row],[Coût unitaire (hors taxes)]]</f>
        <v>183</v>
      </c>
      <c r="J139" s="15">
        <v>20</v>
      </c>
      <c r="K139" s="16" t="s">
        <v>109</v>
      </c>
      <c r="L139" s="15"/>
    </row>
    <row r="140" spans="1:12" ht="43.5" customHeight="1">
      <c r="A140" s="15">
        <v>5351</v>
      </c>
      <c r="B140" s="16" t="s">
        <v>65</v>
      </c>
      <c r="C140" s="15">
        <v>3</v>
      </c>
      <c r="D140" s="15" t="s">
        <v>117</v>
      </c>
      <c r="E140" s="12" t="s">
        <v>229</v>
      </c>
      <c r="F140" s="13" t="s">
        <v>444</v>
      </c>
      <c r="G140" s="15">
        <v>40</v>
      </c>
      <c r="H140" s="14">
        <v>3</v>
      </c>
      <c r="I140" s="14">
        <f>Tableau2[[#This Row],[Quantité]]*Tableau2[[#This Row],[Coût unitaire (hors taxes)]]</f>
        <v>120</v>
      </c>
      <c r="J140" s="15">
        <v>100</v>
      </c>
      <c r="K140" s="16" t="s">
        <v>98</v>
      </c>
      <c r="L140" s="15"/>
    </row>
  </sheetData>
  <mergeCells count="2">
    <mergeCell ref="A4:L4"/>
    <mergeCell ref="D3:I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1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2020-02-28T15:56:31Z</cp:lastPrinted>
  <dcterms:created xsi:type="dcterms:W3CDTF">2018-01-12T15:55:21Z</dcterms:created>
  <dcterms:modified xsi:type="dcterms:W3CDTF">2020-02-28T15:56:43Z</dcterms:modified>
</cp:coreProperties>
</file>