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78_Calorifugeage\1_5378_Calorifugeage_révision 2019\Paramètres\"/>
    </mc:Choice>
  </mc:AlternateContent>
  <xr:revisionPtr revIDLastSave="0" documentId="13_ncr:1_{E1FD5655-56DE-4BB9-AEB1-26F9F5476D70}" xr6:coauthVersionLast="36" xr6:coauthVersionMax="36" xr10:uidLastSave="{00000000-0000-0000-0000-000000000000}"/>
  <bookViews>
    <workbookView xWindow="0" yWindow="0" windowWidth="9720" windowHeight="3696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MAO!$A$7:$L$104</definedName>
    <definedName name="_xlnm._FilterDatabase" localSheetId="1" hidden="1">RM!$A$7:$L$7</definedName>
    <definedName name="locaux_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9" i="2" l="1"/>
  <c r="I107" i="2" l="1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D3" i="2" l="1"/>
</calcChain>
</file>

<file path=xl/sharedStrings.xml><?xml version="1.0" encoding="utf-8"?>
<sst xmlns="http://schemas.openxmlformats.org/spreadsheetml/2006/main" count="1133" uniqueCount="399">
  <si>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</si>
  <si>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</si>
  <si>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</si>
  <si>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</si>
  <si>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</si>
  <si>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</si>
  <si>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</si>
  <si>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</si>
  <si>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</si>
  <si>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</si>
  <si>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</si>
  <si>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</si>
  <si>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</si>
  <si>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</si>
  <si>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</si>
  <si>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Af</t>
  </si>
  <si>
    <t>4, 10</t>
  </si>
  <si>
    <t xml:space="preserve">1/2"  zinc / # 8 </t>
  </si>
  <si>
    <t>Vis</t>
  </si>
  <si>
    <t>D'induction d'air, motorisée, filtration d'air mécanique, sac</t>
  </si>
  <si>
    <t xml:space="preserve">Unité </t>
  </si>
  <si>
    <t>Ag, Af</t>
  </si>
  <si>
    <t>4, 10, 13</t>
  </si>
  <si>
    <t>Ensemble de six, 250 mm long.</t>
  </si>
  <si>
    <t>Tournevis</t>
  </si>
  <si>
    <t>En aluminium, 020 x 36" x 100' / embossée/ int. Bleu</t>
  </si>
  <si>
    <t xml:space="preserve">Tôle </t>
  </si>
  <si>
    <t>En aluminium, 016 x 36" x 100' / embossée/ int.bleu</t>
  </si>
  <si>
    <t>-</t>
  </si>
  <si>
    <t>Poly orange / rouleau</t>
  </si>
  <si>
    <t>Toile</t>
  </si>
  <si>
    <t>4, 7, 10</t>
  </si>
  <si>
    <t>De bande de fixation</t>
  </si>
  <si>
    <t xml:space="preserve">Tendeur </t>
  </si>
  <si>
    <t>Tous</t>
  </si>
  <si>
    <t>De bois, sans dossier, siège circulaire 600 mm à 700 mm</t>
  </si>
  <si>
    <t xml:space="preserve">Tabouret </t>
  </si>
  <si>
    <t>Cl</t>
  </si>
  <si>
    <t>À dossier, siège et dossier rembourés, siège hauteur</t>
  </si>
  <si>
    <t>Tabouret</t>
  </si>
  <si>
    <t>5, 7, 8, 9, 11</t>
  </si>
  <si>
    <t>Mobile, roues à barrure, deux surfaces d'écriture</t>
  </si>
  <si>
    <t>Tableau</t>
  </si>
  <si>
    <t>De travail, pliable, dessus recouvert de tôle 1 mm</t>
  </si>
  <si>
    <t xml:space="preserve">Table </t>
  </si>
  <si>
    <t>À dessin, 1 060 mm long. x 760 mm larg., inclinable, panneau</t>
  </si>
  <si>
    <t>Dessus en mélamine, 2 m long. x 1 m larg. x</t>
  </si>
  <si>
    <t>Table</t>
  </si>
  <si>
    <t>En</t>
  </si>
  <si>
    <t>De travail, 1 200 mm x 2 440 mm x 1 000 mm, pattes rigides</t>
  </si>
  <si>
    <t>À tige pour passe-câble, MT 2" rond</t>
  </si>
  <si>
    <t xml:space="preserve">Support </t>
  </si>
  <si>
    <t>À tige pour passe-câble, MNT BRK 4" carré</t>
  </si>
  <si>
    <t>4, 7</t>
  </si>
  <si>
    <t>À goujons, électrique, 120 volts, clous, chevilles à souder</t>
  </si>
  <si>
    <t xml:space="preserve">Soudeuse </t>
  </si>
  <si>
    <t xml:space="preserve">Scelleur </t>
  </si>
  <si>
    <t>tous</t>
  </si>
  <si>
    <t>À l'usage de l'enseignant, 2 sarraux par</t>
  </si>
  <si>
    <t>Sarrau</t>
  </si>
  <si>
    <t>12, 13</t>
  </si>
  <si>
    <t>Jetables, utilisées durant la simulation</t>
  </si>
  <si>
    <t>Salopette</t>
  </si>
  <si>
    <t>À rebut, en plastique, 0,152 mm d'épaisseur</t>
  </si>
  <si>
    <t>Sac</t>
  </si>
  <si>
    <t>4, 5</t>
  </si>
  <si>
    <t>Adhésif, papier aluminium autocollant, 76,2 mm larg.</t>
  </si>
  <si>
    <t xml:space="preserve">Ruban </t>
  </si>
  <si>
    <t>Adhésif, duct tape  2"  roul</t>
  </si>
  <si>
    <t>4, 5, 6, 7, 8, 9, 10, 11, 12, 13</t>
  </si>
  <si>
    <t>À masquer, 76,2 mm larg., coût le rouleau</t>
  </si>
  <si>
    <t>Ag, Af, Cl</t>
  </si>
  <si>
    <t>À mesurer, 4 m long., 20 mm larg. unités de mesure</t>
  </si>
  <si>
    <t>10, 11</t>
  </si>
  <si>
    <t>À commande par manivelle, manuelle, avec base, 914 mm long. de formage,</t>
  </si>
  <si>
    <t xml:space="preserve">Rouleuse </t>
  </si>
  <si>
    <t>4, 1</t>
  </si>
  <si>
    <t>Manuelle, pose de rivets cachés, 250 mm long. rivets 0,8 mm</t>
  </si>
  <si>
    <t xml:space="preserve">Riveteuse </t>
  </si>
  <si>
    <t>"pop", 1/8" x 1/2" alum. / boîte de 500</t>
  </si>
  <si>
    <t xml:space="preserve">Rivet </t>
  </si>
  <si>
    <t>Respirateur</t>
  </si>
  <si>
    <t>4, 9, 10</t>
  </si>
  <si>
    <t>En aluminium, 25 mm larg. x 1 220 mm long.</t>
  </si>
  <si>
    <t>Règle</t>
  </si>
  <si>
    <t>Métallique, 150 mm de diamètre, monopièce</t>
  </si>
  <si>
    <t>Rapporteur d'angle</t>
  </si>
  <si>
    <t>Tôle galvanisée, 356 mm larg., coût l'unité</t>
  </si>
  <si>
    <t>Ramasse-poussière</t>
  </si>
  <si>
    <t>3, 4, 5, 6, 7, 8, 9, 10, 11, 12, 13</t>
  </si>
  <si>
    <t>De fil électrique, 110 volts, fiche polarisée, 10 m long.</t>
  </si>
  <si>
    <t xml:space="preserve">Rallonge </t>
  </si>
  <si>
    <t>Pour mouillage</t>
  </si>
  <si>
    <t>Pulvérisateur</t>
  </si>
  <si>
    <t>Produits nettoyants</t>
  </si>
  <si>
    <t>4, 5, 6, 7, 8, 9, 12, 13</t>
  </si>
  <si>
    <t>Sur roues, 90 litres, couvercle penture</t>
  </si>
  <si>
    <t>Poubelle</t>
  </si>
  <si>
    <t>75 litres, avec couvercle, coût l'unité</t>
  </si>
  <si>
    <t>25 litres, avec couvercle, coût l'unité</t>
  </si>
  <si>
    <t>Rouleau  10' x 150'</t>
  </si>
  <si>
    <t>Polyéthylène</t>
  </si>
  <si>
    <t>4, 10, 11</t>
  </si>
  <si>
    <t>Traçage sur la tôle, 150 mm long.</t>
  </si>
  <si>
    <t>Pointeau</t>
  </si>
  <si>
    <t>Sandwich 2" polyuréthane quincaillerie et  accessoires, ensemble pour réservoir / 8' h x 30' diam.</t>
  </si>
  <si>
    <t>Plieuses</t>
  </si>
  <si>
    <t xml:space="preserve">De bords/S48-22, manuelle, pliage droit, 1 225 mm long. </t>
  </si>
  <si>
    <t xml:space="preserve">Plieuse </t>
  </si>
  <si>
    <t>Nettoyant, pour mousse polyuréthane</t>
  </si>
  <si>
    <t>Pistolet</t>
  </si>
  <si>
    <t>Chauffant, 1550 w, 13 A</t>
  </si>
  <si>
    <t>25,4 mm larg., tout usage, coût l'unité</t>
  </si>
  <si>
    <t>Pinceau</t>
  </si>
  <si>
    <t>101,6 mm larg., tout usage, coût l'unité</t>
  </si>
  <si>
    <r>
      <t>Manuelle "Hand seamer", première fermeture de joint  90</t>
    </r>
    <r>
      <rPr>
        <vertAlign val="superscript"/>
        <sz val="11"/>
        <color indexed="8"/>
        <rFont val="Calibri"/>
        <family val="2"/>
      </rPr>
      <t xml:space="preserve">o </t>
    </r>
  </si>
  <si>
    <t xml:space="preserve">Pince </t>
  </si>
  <si>
    <t>4, 5, 7, 11</t>
  </si>
  <si>
    <t>D'électricien, machoires carrées, 230 mm long.</t>
  </si>
  <si>
    <t>Coupante, 230 mm long.</t>
  </si>
  <si>
    <t>À verouillage, pince-étau, mâchoires plates, 100 mm larg.,</t>
  </si>
  <si>
    <r>
      <t>Manuelle "Hand seamer", deuxième fermeture de joint  180</t>
    </r>
    <r>
      <rPr>
        <vertAlign val="superscript"/>
        <sz val="11"/>
        <color indexed="8"/>
        <rFont val="Calibri"/>
        <family val="2"/>
      </rPr>
      <t xml:space="preserve">0 </t>
    </r>
  </si>
  <si>
    <t>Pince</t>
  </si>
  <si>
    <t>4, 8, 10, 11</t>
  </si>
  <si>
    <t>Portative, + pile, 7,2 volts, foret max. 9,5 mm</t>
  </si>
  <si>
    <t xml:space="preserve">Perceuse </t>
  </si>
  <si>
    <t>Rectangulaire, acier, tout usage</t>
  </si>
  <si>
    <t>Pelle</t>
  </si>
  <si>
    <t>Coupe-feu, circulaire  2"</t>
  </si>
  <si>
    <t xml:space="preserve">Passe- câble  </t>
  </si>
  <si>
    <t>Coupe-feu, carré  4"</t>
  </si>
  <si>
    <t>Passe- câble</t>
  </si>
  <si>
    <t>Cl, Ag</t>
  </si>
  <si>
    <t>9, 12</t>
  </si>
  <si>
    <t>K-D2-080KFR-3600  36"  Brown Kraft  DD80 MF</t>
  </si>
  <si>
    <t xml:space="preserve">Papier-carton </t>
  </si>
  <si>
    <t>Panneau</t>
  </si>
  <si>
    <t>Disque dur 40 Mo, deux unités de disquettes 133 mm</t>
  </si>
  <si>
    <t xml:space="preserve">Ordinateur </t>
  </si>
  <si>
    <t>6, 10, 11</t>
  </si>
  <si>
    <t>À bulle, aimanté, 230 mm long.</t>
  </si>
  <si>
    <t>Niveau</t>
  </si>
  <si>
    <t>4, 5, 7, 8, 10, 11, 13</t>
  </si>
  <si>
    <t>Portative, électrique, 120 volts</t>
  </si>
  <si>
    <t xml:space="preserve">Meuleuse </t>
  </si>
  <si>
    <t>4, 5, 7, 8, 10, 11, 12, 13</t>
  </si>
  <si>
    <t>D'établi, 120 volts, meule 125 mm x 20 mm</t>
  </si>
  <si>
    <t>Meuleuse</t>
  </si>
  <si>
    <t>D'étanchéité, type Flex Clad 400 / roul. 100 pi.ca.</t>
  </si>
  <si>
    <t xml:space="preserve">Membrane </t>
  </si>
  <si>
    <t>De plastique, polyéthylène 0,152 mm épaisseur, rouleau de</t>
  </si>
  <si>
    <t>Membrane</t>
  </si>
  <si>
    <t>A et B</t>
  </si>
  <si>
    <t>Mélange pour l'uréthane</t>
  </si>
  <si>
    <t xml:space="preserve">Coupe-feu / bâtonnet, MP  1.4" x 11" </t>
  </si>
  <si>
    <t>Mastic</t>
  </si>
  <si>
    <t>Respiratoire, type 3M Powerflo  /  ventilation assistée</t>
  </si>
  <si>
    <t xml:space="preserve">Masque </t>
  </si>
  <si>
    <t>Respiratoire, 3M 6800DIN  / induction d'air</t>
  </si>
  <si>
    <t>De ferblantier</t>
  </si>
  <si>
    <t xml:space="preserve">Marteau </t>
  </si>
  <si>
    <t>6, 7, 8, 10, 13</t>
  </si>
  <si>
    <t>De menuisier, manche en bois</t>
  </si>
  <si>
    <t>Marteau</t>
  </si>
  <si>
    <t>À sillons et ondulations, manuelle, portative, fixation serrage sur table,</t>
  </si>
  <si>
    <t>Machine</t>
  </si>
  <si>
    <t>À former les joints de tôle, motorisée, avec base, 0,6 mm épais., acier doux,</t>
  </si>
  <si>
    <t>De sécurité</t>
  </si>
  <si>
    <t>Lunettes</t>
  </si>
  <si>
    <t>Nettoyante, pour masques 3M / boîte de 100</t>
  </si>
  <si>
    <t>Lingette</t>
  </si>
  <si>
    <t>De couteau, lame de remplacement, coût l'unité</t>
  </si>
  <si>
    <t xml:space="preserve">Lame </t>
  </si>
  <si>
    <t>De forets, acier haute vitesse, 1/16" à 1/2", coût l'ensemble</t>
  </si>
  <si>
    <t>Jeu</t>
  </si>
  <si>
    <t>Ag</t>
  </si>
  <si>
    <t>Fibre de verre pour tuyau, 6 1/8" x 1"  asj ( pi. lin. )</t>
  </si>
  <si>
    <t xml:space="preserve">Isolant </t>
  </si>
  <si>
    <t>5, 7</t>
  </si>
  <si>
    <t>Fibre de verre pour conduit, rigide  1"   uni  ( pi.ca. )</t>
  </si>
  <si>
    <t>Fibre de verre pour conduit, flexible  1"  fsk  ( pi.ca. )</t>
  </si>
  <si>
    <t>Fibre de roche pour tuyau, 7" x 1.5"  uni  (pi. Lin. )</t>
  </si>
  <si>
    <t>Fibre de roche pour tuyau, 6" x 1.5"  uni  (pi.lin.)</t>
  </si>
  <si>
    <t>Fibre de roche pour tuyau, 4" x 1"  uni  (pi.lin. )</t>
  </si>
  <si>
    <t>Élastomère pour tuyau, 1 3/8" x 3/8"  (pi.lin. )</t>
  </si>
  <si>
    <t>Fibre de verre pour tuyau, 3/4" x 1"  asj  ( pi.lin. )</t>
  </si>
  <si>
    <t>Isolant</t>
  </si>
  <si>
    <r>
      <rPr>
        <sz val="11"/>
        <color indexed="8"/>
        <rFont val="Calibri"/>
        <family val="2"/>
      </rPr>
      <t>Fibre de verre pour conduit, rigide  1"   fsk  ( pi.ca)</t>
    </r>
    <r>
      <rPr>
        <b/>
        <sz val="11"/>
        <color indexed="8"/>
        <rFont val="Calibri"/>
        <family val="2"/>
      </rPr>
      <t xml:space="preserve"> </t>
    </r>
  </si>
  <si>
    <t>Fibre de roche pour tuyau, 3" x 1" uni  ( pi.lin. )</t>
  </si>
  <si>
    <t>Élastomère en feuilles, 3/8" x 36" x 48"   (pi.ca. )</t>
  </si>
  <si>
    <t>Imprimante</t>
  </si>
  <si>
    <t>De documents et photocopies pour enseignant, 1 ensemble de feuilles (216 mm x 280 mm)</t>
  </si>
  <si>
    <t xml:space="preserve">Impression </t>
  </si>
  <si>
    <t>Sandwich 2" polyuréthane quincaillerie et  accessoires, ensemble pour réservoir / 8' h x 30' diam. outil pour mettre sous tension les câbles</t>
  </si>
  <si>
    <t>Heaven Grip</t>
  </si>
  <si>
    <t>5, 6, 7, 8, 10</t>
  </si>
  <si>
    <t>De sécurité, complet avec accessoires</t>
  </si>
  <si>
    <t xml:space="preserve">Harnais </t>
  </si>
  <si>
    <t>En nitrile, boîte de 100</t>
  </si>
  <si>
    <t xml:space="preserve">Gants </t>
  </si>
  <si>
    <t>De caoutchouc</t>
  </si>
  <si>
    <t>En nitrile/ produits chimiques, boîte de 12</t>
  </si>
  <si>
    <t>Gants</t>
  </si>
  <si>
    <t>De cuir</t>
  </si>
  <si>
    <t>8, 10, 11</t>
  </si>
  <si>
    <t>À calfeutrage, manuel, pour cartouche jetable,</t>
  </si>
  <si>
    <t>Fusil</t>
  </si>
  <si>
    <t>Acier haute vitesse, 3/32", coût l'unité</t>
  </si>
  <si>
    <t>Foret</t>
  </si>
  <si>
    <t>Filtre (cartouche) de remplacement pour le</t>
  </si>
  <si>
    <t>Filtre</t>
  </si>
  <si>
    <t>Minérale  Roxul, RHT 60  2"  /  pieds carré</t>
  </si>
  <si>
    <t xml:space="preserve">Fibre </t>
  </si>
  <si>
    <t>Coupe-feu /composite, CS 195 +  /  24" x 36"</t>
  </si>
  <si>
    <t xml:space="preserve">Feuille </t>
  </si>
  <si>
    <t>Be</t>
  </si>
  <si>
    <t>Avec bras, 1 fauteuils par bureau d'enseignant</t>
  </si>
  <si>
    <t>Fauteuil</t>
  </si>
  <si>
    <t>4, 5, 6, 7, 8, 10, 11, 12, 13</t>
  </si>
  <si>
    <t>À outils avec ceinture, pour 3 couteaux, 2 pinces, 1 tournevis</t>
  </si>
  <si>
    <t>Etui</t>
  </si>
  <si>
    <t>4, 5, 7</t>
  </si>
  <si>
    <t>Plaquette en plastique pour étendre la bande</t>
  </si>
  <si>
    <t>Etendeur</t>
  </si>
  <si>
    <t>D'établi, machoires de 125 mm larg., fixation par serrage</t>
  </si>
  <si>
    <t xml:space="preserve">Etau </t>
  </si>
  <si>
    <t>Métallique, module de 1 220 mm x 610 mm x 1 830 mm</t>
  </si>
  <si>
    <t xml:space="preserve">Étagère </t>
  </si>
  <si>
    <t>1, 2, 3, 14</t>
  </si>
  <si>
    <t>De rangement, fabrication selon propositions du guide d'org.</t>
  </si>
  <si>
    <t>5, 6, 7, 8, 10, 11, 12, 13</t>
  </si>
  <si>
    <t>Type industriel, 2,4 m haut., en aluminium</t>
  </si>
  <si>
    <t>Escabeau</t>
  </si>
  <si>
    <t>4, 5, 7, 9, 10, 11</t>
  </si>
  <si>
    <t>En aluminium, 610 mm x 305 mm, menuiserie</t>
  </si>
  <si>
    <t xml:space="preserve">Équerre </t>
  </si>
  <si>
    <t>À dessiner, plastique, ensemble de deux, 250 mm long.</t>
  </si>
  <si>
    <t>Combinaison, masque, gants, filtres, lunettes</t>
  </si>
  <si>
    <t>ÉPI</t>
  </si>
  <si>
    <t>De manuels, pour l'enseignant</t>
  </si>
  <si>
    <t xml:space="preserve">Ensemble </t>
  </si>
  <si>
    <t>Carte, charte, tableau, graphique, 1 pour la classe</t>
  </si>
  <si>
    <t>Ensemble</t>
  </si>
  <si>
    <t>4, 5, 6, 7,  8, 10</t>
  </si>
  <si>
    <t>Menuiserie, 610 mm long., 8 dents au pouce</t>
  </si>
  <si>
    <t>Égoïne</t>
  </si>
  <si>
    <t>Fixe ou sur pied</t>
  </si>
  <si>
    <t>Ecran</t>
  </si>
  <si>
    <t>À deux sections, aluminium, 4,9 m long.</t>
  </si>
  <si>
    <t>Echelle</t>
  </si>
  <si>
    <t>À rosette, poteau 3m avec goupille</t>
  </si>
  <si>
    <t xml:space="preserve">Échafaudage </t>
  </si>
  <si>
    <t>À rosette, plate-forme 10' x 24"</t>
  </si>
  <si>
    <t>À rosette, ledger 10'</t>
  </si>
  <si>
    <t>À rosette, lattice double(truss ledger) 10'</t>
  </si>
  <si>
    <t>À rosette, base Collar (percé)</t>
  </si>
  <si>
    <t>À rosette, barre diagonale 10'</t>
  </si>
  <si>
    <t>Tubulaire, cadres à échelle, 5' larg. x 5' haut., bras de</t>
  </si>
  <si>
    <t xml:space="preserve">Echafaudage </t>
  </si>
  <si>
    <t>Plaque de base d'échafaudage tubulaire, pour tube 50 mm, pour 10 unités</t>
  </si>
  <si>
    <t>Galet pour échafaudage à cadres, extra robuste,150 mm de diamètre</t>
  </si>
  <si>
    <t>Échafaudage</t>
  </si>
  <si>
    <t>À rosette, vérin plaque 24" fixe</t>
  </si>
  <si>
    <t>À rosette, barrure de sécurité en "L"</t>
  </si>
  <si>
    <t>Plate-forme 10' x 19"</t>
  </si>
  <si>
    <t>Echafaudage</t>
  </si>
  <si>
    <t>(rubans, lampes, etc.) 1 ensemble par enseignant</t>
  </si>
  <si>
    <t xml:space="preserve">Divers </t>
  </si>
  <si>
    <t>(couleur, feutre, à marquer), 1 ensemble par enseignant</t>
  </si>
  <si>
    <t>Crayon</t>
  </si>
  <si>
    <t xml:space="preserve">Tyvek, boîte de 100 </t>
  </si>
  <si>
    <t>Couvre-botte</t>
  </si>
  <si>
    <t>À pain, lame ondulée, 20 mm larg., 305 mm long.</t>
  </si>
  <si>
    <t xml:space="preserve">Couteau </t>
  </si>
  <si>
    <t>À lame fine, lame droite, 12 mm larg., 150 mm long.,</t>
  </si>
  <si>
    <t>4, 5, 7, 8, 9, 10, 11, 12, 13</t>
  </si>
  <si>
    <t>À lame de rasoir, lame droite type placoplâtre, 150 mm long.</t>
  </si>
  <si>
    <t>Coupe-feu fixable, SLP  2" x 4" x 9"</t>
  </si>
  <si>
    <t>Coussin</t>
  </si>
  <si>
    <t>Scellant, 3M FB1000 NS / 10.1 onces</t>
  </si>
  <si>
    <t>Coupe-feu</t>
  </si>
  <si>
    <t>Scellant, 1C 15WB / 10.1 onces</t>
  </si>
  <si>
    <t>24"</t>
  </si>
  <si>
    <t>Coupe-boulon</t>
  </si>
  <si>
    <t>Coude pvc  45°  # 15</t>
  </si>
  <si>
    <t xml:space="preserve">Coude  </t>
  </si>
  <si>
    <t>Coude 90° pvc   6" x 1,5" long rayon</t>
  </si>
  <si>
    <t>Coude pvc  45°  # 7</t>
  </si>
  <si>
    <t xml:space="preserve">Coude </t>
  </si>
  <si>
    <t>Coude pvc  90°  # 7</t>
  </si>
  <si>
    <t>Coude</t>
  </si>
  <si>
    <t>Coude alum.  90°   # 35</t>
  </si>
  <si>
    <t xml:space="preserve">Coude alum.  45°   # 7 </t>
  </si>
  <si>
    <t>À papier, 1 par bureau</t>
  </si>
  <si>
    <t xml:space="preserve">Corbeille </t>
  </si>
  <si>
    <t>Pour polyuréthane, isocyanate A100 / Kg</t>
  </si>
  <si>
    <t xml:space="preserve">Composantes </t>
  </si>
  <si>
    <t>Pour polyuréthane, airmétic Soya / Kg</t>
  </si>
  <si>
    <t>4, 5, 7, 8, 9, 10, 11</t>
  </si>
  <si>
    <t>À pointes sèches, 305 mm long.</t>
  </si>
  <si>
    <t xml:space="preserve">Compas </t>
  </si>
  <si>
    <t>À pointes sèches, 150 mm long.</t>
  </si>
  <si>
    <t>Come along</t>
  </si>
  <si>
    <t>De retenue, Ultra Pipe Ultrapp PD  2.0,  2"</t>
  </si>
  <si>
    <t xml:space="preserve">Collier </t>
  </si>
  <si>
    <t>De retenue, ultra Pipe Ultrapp PD 4.0,  4</t>
  </si>
  <si>
    <t>Collier</t>
  </si>
  <si>
    <t>De retenue, Ultra Pipe Ultrapp PD  2.0,  3"</t>
  </si>
  <si>
    <t>Chemisage de coton, contenant de  18,93 litres</t>
  </si>
  <si>
    <t>Colle</t>
  </si>
  <si>
    <t>De fer, angle 90°, 28,6 mm x 28,6 mm x 2 438 mm</t>
  </si>
  <si>
    <t>Coin</t>
  </si>
  <si>
    <t>À plan, suspension verticale des plans, dimensions</t>
  </si>
  <si>
    <t>Coffret</t>
  </si>
  <si>
    <t>À outils, acier émaillé, barrure à cadenas</t>
  </si>
  <si>
    <t>Coffre</t>
  </si>
  <si>
    <t>4" long., commun, coût la livre</t>
  </si>
  <si>
    <t>Clous</t>
  </si>
  <si>
    <r>
      <t>À souder, 12 GA, 2.5</t>
    </r>
    <r>
      <rPr>
        <b/>
        <sz val="11"/>
        <color indexed="8"/>
        <rFont val="Calibri"/>
        <family val="2"/>
      </rPr>
      <t>"</t>
    </r>
    <r>
      <rPr>
        <sz val="11"/>
        <color indexed="8"/>
        <rFont val="Calibri"/>
        <family val="2"/>
      </rPr>
      <t xml:space="preserve"> long., coût l'unité</t>
    </r>
  </si>
  <si>
    <t xml:space="preserve">Clou </t>
  </si>
  <si>
    <t>6, 13</t>
  </si>
  <si>
    <t>2" long., commun, coût la livre</t>
  </si>
  <si>
    <t>Clou</t>
  </si>
  <si>
    <t>Ouverte, ensemble de 7, métriques, 9,5 mm à 19 mm</t>
  </si>
  <si>
    <t xml:space="preserve">Clé </t>
  </si>
  <si>
    <t>Ouverte, ensemble de 7, anglaise, 3/8" à 3/4"</t>
  </si>
  <si>
    <t>Ajustable, clé anglaise, 255 mm long.</t>
  </si>
  <si>
    <t>Clé</t>
  </si>
  <si>
    <t>Vertical, 4 tiroirs, documents 356 mm x 216 mm</t>
  </si>
  <si>
    <t>Classeur</t>
  </si>
  <si>
    <t>4, 5, 10, 11</t>
  </si>
  <si>
    <t>À tôle, coupe ligne droite, 200 mm long.</t>
  </si>
  <si>
    <t xml:space="preserve">Ciseaux </t>
  </si>
  <si>
    <t>À tôle, coupe combinée : en ligne droite, à droite,</t>
  </si>
  <si>
    <t>4, 8</t>
  </si>
  <si>
    <t>À tissus, pour couper toile, canevas de coton, membrane de</t>
  </si>
  <si>
    <t>À papier ou carton mince, 200 mm long.</t>
  </si>
  <si>
    <t>À tôle, coupe à gauche, 200 mm long.</t>
  </si>
  <si>
    <t>Ciseaux</t>
  </si>
  <si>
    <t>À tôle, coupe à droite, 200 mm long.</t>
  </si>
  <si>
    <t>D'équarrissage, pédale (non motorisée), 1 mm d'épaisseur max.,</t>
  </si>
  <si>
    <t xml:space="preserve">Cisaille </t>
  </si>
  <si>
    <t>PVC, 0,38 mm épaisseur, coût le mètre carré</t>
  </si>
  <si>
    <t>Chlorure de polyvinyle</t>
  </si>
  <si>
    <t xml:space="preserve">Chapeau </t>
  </si>
  <si>
    <t>Pour enseignant</t>
  </si>
  <si>
    <t xml:space="preserve">Chaise </t>
  </si>
  <si>
    <t>Ve</t>
  </si>
  <si>
    <t>Pliante, métallique, une par élève, pour le vestiaire des</t>
  </si>
  <si>
    <t>De calfeutrage, coût l'unité</t>
  </si>
  <si>
    <t>Cartouche</t>
  </si>
  <si>
    <t>Cartons</t>
  </si>
  <si>
    <t>De coton, épaisseur no 6, coût le mètre (linéaire)</t>
  </si>
  <si>
    <t xml:space="preserve">Canevas </t>
  </si>
  <si>
    <t xml:space="preserve">Bureau </t>
  </si>
  <si>
    <t>254 mm long., sans manche, coût l'unité</t>
  </si>
  <si>
    <t>Brosse</t>
  </si>
  <si>
    <t>Noire  16 ga /  roul. 50lbs</t>
  </si>
  <si>
    <t>Broche</t>
  </si>
  <si>
    <t>D'arrosage, caoutchouc, 15 m long., 13 mm diamètre</t>
  </si>
  <si>
    <t xml:space="preserve">Boyau </t>
  </si>
  <si>
    <t>Bouchon  pvc  # 7</t>
  </si>
  <si>
    <t>Bouchon</t>
  </si>
  <si>
    <t>Bois pour structure</t>
  </si>
  <si>
    <t>Colombage, épinette, première qualité, 2" x 4" x 12'</t>
  </si>
  <si>
    <t xml:space="preserve">Bois </t>
  </si>
  <si>
    <t>Tringle, épinette, première qualité, 3/4" x 2" x 12'</t>
  </si>
  <si>
    <t>Bois</t>
  </si>
  <si>
    <t>En acier, remisage de petits éléments d'échafaudage</t>
  </si>
  <si>
    <t xml:space="preserve">Baril </t>
  </si>
  <si>
    <t>Enrobante coupe-feu, GS Ultra rapide  1/8" x 2"  x 40'</t>
  </si>
  <si>
    <t xml:space="preserve">Bande </t>
  </si>
  <si>
    <t>D'Acier inoxydable, 0,381 mm épais., 12,7 mm larg.</t>
  </si>
  <si>
    <t>Enrobante coupe-feu, FS 195+    2" x 24"</t>
  </si>
  <si>
    <t>Bande</t>
  </si>
  <si>
    <t>762 mm larg., manche en bois, coût l'unité</t>
  </si>
  <si>
    <t>Balai</t>
  </si>
  <si>
    <t>PVC 015  c/r  # 7</t>
  </si>
  <si>
    <t>Auto adhésif</t>
  </si>
  <si>
    <t>D'acier inoxydable, pour bande 12,7 mm larg., coût l</t>
  </si>
  <si>
    <t xml:space="preserve">Attache </t>
  </si>
  <si>
    <t>Industriel, sur roue, sac réutilisable, 120 volts</t>
  </si>
  <si>
    <t xml:space="preserve">Aspirateur </t>
  </si>
  <si>
    <t>De rangement, métallique, 4 tablettes, avec serrure</t>
  </si>
  <si>
    <t xml:space="preserve">Armoire </t>
  </si>
  <si>
    <t>Pose de broches ou agrafes à papier</t>
  </si>
  <si>
    <t>Agrafeuse</t>
  </si>
  <si>
    <t>Pour isolant type mousse cellulaire, coût le litre</t>
  </si>
  <si>
    <t>Adhésif</t>
  </si>
  <si>
    <t>Pour chlorure de polyvinyle, coût le litre</t>
  </si>
  <si>
    <t>Pour soudeuse électrique, ensemble de pointes et d'électrodes</t>
  </si>
  <si>
    <t>Accessoire</t>
  </si>
  <si>
    <t>Calorifugeage</t>
  </si>
  <si>
    <t>Mobilier</t>
  </si>
  <si>
    <t>Appareillage et outillage</t>
  </si>
  <si>
    <t>Ressources matérielles</t>
  </si>
  <si>
    <t>Coût unitaire
(Hors taxes)</t>
  </si>
  <si>
    <t>Compétences principales</t>
  </si>
  <si>
    <t>NOM DU PROGRAMME - DEP 5278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</si>
</sst>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4" fillId="0" borderId="1" xfId="2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4" fontId="4" fillId="0" borderId="8" xfId="2" applyNumberFormat="1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44" fontId="4" fillId="4" borderId="8" xfId="2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44" fontId="4" fillId="4" borderId="8" xfId="2" applyNumberFormat="1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>
      <alignment vertical="center" wrapText="1"/>
    </xf>
    <xf numFmtId="44" fontId="4" fillId="3" borderId="1" xfId="2" applyNumberFormat="1" applyFont="1" applyFill="1" applyBorder="1" applyAlignment="1">
      <alignment horizontal="right" vertical="center" wrapText="1"/>
    </xf>
    <xf numFmtId="0" fontId="4" fillId="3" borderId="6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vertical="center" wrapText="1"/>
    </xf>
    <xf numFmtId="44" fontId="4" fillId="0" borderId="1" xfId="2" applyNumberFormat="1" applyFont="1" applyBorder="1" applyAlignment="1">
      <alignment horizontal="right" vertical="center" wrapText="1"/>
    </xf>
    <xf numFmtId="0" fontId="4" fillId="0" borderId="6" xfId="3" applyNumberFormat="1" applyFont="1" applyBorder="1" applyAlignment="1">
      <alignment horizontal="center" vertical="center" wrapText="1"/>
    </xf>
    <xf numFmtId="0" fontId="4" fillId="0" borderId="10" xfId="3" applyNumberFormat="1" applyFont="1" applyBorder="1" applyAlignment="1">
      <alignment horizontal="center" vertical="center" wrapText="1"/>
    </xf>
    <xf numFmtId="0" fontId="4" fillId="0" borderId="10" xfId="3" applyNumberFormat="1" applyFont="1" applyBorder="1" applyAlignment="1">
      <alignment vertical="center" wrapText="1"/>
    </xf>
    <xf numFmtId="44" fontId="4" fillId="0" borderId="10" xfId="2" applyNumberFormat="1" applyFont="1" applyBorder="1" applyAlignment="1">
      <alignment horizontal="right" vertical="center" wrapText="1"/>
    </xf>
    <xf numFmtId="0" fontId="4" fillId="0" borderId="11" xfId="3" applyNumberFormat="1" applyFont="1" applyBorder="1" applyAlignment="1">
      <alignment horizontal="center" vertical="center" wrapText="1"/>
    </xf>
    <xf numFmtId="0" fontId="4" fillId="3" borderId="10" xfId="3" applyNumberFormat="1" applyFont="1" applyFill="1" applyBorder="1" applyAlignment="1">
      <alignment horizontal="center" vertical="center" wrapText="1"/>
    </xf>
    <xf numFmtId="0" fontId="4" fillId="3" borderId="10" xfId="3" applyNumberFormat="1" applyFont="1" applyFill="1" applyBorder="1" applyAlignment="1">
      <alignment vertical="center" wrapText="1"/>
    </xf>
    <xf numFmtId="44" fontId="4" fillId="3" borderId="10" xfId="2" applyNumberFormat="1" applyFont="1" applyFill="1" applyBorder="1" applyAlignment="1">
      <alignment horizontal="right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 wrapText="1"/>
    </xf>
    <xf numFmtId="0" fontId="4" fillId="0" borderId="8" xfId="3" applyNumberFormat="1" applyFont="1" applyBorder="1" applyAlignment="1">
      <alignment vertical="center" wrapText="1"/>
    </xf>
    <xf numFmtId="44" fontId="4" fillId="0" borderId="8" xfId="2" applyNumberFormat="1" applyFont="1" applyBorder="1" applyAlignment="1">
      <alignment horizontal="right" vertical="center" wrapText="1"/>
    </xf>
    <xf numFmtId="0" fontId="4" fillId="0" borderId="9" xfId="3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Milliers" xfId="1" builtinId="3"/>
    <cellStyle name="Monétaire" xfId="2" builtinId="4"/>
    <cellStyle name="Monétaire 2" xfId="5" xr:uid="{A80F7C0E-CF15-4952-BA38-6606B2A590DD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690562</xdr:colOff>
      <xdr:row>4</xdr:row>
      <xdr:rowOff>182440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3818CB88-A5AC-4A5E-AB67-8AFA1FDE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1812" cy="103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690562</xdr:colOff>
      <xdr:row>4</xdr:row>
      <xdr:rowOff>182440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18A8D801-17A7-44A1-8523-D45B647C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1812" cy="103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19"/>
  <sheetViews>
    <sheetView tabSelected="1" zoomScale="80" zoomScaleNormal="80" workbookViewId="0">
      <selection activeCell="F12" sqref="F12"/>
    </sheetView>
  </sheetViews>
  <sheetFormatPr baseColWidth="10" defaultRowHeight="14.4"/>
  <cols>
    <col min="1" max="1" width="14.44140625" style="1" customWidth="1"/>
    <col min="2" max="2" width="21.21875" style="1" customWidth="1"/>
    <col min="3" max="3" width="22.44140625" bestFit="1" customWidth="1"/>
    <col min="4" max="4" width="24.88671875" bestFit="1" customWidth="1"/>
    <col min="5" max="5" width="18.33203125" bestFit="1" customWidth="1"/>
    <col min="6" max="6" width="77.21875" customWidth="1"/>
    <col min="7" max="7" width="15.5546875" bestFit="1" customWidth="1"/>
    <col min="8" max="8" width="32.88671875" bestFit="1" customWidth="1"/>
    <col min="9" max="9" width="16.77734375" bestFit="1" customWidth="1"/>
    <col min="10" max="10" width="19.88671875" bestFit="1" customWidth="1"/>
    <col min="11" max="11" width="30.44140625" bestFit="1" customWidth="1"/>
    <col min="12" max="12" width="12.21875" customWidth="1"/>
  </cols>
  <sheetData>
    <row r="3" spans="1:12" ht="21">
      <c r="C3" s="58" t="s">
        <v>398</v>
      </c>
      <c r="D3" s="58"/>
      <c r="E3" s="58"/>
      <c r="F3" s="58"/>
      <c r="G3" s="58"/>
      <c r="H3" s="58"/>
      <c r="I3" s="58"/>
      <c r="J3" s="58"/>
    </row>
    <row r="4" spans="1:12" ht="17.399999999999999">
      <c r="A4" s="57" t="s">
        <v>13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1:12" ht="15" thickBot="1"/>
    <row r="7" spans="1:12" s="4" customFormat="1" ht="27.6">
      <c r="A7" s="5" t="s">
        <v>0</v>
      </c>
      <c r="B7" s="6" t="s">
        <v>8</v>
      </c>
      <c r="C7" s="7" t="s">
        <v>10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396</v>
      </c>
      <c r="I7" s="8" t="s">
        <v>7</v>
      </c>
      <c r="J7" s="7" t="s">
        <v>5</v>
      </c>
      <c r="K7" s="7" t="s">
        <v>397</v>
      </c>
      <c r="L7" s="9" t="s">
        <v>6</v>
      </c>
    </row>
    <row r="8" spans="1:12" s="3" customFormat="1" ht="24.45" customHeight="1">
      <c r="A8" s="10">
        <v>5378</v>
      </c>
      <c r="B8" s="11" t="s">
        <v>392</v>
      </c>
      <c r="C8" s="12">
        <v>1</v>
      </c>
      <c r="D8" s="12" t="s">
        <v>393</v>
      </c>
      <c r="E8" s="13" t="s">
        <v>384</v>
      </c>
      <c r="F8" s="14" t="s">
        <v>383</v>
      </c>
      <c r="G8" s="12">
        <v>6</v>
      </c>
      <c r="H8" s="15">
        <v>200</v>
      </c>
      <c r="I8" s="15">
        <f t="shared" ref="I8:I39" si="0">+G8*H8</f>
        <v>1200</v>
      </c>
      <c r="J8" s="12">
        <v>25</v>
      </c>
      <c r="K8" s="12" t="s">
        <v>28</v>
      </c>
      <c r="L8" s="16" t="s">
        <v>48</v>
      </c>
    </row>
    <row r="9" spans="1:12" s="3" customFormat="1" ht="24.45" customHeight="1">
      <c r="A9" s="17">
        <v>5378</v>
      </c>
      <c r="B9" s="18" t="s">
        <v>392</v>
      </c>
      <c r="C9" s="19">
        <v>1</v>
      </c>
      <c r="D9" s="19" t="s">
        <v>393</v>
      </c>
      <c r="E9" s="20" t="s">
        <v>354</v>
      </c>
      <c r="F9" s="21" t="s">
        <v>345</v>
      </c>
      <c r="G9" s="19">
        <v>2</v>
      </c>
      <c r="H9" s="22">
        <v>432</v>
      </c>
      <c r="I9" s="22">
        <f t="shared" si="0"/>
        <v>864</v>
      </c>
      <c r="J9" s="19">
        <v>25</v>
      </c>
      <c r="K9" s="19" t="s">
        <v>28</v>
      </c>
      <c r="L9" s="23" t="s">
        <v>215</v>
      </c>
    </row>
    <row r="10" spans="1:12" s="3" customFormat="1" ht="24.45" customHeight="1">
      <c r="A10" s="10">
        <v>5378</v>
      </c>
      <c r="B10" s="11" t="s">
        <v>392</v>
      </c>
      <c r="C10" s="12">
        <v>1</v>
      </c>
      <c r="D10" s="12" t="s">
        <v>393</v>
      </c>
      <c r="E10" s="13" t="s">
        <v>346</v>
      </c>
      <c r="F10" s="14" t="s">
        <v>348</v>
      </c>
      <c r="G10" s="12">
        <v>20</v>
      </c>
      <c r="H10" s="15">
        <v>86</v>
      </c>
      <c r="I10" s="15">
        <f t="shared" si="0"/>
        <v>1720</v>
      </c>
      <c r="J10" s="12">
        <v>20</v>
      </c>
      <c r="K10" s="12" t="s">
        <v>28</v>
      </c>
      <c r="L10" s="16" t="s">
        <v>347</v>
      </c>
    </row>
    <row r="11" spans="1:12" s="3" customFormat="1" ht="24.45" customHeight="1">
      <c r="A11" s="17">
        <v>5378</v>
      </c>
      <c r="B11" s="18" t="s">
        <v>392</v>
      </c>
      <c r="C11" s="19">
        <v>1</v>
      </c>
      <c r="D11" s="19" t="s">
        <v>393</v>
      </c>
      <c r="E11" s="20" t="s">
        <v>346</v>
      </c>
      <c r="F11" s="21" t="s">
        <v>345</v>
      </c>
      <c r="G11" s="19">
        <v>2</v>
      </c>
      <c r="H11" s="22">
        <v>175</v>
      </c>
      <c r="I11" s="22">
        <f t="shared" si="0"/>
        <v>350</v>
      </c>
      <c r="J11" s="19">
        <v>25</v>
      </c>
      <c r="K11" s="19" t="s">
        <v>28</v>
      </c>
      <c r="L11" s="23" t="s">
        <v>215</v>
      </c>
    </row>
    <row r="12" spans="1:12" s="3" customFormat="1" ht="24.45" customHeight="1">
      <c r="A12" s="10">
        <v>5378</v>
      </c>
      <c r="B12" s="11" t="s">
        <v>392</v>
      </c>
      <c r="C12" s="12">
        <v>1</v>
      </c>
      <c r="D12" s="12" t="s">
        <v>393</v>
      </c>
      <c r="E12" s="13" t="s">
        <v>329</v>
      </c>
      <c r="F12" s="14" t="s">
        <v>328</v>
      </c>
      <c r="G12" s="12">
        <v>1</v>
      </c>
      <c r="H12" s="15">
        <v>446</v>
      </c>
      <c r="I12" s="15">
        <f t="shared" si="0"/>
        <v>446</v>
      </c>
      <c r="J12" s="12">
        <v>25</v>
      </c>
      <c r="K12" s="12" t="s">
        <v>28</v>
      </c>
      <c r="L12" s="16" t="s">
        <v>215</v>
      </c>
    </row>
    <row r="13" spans="1:12" s="3" customFormat="1" ht="24.45" customHeight="1">
      <c r="A13" s="17">
        <v>5378</v>
      </c>
      <c r="B13" s="18" t="s">
        <v>392</v>
      </c>
      <c r="C13" s="19">
        <v>1</v>
      </c>
      <c r="D13" s="19" t="s">
        <v>393</v>
      </c>
      <c r="E13" s="20" t="s">
        <v>313</v>
      </c>
      <c r="F13" s="21" t="s">
        <v>312</v>
      </c>
      <c r="G13" s="19">
        <v>1</v>
      </c>
      <c r="H13" s="22">
        <v>500</v>
      </c>
      <c r="I13" s="22">
        <f t="shared" si="0"/>
        <v>500</v>
      </c>
      <c r="J13" s="19">
        <v>25</v>
      </c>
      <c r="K13" s="19">
        <v>9</v>
      </c>
      <c r="L13" s="23" t="s">
        <v>37</v>
      </c>
    </row>
    <row r="14" spans="1:12" s="3" customFormat="1" ht="24.45" customHeight="1">
      <c r="A14" s="10">
        <v>5378</v>
      </c>
      <c r="B14" s="11" t="s">
        <v>392</v>
      </c>
      <c r="C14" s="12">
        <v>1</v>
      </c>
      <c r="D14" s="12" t="s">
        <v>393</v>
      </c>
      <c r="E14" s="13" t="s">
        <v>227</v>
      </c>
      <c r="F14" s="14" t="s">
        <v>229</v>
      </c>
      <c r="G14" s="12">
        <v>1</v>
      </c>
      <c r="H14" s="15">
        <v>500</v>
      </c>
      <c r="I14" s="15">
        <f t="shared" si="0"/>
        <v>500</v>
      </c>
      <c r="J14" s="12">
        <v>25</v>
      </c>
      <c r="K14" s="12" t="s">
        <v>228</v>
      </c>
      <c r="L14" s="16" t="s">
        <v>37</v>
      </c>
    </row>
    <row r="15" spans="1:12" s="3" customFormat="1" ht="24.45" customHeight="1">
      <c r="A15" s="17">
        <v>5378</v>
      </c>
      <c r="B15" s="18" t="s">
        <v>392</v>
      </c>
      <c r="C15" s="19">
        <v>1</v>
      </c>
      <c r="D15" s="19" t="s">
        <v>393</v>
      </c>
      <c r="E15" s="20" t="s">
        <v>227</v>
      </c>
      <c r="F15" s="21" t="s">
        <v>226</v>
      </c>
      <c r="G15" s="19">
        <v>24</v>
      </c>
      <c r="H15" s="22">
        <v>25</v>
      </c>
      <c r="I15" s="22">
        <f t="shared" si="0"/>
        <v>600</v>
      </c>
      <c r="J15" s="19">
        <v>25</v>
      </c>
      <c r="K15" s="19" t="s">
        <v>28</v>
      </c>
      <c r="L15" s="23" t="s">
        <v>48</v>
      </c>
    </row>
    <row r="16" spans="1:12" s="3" customFormat="1" ht="24.45" customHeight="1">
      <c r="A16" s="10">
        <v>5378</v>
      </c>
      <c r="B16" s="11" t="s">
        <v>392</v>
      </c>
      <c r="C16" s="12">
        <v>1</v>
      </c>
      <c r="D16" s="12" t="s">
        <v>393</v>
      </c>
      <c r="E16" s="13" t="s">
        <v>217</v>
      </c>
      <c r="F16" s="14" t="s">
        <v>216</v>
      </c>
      <c r="G16" s="12">
        <v>2</v>
      </c>
      <c r="H16" s="15">
        <v>139</v>
      </c>
      <c r="I16" s="15">
        <f t="shared" si="0"/>
        <v>278</v>
      </c>
      <c r="J16" s="12">
        <v>25</v>
      </c>
      <c r="K16" s="12" t="s">
        <v>28</v>
      </c>
      <c r="L16" s="16" t="s">
        <v>215</v>
      </c>
    </row>
    <row r="17" spans="1:12" s="3" customFormat="1" ht="24.45" customHeight="1">
      <c r="A17" s="17">
        <v>5378</v>
      </c>
      <c r="B17" s="18" t="s">
        <v>392</v>
      </c>
      <c r="C17" s="19">
        <v>1</v>
      </c>
      <c r="D17" s="19" t="s">
        <v>393</v>
      </c>
      <c r="E17" s="20" t="s">
        <v>47</v>
      </c>
      <c r="F17" s="21" t="s">
        <v>49</v>
      </c>
      <c r="G17" s="19">
        <v>1</v>
      </c>
      <c r="H17" s="22">
        <v>250</v>
      </c>
      <c r="I17" s="22">
        <f t="shared" si="0"/>
        <v>250</v>
      </c>
      <c r="J17" s="19">
        <v>25</v>
      </c>
      <c r="K17" s="19" t="s">
        <v>28</v>
      </c>
      <c r="L17" s="23" t="s">
        <v>48</v>
      </c>
    </row>
    <row r="18" spans="1:12" s="3" customFormat="1" ht="24.45" customHeight="1">
      <c r="A18" s="10">
        <v>5378</v>
      </c>
      <c r="B18" s="11" t="s">
        <v>392</v>
      </c>
      <c r="C18" s="12">
        <v>1</v>
      </c>
      <c r="D18" s="12" t="s">
        <v>393</v>
      </c>
      <c r="E18" s="13" t="s">
        <v>47</v>
      </c>
      <c r="F18" s="14" t="s">
        <v>46</v>
      </c>
      <c r="G18" s="12">
        <v>2</v>
      </c>
      <c r="H18" s="15">
        <v>150</v>
      </c>
      <c r="I18" s="15">
        <f t="shared" si="0"/>
        <v>300</v>
      </c>
      <c r="J18" s="12">
        <v>25</v>
      </c>
      <c r="K18" s="12" t="s">
        <v>28</v>
      </c>
      <c r="L18" s="16" t="s">
        <v>37</v>
      </c>
    </row>
    <row r="19" spans="1:12" s="3" customFormat="1" ht="24.45" customHeight="1">
      <c r="A19" s="17">
        <v>5378</v>
      </c>
      <c r="B19" s="18" t="s">
        <v>392</v>
      </c>
      <c r="C19" s="19">
        <v>1</v>
      </c>
      <c r="D19" s="19" t="s">
        <v>393</v>
      </c>
      <c r="E19" s="20" t="s">
        <v>44</v>
      </c>
      <c r="F19" s="21" t="s">
        <v>45</v>
      </c>
      <c r="G19" s="19">
        <v>20</v>
      </c>
      <c r="H19" s="22">
        <v>450</v>
      </c>
      <c r="I19" s="22">
        <f t="shared" si="0"/>
        <v>9000</v>
      </c>
      <c r="J19" s="19">
        <v>20</v>
      </c>
      <c r="K19" s="19">
        <v>9</v>
      </c>
      <c r="L19" s="23" t="s">
        <v>37</v>
      </c>
    </row>
    <row r="20" spans="1:12" s="3" customFormat="1" ht="24.45" customHeight="1">
      <c r="A20" s="10">
        <v>5378</v>
      </c>
      <c r="B20" s="11" t="s">
        <v>392</v>
      </c>
      <c r="C20" s="12">
        <v>1</v>
      </c>
      <c r="D20" s="12" t="s">
        <v>393</v>
      </c>
      <c r="E20" s="13" t="s">
        <v>44</v>
      </c>
      <c r="F20" s="14" t="s">
        <v>43</v>
      </c>
      <c r="G20" s="12">
        <v>30</v>
      </c>
      <c r="H20" s="15">
        <v>150</v>
      </c>
      <c r="I20" s="15">
        <f t="shared" si="0"/>
        <v>4500</v>
      </c>
      <c r="J20" s="12">
        <v>25</v>
      </c>
      <c r="K20" s="12" t="s">
        <v>34</v>
      </c>
      <c r="L20" s="16" t="s">
        <v>21</v>
      </c>
    </row>
    <row r="21" spans="1:12" s="3" customFormat="1" ht="24.45" customHeight="1">
      <c r="A21" s="17">
        <v>5378</v>
      </c>
      <c r="B21" s="18" t="s">
        <v>392</v>
      </c>
      <c r="C21" s="19">
        <v>1</v>
      </c>
      <c r="D21" s="19" t="s">
        <v>393</v>
      </c>
      <c r="E21" s="20" t="s">
        <v>42</v>
      </c>
      <c r="F21" s="21" t="s">
        <v>41</v>
      </c>
      <c r="G21" s="19">
        <v>2</v>
      </c>
      <c r="H21" s="22">
        <v>300</v>
      </c>
      <c r="I21" s="22">
        <f t="shared" si="0"/>
        <v>600</v>
      </c>
      <c r="J21" s="19">
        <v>20</v>
      </c>
      <c r="K21" s="19" t="s">
        <v>40</v>
      </c>
      <c r="L21" s="23" t="s">
        <v>21</v>
      </c>
    </row>
    <row r="22" spans="1:12" s="3" customFormat="1" ht="24.45" customHeight="1">
      <c r="A22" s="10">
        <v>5378</v>
      </c>
      <c r="B22" s="11" t="s">
        <v>392</v>
      </c>
      <c r="C22" s="12">
        <v>1</v>
      </c>
      <c r="D22" s="12" t="s">
        <v>393</v>
      </c>
      <c r="E22" s="13" t="s">
        <v>39</v>
      </c>
      <c r="F22" s="14" t="s">
        <v>38</v>
      </c>
      <c r="G22" s="12">
        <v>21</v>
      </c>
      <c r="H22" s="15">
        <v>100</v>
      </c>
      <c r="I22" s="15">
        <f t="shared" si="0"/>
        <v>2100</v>
      </c>
      <c r="J22" s="12">
        <v>20</v>
      </c>
      <c r="K22" s="12">
        <v>9</v>
      </c>
      <c r="L22" s="16" t="s">
        <v>37</v>
      </c>
    </row>
    <row r="23" spans="1:12" s="3" customFormat="1" ht="24.45" customHeight="1">
      <c r="A23" s="17">
        <v>5378</v>
      </c>
      <c r="B23" s="18" t="s">
        <v>392</v>
      </c>
      <c r="C23" s="19">
        <v>1</v>
      </c>
      <c r="D23" s="19" t="s">
        <v>393</v>
      </c>
      <c r="E23" s="20" t="s">
        <v>36</v>
      </c>
      <c r="F23" s="21" t="s">
        <v>35</v>
      </c>
      <c r="G23" s="19">
        <v>30</v>
      </c>
      <c r="H23" s="22">
        <v>25</v>
      </c>
      <c r="I23" s="22">
        <f t="shared" si="0"/>
        <v>750</v>
      </c>
      <c r="J23" s="19">
        <v>20</v>
      </c>
      <c r="K23" s="19" t="s">
        <v>34</v>
      </c>
      <c r="L23" s="23" t="s">
        <v>21</v>
      </c>
    </row>
    <row r="24" spans="1:12" s="3" customFormat="1" ht="24.45" customHeight="1">
      <c r="A24" s="10">
        <v>5378</v>
      </c>
      <c r="B24" s="11" t="s">
        <v>392</v>
      </c>
      <c r="C24" s="12">
        <v>2</v>
      </c>
      <c r="D24" s="12" t="s">
        <v>394</v>
      </c>
      <c r="E24" s="13" t="s">
        <v>386</v>
      </c>
      <c r="F24" s="14" t="s">
        <v>385</v>
      </c>
      <c r="G24" s="12">
        <v>20</v>
      </c>
      <c r="H24" s="15">
        <v>40</v>
      </c>
      <c r="I24" s="15">
        <f t="shared" si="0"/>
        <v>800</v>
      </c>
      <c r="J24" s="12">
        <v>10</v>
      </c>
      <c r="K24" s="12">
        <v>13</v>
      </c>
      <c r="L24" s="16" t="s">
        <v>21</v>
      </c>
    </row>
    <row r="25" spans="1:12" s="3" customFormat="1" ht="24.45" customHeight="1">
      <c r="A25" s="17">
        <v>5378</v>
      </c>
      <c r="B25" s="18" t="s">
        <v>392</v>
      </c>
      <c r="C25" s="19">
        <v>2</v>
      </c>
      <c r="D25" s="19" t="s">
        <v>394</v>
      </c>
      <c r="E25" s="20" t="s">
        <v>382</v>
      </c>
      <c r="F25" s="21" t="s">
        <v>381</v>
      </c>
      <c r="G25" s="19">
        <v>2</v>
      </c>
      <c r="H25" s="22">
        <v>250</v>
      </c>
      <c r="I25" s="22">
        <f t="shared" si="0"/>
        <v>500</v>
      </c>
      <c r="J25" s="19">
        <v>15</v>
      </c>
      <c r="K25" s="19" t="s">
        <v>145</v>
      </c>
      <c r="L25" s="23" t="s">
        <v>21</v>
      </c>
    </row>
    <row r="26" spans="1:12" s="3" customFormat="1" ht="24.45" customHeight="1">
      <c r="A26" s="10">
        <v>5378</v>
      </c>
      <c r="B26" s="11" t="s">
        <v>392</v>
      </c>
      <c r="C26" s="12">
        <v>2</v>
      </c>
      <c r="D26" s="12" t="s">
        <v>394</v>
      </c>
      <c r="E26" s="13" t="s">
        <v>376</v>
      </c>
      <c r="F26" s="14" t="s">
        <v>375</v>
      </c>
      <c r="G26" s="12">
        <v>6</v>
      </c>
      <c r="H26" s="15">
        <v>34</v>
      </c>
      <c r="I26" s="15">
        <f t="shared" si="0"/>
        <v>204</v>
      </c>
      <c r="J26" s="12">
        <v>5</v>
      </c>
      <c r="K26" s="12" t="s">
        <v>69</v>
      </c>
      <c r="L26" s="16" t="s">
        <v>21</v>
      </c>
    </row>
    <row r="27" spans="1:12" s="3" customFormat="1" ht="24.45" customHeight="1">
      <c r="A27" s="17">
        <v>5378</v>
      </c>
      <c r="B27" s="18" t="s">
        <v>392</v>
      </c>
      <c r="C27" s="19">
        <v>2</v>
      </c>
      <c r="D27" s="19" t="s">
        <v>394</v>
      </c>
      <c r="E27" s="20" t="s">
        <v>369</v>
      </c>
      <c r="F27" s="21" t="s">
        <v>368</v>
      </c>
      <c r="G27" s="19">
        <v>10</v>
      </c>
      <c r="H27" s="22">
        <v>50</v>
      </c>
      <c r="I27" s="22">
        <f t="shared" si="0"/>
        <v>500</v>
      </c>
      <c r="J27" s="19">
        <v>20</v>
      </c>
      <c r="K27" s="19" t="s">
        <v>28</v>
      </c>
      <c r="L27" s="23" t="s">
        <v>48</v>
      </c>
    </row>
    <row r="28" spans="1:12" s="3" customFormat="1" ht="24.45" customHeight="1">
      <c r="A28" s="10">
        <v>5378</v>
      </c>
      <c r="B28" s="11" t="s">
        <v>392</v>
      </c>
      <c r="C28" s="12">
        <v>2</v>
      </c>
      <c r="D28" s="12" t="s">
        <v>394</v>
      </c>
      <c r="E28" s="13" t="s">
        <v>360</v>
      </c>
      <c r="F28" s="14" t="s">
        <v>359</v>
      </c>
      <c r="G28" s="12">
        <v>4</v>
      </c>
      <c r="H28" s="15">
        <v>50</v>
      </c>
      <c r="I28" s="15">
        <f t="shared" si="0"/>
        <v>200</v>
      </c>
      <c r="J28" s="12">
        <v>5</v>
      </c>
      <c r="K28" s="12">
        <v>13</v>
      </c>
      <c r="L28" s="16" t="s">
        <v>21</v>
      </c>
    </row>
    <row r="29" spans="1:12" s="3" customFormat="1" ht="24.45" customHeight="1">
      <c r="A29" s="17">
        <v>5378</v>
      </c>
      <c r="B29" s="18" t="s">
        <v>392</v>
      </c>
      <c r="C29" s="19">
        <v>2</v>
      </c>
      <c r="D29" s="19" t="s">
        <v>394</v>
      </c>
      <c r="E29" s="20" t="s">
        <v>341</v>
      </c>
      <c r="F29" s="21" t="s">
        <v>340</v>
      </c>
      <c r="G29" s="19">
        <v>2</v>
      </c>
      <c r="H29" s="22">
        <v>2850</v>
      </c>
      <c r="I29" s="22">
        <f t="shared" si="0"/>
        <v>5700</v>
      </c>
      <c r="J29" s="19">
        <v>20</v>
      </c>
      <c r="K29" s="19" t="s">
        <v>16</v>
      </c>
      <c r="L29" s="23" t="s">
        <v>15</v>
      </c>
    </row>
    <row r="30" spans="1:12" s="3" customFormat="1" ht="24.45" customHeight="1">
      <c r="A30" s="10">
        <v>5378</v>
      </c>
      <c r="B30" s="11" t="s">
        <v>392</v>
      </c>
      <c r="C30" s="12">
        <v>2</v>
      </c>
      <c r="D30" s="12" t="s">
        <v>394</v>
      </c>
      <c r="E30" s="13" t="s">
        <v>338</v>
      </c>
      <c r="F30" s="14" t="s">
        <v>339</v>
      </c>
      <c r="G30" s="12">
        <v>20</v>
      </c>
      <c r="H30" s="15">
        <v>25</v>
      </c>
      <c r="I30" s="15">
        <f t="shared" si="0"/>
        <v>500</v>
      </c>
      <c r="J30" s="12">
        <v>15</v>
      </c>
      <c r="K30" s="12" t="s">
        <v>330</v>
      </c>
      <c r="L30" s="16" t="s">
        <v>21</v>
      </c>
    </row>
    <row r="31" spans="1:12" s="3" customFormat="1" ht="24.45" customHeight="1">
      <c r="A31" s="17">
        <v>5378</v>
      </c>
      <c r="B31" s="18" t="s">
        <v>392</v>
      </c>
      <c r="C31" s="19">
        <v>2</v>
      </c>
      <c r="D31" s="19" t="s">
        <v>394</v>
      </c>
      <c r="E31" s="20" t="s">
        <v>338</v>
      </c>
      <c r="F31" s="21" t="s">
        <v>337</v>
      </c>
      <c r="G31" s="19">
        <v>20</v>
      </c>
      <c r="H31" s="22">
        <v>25</v>
      </c>
      <c r="I31" s="22">
        <f t="shared" si="0"/>
        <v>500</v>
      </c>
      <c r="J31" s="19">
        <v>15</v>
      </c>
      <c r="K31" s="19" t="s">
        <v>330</v>
      </c>
      <c r="L31" s="23" t="s">
        <v>21</v>
      </c>
    </row>
    <row r="32" spans="1:12" s="3" customFormat="1" ht="24.45" customHeight="1">
      <c r="A32" s="10">
        <v>5378</v>
      </c>
      <c r="B32" s="11" t="s">
        <v>392</v>
      </c>
      <c r="C32" s="12">
        <v>2</v>
      </c>
      <c r="D32" s="12" t="s">
        <v>394</v>
      </c>
      <c r="E32" s="13" t="s">
        <v>332</v>
      </c>
      <c r="F32" s="14" t="s">
        <v>336</v>
      </c>
      <c r="G32" s="12">
        <v>20</v>
      </c>
      <c r="H32" s="15">
        <v>15</v>
      </c>
      <c r="I32" s="15">
        <f t="shared" si="0"/>
        <v>300</v>
      </c>
      <c r="J32" s="12">
        <v>10</v>
      </c>
      <c r="K32" s="12">
        <v>9</v>
      </c>
      <c r="L32" s="16" t="s">
        <v>21</v>
      </c>
    </row>
    <row r="33" spans="1:12" s="3" customFormat="1" ht="24.45" customHeight="1">
      <c r="A33" s="17">
        <v>5378</v>
      </c>
      <c r="B33" s="18" t="s">
        <v>392</v>
      </c>
      <c r="C33" s="19">
        <v>2</v>
      </c>
      <c r="D33" s="19" t="s">
        <v>394</v>
      </c>
      <c r="E33" s="20" t="s">
        <v>332</v>
      </c>
      <c r="F33" s="21" t="s">
        <v>335</v>
      </c>
      <c r="G33" s="19">
        <v>20</v>
      </c>
      <c r="H33" s="22">
        <v>48.5</v>
      </c>
      <c r="I33" s="22">
        <f t="shared" si="0"/>
        <v>970</v>
      </c>
      <c r="J33" s="19">
        <v>10</v>
      </c>
      <c r="K33" s="19" t="s">
        <v>334</v>
      </c>
      <c r="L33" s="23" t="s">
        <v>21</v>
      </c>
    </row>
    <row r="34" spans="1:12" s="3" customFormat="1" ht="24.45" customHeight="1">
      <c r="A34" s="10">
        <v>5378</v>
      </c>
      <c r="B34" s="11" t="s">
        <v>392</v>
      </c>
      <c r="C34" s="12">
        <v>2</v>
      </c>
      <c r="D34" s="12" t="s">
        <v>394</v>
      </c>
      <c r="E34" s="13" t="s">
        <v>332</v>
      </c>
      <c r="F34" s="14" t="s">
        <v>333</v>
      </c>
      <c r="G34" s="12">
        <v>20</v>
      </c>
      <c r="H34" s="15">
        <v>47.2</v>
      </c>
      <c r="I34" s="15">
        <f t="shared" si="0"/>
        <v>944</v>
      </c>
      <c r="J34" s="12">
        <v>20</v>
      </c>
      <c r="K34" s="12" t="s">
        <v>330</v>
      </c>
      <c r="L34" s="16" t="s">
        <v>21</v>
      </c>
    </row>
    <row r="35" spans="1:12" s="3" customFormat="1" ht="24.45" customHeight="1">
      <c r="A35" s="17">
        <v>5378</v>
      </c>
      <c r="B35" s="18" t="s">
        <v>392</v>
      </c>
      <c r="C35" s="19">
        <v>2</v>
      </c>
      <c r="D35" s="19" t="s">
        <v>394</v>
      </c>
      <c r="E35" s="20" t="s">
        <v>332</v>
      </c>
      <c r="F35" s="21" t="s">
        <v>331</v>
      </c>
      <c r="G35" s="19">
        <v>20</v>
      </c>
      <c r="H35" s="22">
        <v>18</v>
      </c>
      <c r="I35" s="22">
        <f t="shared" si="0"/>
        <v>360</v>
      </c>
      <c r="J35" s="19">
        <v>15</v>
      </c>
      <c r="K35" s="19" t="s">
        <v>330</v>
      </c>
      <c r="L35" s="23" t="s">
        <v>21</v>
      </c>
    </row>
    <row r="36" spans="1:12" s="3" customFormat="1" ht="24.45" customHeight="1">
      <c r="A36" s="10">
        <v>5378</v>
      </c>
      <c r="B36" s="11" t="s">
        <v>392</v>
      </c>
      <c r="C36" s="12">
        <v>2</v>
      </c>
      <c r="D36" s="12" t="s">
        <v>394</v>
      </c>
      <c r="E36" s="13" t="s">
        <v>327</v>
      </c>
      <c r="F36" s="14" t="s">
        <v>326</v>
      </c>
      <c r="G36" s="12">
        <v>20</v>
      </c>
      <c r="H36" s="15">
        <v>13</v>
      </c>
      <c r="I36" s="15">
        <f t="shared" si="0"/>
        <v>260</v>
      </c>
      <c r="J36" s="12">
        <v>20</v>
      </c>
      <c r="K36" s="12" t="s">
        <v>218</v>
      </c>
      <c r="L36" s="16" t="s">
        <v>21</v>
      </c>
    </row>
    <row r="37" spans="1:12" s="3" customFormat="1" ht="24.45" customHeight="1">
      <c r="A37" s="17">
        <v>5378</v>
      </c>
      <c r="B37" s="18" t="s">
        <v>392</v>
      </c>
      <c r="C37" s="19">
        <v>2</v>
      </c>
      <c r="D37" s="19" t="s">
        <v>394</v>
      </c>
      <c r="E37" s="20" t="s">
        <v>324</v>
      </c>
      <c r="F37" s="21" t="s">
        <v>325</v>
      </c>
      <c r="G37" s="19">
        <v>2</v>
      </c>
      <c r="H37" s="22">
        <v>50</v>
      </c>
      <c r="I37" s="22">
        <f t="shared" si="0"/>
        <v>100</v>
      </c>
      <c r="J37" s="19">
        <v>20</v>
      </c>
      <c r="K37" s="19" t="s">
        <v>218</v>
      </c>
      <c r="L37" s="23" t="s">
        <v>21</v>
      </c>
    </row>
    <row r="38" spans="1:12" s="3" customFormat="1" ht="24.45" customHeight="1">
      <c r="A38" s="10">
        <v>5378</v>
      </c>
      <c r="B38" s="11" t="s">
        <v>392</v>
      </c>
      <c r="C38" s="12">
        <v>2</v>
      </c>
      <c r="D38" s="12" t="s">
        <v>394</v>
      </c>
      <c r="E38" s="13" t="s">
        <v>324</v>
      </c>
      <c r="F38" s="14" t="s">
        <v>323</v>
      </c>
      <c r="G38" s="12">
        <v>2</v>
      </c>
      <c r="H38" s="15">
        <v>50</v>
      </c>
      <c r="I38" s="15">
        <f t="shared" si="0"/>
        <v>100</v>
      </c>
      <c r="J38" s="12">
        <v>20</v>
      </c>
      <c r="K38" s="12" t="s">
        <v>218</v>
      </c>
      <c r="L38" s="16" t="s">
        <v>21</v>
      </c>
    </row>
    <row r="39" spans="1:12" s="3" customFormat="1" ht="24.45" customHeight="1">
      <c r="A39" s="17">
        <v>5378</v>
      </c>
      <c r="B39" s="18" t="s">
        <v>392</v>
      </c>
      <c r="C39" s="19">
        <v>2</v>
      </c>
      <c r="D39" s="19" t="s">
        <v>394</v>
      </c>
      <c r="E39" s="20" t="s">
        <v>315</v>
      </c>
      <c r="F39" s="21" t="s">
        <v>314</v>
      </c>
      <c r="G39" s="19">
        <v>20</v>
      </c>
      <c r="H39" s="22">
        <v>20</v>
      </c>
      <c r="I39" s="22">
        <f t="shared" si="0"/>
        <v>400</v>
      </c>
      <c r="J39" s="19">
        <v>20</v>
      </c>
      <c r="K39" s="19" t="s">
        <v>69</v>
      </c>
      <c r="L39" s="23" t="s">
        <v>21</v>
      </c>
    </row>
    <row r="40" spans="1:12" s="3" customFormat="1" ht="24.45" customHeight="1">
      <c r="A40" s="10">
        <v>5378</v>
      </c>
      <c r="B40" s="11" t="s">
        <v>392</v>
      </c>
      <c r="C40" s="12">
        <v>2</v>
      </c>
      <c r="D40" s="12" t="s">
        <v>394</v>
      </c>
      <c r="E40" s="13" t="s">
        <v>302</v>
      </c>
      <c r="F40" s="14" t="s">
        <v>105</v>
      </c>
      <c r="G40" s="12">
        <v>1</v>
      </c>
      <c r="H40" s="15">
        <v>350</v>
      </c>
      <c r="I40" s="15">
        <f t="shared" ref="I40:I71" si="1">+G40*H40</f>
        <v>350</v>
      </c>
      <c r="J40" s="12">
        <v>20</v>
      </c>
      <c r="K40" s="12">
        <v>11</v>
      </c>
      <c r="L40" s="16" t="s">
        <v>28</v>
      </c>
    </row>
    <row r="41" spans="1:12" s="3" customFormat="1" ht="24.45" customHeight="1">
      <c r="A41" s="17">
        <v>5378</v>
      </c>
      <c r="B41" s="18" t="s">
        <v>392</v>
      </c>
      <c r="C41" s="19">
        <v>2</v>
      </c>
      <c r="D41" s="19" t="s">
        <v>394</v>
      </c>
      <c r="E41" s="20" t="s">
        <v>300</v>
      </c>
      <c r="F41" s="21" t="s">
        <v>301</v>
      </c>
      <c r="G41" s="19">
        <v>20</v>
      </c>
      <c r="H41" s="22">
        <v>25</v>
      </c>
      <c r="I41" s="22">
        <f t="shared" si="1"/>
        <v>500</v>
      </c>
      <c r="J41" s="19">
        <v>20</v>
      </c>
      <c r="K41" s="19" t="s">
        <v>298</v>
      </c>
      <c r="L41" s="23" t="s">
        <v>21</v>
      </c>
    </row>
    <row r="42" spans="1:12" s="3" customFormat="1" ht="24.45" customHeight="1">
      <c r="A42" s="10">
        <v>5378</v>
      </c>
      <c r="B42" s="11" t="s">
        <v>392</v>
      </c>
      <c r="C42" s="12">
        <v>2</v>
      </c>
      <c r="D42" s="12" t="s">
        <v>394</v>
      </c>
      <c r="E42" s="13" t="s">
        <v>300</v>
      </c>
      <c r="F42" s="14" t="s">
        <v>299</v>
      </c>
      <c r="G42" s="12">
        <v>20</v>
      </c>
      <c r="H42" s="15">
        <v>35</v>
      </c>
      <c r="I42" s="15">
        <f t="shared" si="1"/>
        <v>700</v>
      </c>
      <c r="J42" s="12">
        <v>20</v>
      </c>
      <c r="K42" s="12" t="s">
        <v>298</v>
      </c>
      <c r="L42" s="16" t="s">
        <v>21</v>
      </c>
    </row>
    <row r="43" spans="1:12" s="3" customFormat="1" ht="24.45" customHeight="1">
      <c r="A43" s="17">
        <v>5378</v>
      </c>
      <c r="B43" s="18" t="s">
        <v>392</v>
      </c>
      <c r="C43" s="19">
        <v>2</v>
      </c>
      <c r="D43" s="19" t="s">
        <v>394</v>
      </c>
      <c r="E43" s="20" t="s">
        <v>294</v>
      </c>
      <c r="F43" s="21" t="s">
        <v>293</v>
      </c>
      <c r="G43" s="19">
        <v>1</v>
      </c>
      <c r="H43" s="22">
        <v>10</v>
      </c>
      <c r="I43" s="22">
        <f t="shared" si="1"/>
        <v>10</v>
      </c>
      <c r="J43" s="19">
        <v>25</v>
      </c>
      <c r="K43" s="19" t="s">
        <v>28</v>
      </c>
      <c r="L43" s="23" t="s">
        <v>215</v>
      </c>
    </row>
    <row r="44" spans="1:12" s="3" customFormat="1" ht="24.45" customHeight="1">
      <c r="A44" s="10">
        <v>5378</v>
      </c>
      <c r="B44" s="11" t="s">
        <v>392</v>
      </c>
      <c r="C44" s="12">
        <v>2</v>
      </c>
      <c r="D44" s="12" t="s">
        <v>394</v>
      </c>
      <c r="E44" s="13" t="s">
        <v>283</v>
      </c>
      <c r="F44" s="14" t="s">
        <v>282</v>
      </c>
      <c r="G44" s="12">
        <v>8</v>
      </c>
      <c r="H44" s="15">
        <v>40</v>
      </c>
      <c r="I44" s="15">
        <f t="shared" si="1"/>
        <v>320</v>
      </c>
      <c r="J44" s="12">
        <v>20</v>
      </c>
      <c r="K44" s="12">
        <v>11</v>
      </c>
      <c r="L44" s="16" t="s">
        <v>28</v>
      </c>
    </row>
    <row r="45" spans="1:12" s="3" customFormat="1" ht="24.45" customHeight="1">
      <c r="A45" s="17">
        <v>5378</v>
      </c>
      <c r="B45" s="18" t="s">
        <v>392</v>
      </c>
      <c r="C45" s="19">
        <v>2</v>
      </c>
      <c r="D45" s="19" t="s">
        <v>394</v>
      </c>
      <c r="E45" s="20" t="s">
        <v>273</v>
      </c>
      <c r="F45" s="21" t="s">
        <v>276</v>
      </c>
      <c r="G45" s="19">
        <v>20</v>
      </c>
      <c r="H45" s="22">
        <v>6</v>
      </c>
      <c r="I45" s="22">
        <f t="shared" si="1"/>
        <v>120</v>
      </c>
      <c r="J45" s="19">
        <v>5</v>
      </c>
      <c r="K45" s="19" t="s">
        <v>275</v>
      </c>
      <c r="L45" s="23" t="s">
        <v>21</v>
      </c>
    </row>
    <row r="46" spans="1:12" s="3" customFormat="1" ht="24.45" customHeight="1">
      <c r="A46" s="10">
        <v>5378</v>
      </c>
      <c r="B46" s="11" t="s">
        <v>392</v>
      </c>
      <c r="C46" s="12">
        <v>2</v>
      </c>
      <c r="D46" s="12" t="s">
        <v>394</v>
      </c>
      <c r="E46" s="13" t="s">
        <v>273</v>
      </c>
      <c r="F46" s="14" t="s">
        <v>274</v>
      </c>
      <c r="G46" s="12">
        <v>20</v>
      </c>
      <c r="H46" s="15">
        <v>3</v>
      </c>
      <c r="I46" s="15">
        <f t="shared" si="1"/>
        <v>60</v>
      </c>
      <c r="J46" s="12">
        <v>5</v>
      </c>
      <c r="K46" s="12" t="s">
        <v>142</v>
      </c>
      <c r="L46" s="16" t="s">
        <v>21</v>
      </c>
    </row>
    <row r="47" spans="1:12" s="3" customFormat="1" ht="24.45" customHeight="1">
      <c r="A47" s="17">
        <v>5378</v>
      </c>
      <c r="B47" s="18" t="s">
        <v>392</v>
      </c>
      <c r="C47" s="19">
        <v>2</v>
      </c>
      <c r="D47" s="19" t="s">
        <v>394</v>
      </c>
      <c r="E47" s="20" t="s">
        <v>273</v>
      </c>
      <c r="F47" s="21" t="s">
        <v>272</v>
      </c>
      <c r="G47" s="19">
        <v>20</v>
      </c>
      <c r="H47" s="22">
        <v>13</v>
      </c>
      <c r="I47" s="22">
        <f t="shared" si="1"/>
        <v>260</v>
      </c>
      <c r="J47" s="19">
        <v>5</v>
      </c>
      <c r="K47" s="19" t="s">
        <v>117</v>
      </c>
      <c r="L47" s="23" t="s">
        <v>21</v>
      </c>
    </row>
    <row r="48" spans="1:12" s="3" customFormat="1" ht="24.45" customHeight="1">
      <c r="A48" s="10">
        <v>5378</v>
      </c>
      <c r="B48" s="11" t="s">
        <v>392</v>
      </c>
      <c r="C48" s="12">
        <v>2</v>
      </c>
      <c r="D48" s="12" t="s">
        <v>394</v>
      </c>
      <c r="E48" s="13" t="s">
        <v>265</v>
      </c>
      <c r="F48" s="14" t="s">
        <v>264</v>
      </c>
      <c r="G48" s="12">
        <v>20</v>
      </c>
      <c r="H48" s="15">
        <v>159.99</v>
      </c>
      <c r="I48" s="15">
        <f t="shared" si="1"/>
        <v>3199.8</v>
      </c>
      <c r="J48" s="12">
        <v>20</v>
      </c>
      <c r="K48" s="12">
        <v>5</v>
      </c>
      <c r="L48" s="16" t="s">
        <v>21</v>
      </c>
    </row>
    <row r="49" spans="1:12" s="3" customFormat="1" ht="24.45" customHeight="1">
      <c r="A49" s="17">
        <v>5378</v>
      </c>
      <c r="B49" s="18" t="s">
        <v>392</v>
      </c>
      <c r="C49" s="19">
        <v>2</v>
      </c>
      <c r="D49" s="19" t="s">
        <v>394</v>
      </c>
      <c r="E49" s="20" t="s">
        <v>261</v>
      </c>
      <c r="F49" s="21" t="s">
        <v>263</v>
      </c>
      <c r="G49" s="19">
        <v>12</v>
      </c>
      <c r="H49" s="22">
        <v>1.75</v>
      </c>
      <c r="I49" s="22">
        <f t="shared" si="1"/>
        <v>21</v>
      </c>
      <c r="J49" s="19">
        <v>20</v>
      </c>
      <c r="K49" s="19" t="s">
        <v>230</v>
      </c>
      <c r="L49" s="23" t="s">
        <v>28</v>
      </c>
    </row>
    <row r="50" spans="1:12" s="3" customFormat="1" ht="24.45" customHeight="1">
      <c r="A50" s="10">
        <v>5378</v>
      </c>
      <c r="B50" s="11" t="s">
        <v>392</v>
      </c>
      <c r="C50" s="12">
        <v>2</v>
      </c>
      <c r="D50" s="12" t="s">
        <v>394</v>
      </c>
      <c r="E50" s="13" t="s">
        <v>261</v>
      </c>
      <c r="F50" s="14" t="s">
        <v>262</v>
      </c>
      <c r="G50" s="12">
        <v>6</v>
      </c>
      <c r="H50" s="15">
        <v>27</v>
      </c>
      <c r="I50" s="15">
        <f t="shared" si="1"/>
        <v>162</v>
      </c>
      <c r="J50" s="12">
        <v>20</v>
      </c>
      <c r="K50" s="12" t="s">
        <v>230</v>
      </c>
      <c r="L50" s="16" t="s">
        <v>28</v>
      </c>
    </row>
    <row r="51" spans="1:12" s="3" customFormat="1" ht="24.45" customHeight="1">
      <c r="A51" s="17">
        <v>5378</v>
      </c>
      <c r="B51" s="18" t="s">
        <v>392</v>
      </c>
      <c r="C51" s="19">
        <v>2</v>
      </c>
      <c r="D51" s="19" t="s">
        <v>394</v>
      </c>
      <c r="E51" s="20" t="s">
        <v>261</v>
      </c>
      <c r="F51" s="21" t="s">
        <v>260</v>
      </c>
      <c r="G51" s="19">
        <v>40</v>
      </c>
      <c r="H51" s="22">
        <v>50</v>
      </c>
      <c r="I51" s="22">
        <f t="shared" si="1"/>
        <v>2000</v>
      </c>
      <c r="J51" s="19">
        <v>20</v>
      </c>
      <c r="K51" s="19" t="s">
        <v>230</v>
      </c>
      <c r="L51" s="23" t="s">
        <v>28</v>
      </c>
    </row>
    <row r="52" spans="1:12" s="3" customFormat="1" ht="24.45" customHeight="1">
      <c r="A52" s="10">
        <v>5378</v>
      </c>
      <c r="B52" s="11" t="s">
        <v>392</v>
      </c>
      <c r="C52" s="12">
        <v>2</v>
      </c>
      <c r="D52" s="12" t="s">
        <v>394</v>
      </c>
      <c r="E52" s="13" t="s">
        <v>258</v>
      </c>
      <c r="F52" s="14" t="s">
        <v>259</v>
      </c>
      <c r="G52" s="12">
        <v>40</v>
      </c>
      <c r="H52" s="15">
        <v>14</v>
      </c>
      <c r="I52" s="15">
        <f t="shared" si="1"/>
        <v>560</v>
      </c>
      <c r="J52" s="12">
        <v>20</v>
      </c>
      <c r="K52" s="12" t="s">
        <v>230</v>
      </c>
      <c r="L52" s="16" t="s">
        <v>21</v>
      </c>
    </row>
    <row r="53" spans="1:12" s="3" customFormat="1" ht="24.45" customHeight="1">
      <c r="A53" s="17">
        <v>5378</v>
      </c>
      <c r="B53" s="18" t="s">
        <v>392</v>
      </c>
      <c r="C53" s="19">
        <v>2</v>
      </c>
      <c r="D53" s="19" t="s">
        <v>394</v>
      </c>
      <c r="E53" s="20" t="s">
        <v>258</v>
      </c>
      <c r="F53" s="21" t="s">
        <v>257</v>
      </c>
      <c r="G53" s="19">
        <v>20</v>
      </c>
      <c r="H53" s="22">
        <v>130</v>
      </c>
      <c r="I53" s="22">
        <f t="shared" si="1"/>
        <v>2600</v>
      </c>
      <c r="J53" s="19">
        <v>20</v>
      </c>
      <c r="K53" s="19" t="s">
        <v>230</v>
      </c>
      <c r="L53" s="23" t="s">
        <v>21</v>
      </c>
    </row>
    <row r="54" spans="1:12" s="3" customFormat="1" ht="24.45" customHeight="1">
      <c r="A54" s="10">
        <v>5378</v>
      </c>
      <c r="B54" s="11" t="s">
        <v>392</v>
      </c>
      <c r="C54" s="12">
        <v>2</v>
      </c>
      <c r="D54" s="12" t="s">
        <v>394</v>
      </c>
      <c r="E54" s="13" t="s">
        <v>251</v>
      </c>
      <c r="F54" s="14" t="s">
        <v>256</v>
      </c>
      <c r="G54" s="12">
        <v>8</v>
      </c>
      <c r="H54" s="15">
        <v>62</v>
      </c>
      <c r="I54" s="15">
        <f t="shared" si="1"/>
        <v>496</v>
      </c>
      <c r="J54" s="12">
        <v>20</v>
      </c>
      <c r="K54" s="12" t="s">
        <v>230</v>
      </c>
      <c r="L54" s="16" t="s">
        <v>28</v>
      </c>
    </row>
    <row r="55" spans="1:12" s="3" customFormat="1" ht="24.45" customHeight="1">
      <c r="A55" s="17">
        <v>5378</v>
      </c>
      <c r="B55" s="18" t="s">
        <v>392</v>
      </c>
      <c r="C55" s="19">
        <v>2</v>
      </c>
      <c r="D55" s="19" t="s">
        <v>394</v>
      </c>
      <c r="E55" s="20" t="s">
        <v>251</v>
      </c>
      <c r="F55" s="21" t="s">
        <v>255</v>
      </c>
      <c r="G55" s="19">
        <v>6</v>
      </c>
      <c r="H55" s="22">
        <v>16</v>
      </c>
      <c r="I55" s="22">
        <f t="shared" si="1"/>
        <v>96</v>
      </c>
      <c r="J55" s="19">
        <v>20</v>
      </c>
      <c r="K55" s="19" t="s">
        <v>230</v>
      </c>
      <c r="L55" s="23" t="s">
        <v>28</v>
      </c>
    </row>
    <row r="56" spans="1:12" s="3" customFormat="1" ht="24.45" customHeight="1">
      <c r="A56" s="10">
        <v>5378</v>
      </c>
      <c r="B56" s="11" t="s">
        <v>392</v>
      </c>
      <c r="C56" s="12">
        <v>2</v>
      </c>
      <c r="D56" s="12" t="s">
        <v>394</v>
      </c>
      <c r="E56" s="13" t="s">
        <v>251</v>
      </c>
      <c r="F56" s="14" t="s">
        <v>254</v>
      </c>
      <c r="G56" s="12">
        <v>4</v>
      </c>
      <c r="H56" s="15">
        <v>280</v>
      </c>
      <c r="I56" s="15">
        <f t="shared" si="1"/>
        <v>1120</v>
      </c>
      <c r="J56" s="12">
        <v>20</v>
      </c>
      <c r="K56" s="12" t="s">
        <v>230</v>
      </c>
      <c r="L56" s="16" t="s">
        <v>28</v>
      </c>
    </row>
    <row r="57" spans="1:12" s="3" customFormat="1" ht="24.45" customHeight="1">
      <c r="A57" s="17">
        <v>5378</v>
      </c>
      <c r="B57" s="18" t="s">
        <v>392</v>
      </c>
      <c r="C57" s="19">
        <v>2</v>
      </c>
      <c r="D57" s="19" t="s">
        <v>394</v>
      </c>
      <c r="E57" s="20" t="s">
        <v>251</v>
      </c>
      <c r="F57" s="21" t="s">
        <v>253</v>
      </c>
      <c r="G57" s="19">
        <v>12</v>
      </c>
      <c r="H57" s="22">
        <v>55</v>
      </c>
      <c r="I57" s="22">
        <f t="shared" si="1"/>
        <v>660</v>
      </c>
      <c r="J57" s="19">
        <v>20</v>
      </c>
      <c r="K57" s="19" t="s">
        <v>230</v>
      </c>
      <c r="L57" s="23" t="s">
        <v>28</v>
      </c>
    </row>
    <row r="58" spans="1:12" s="3" customFormat="1" ht="24.45" customHeight="1">
      <c r="A58" s="10">
        <v>5378</v>
      </c>
      <c r="B58" s="11" t="s">
        <v>392</v>
      </c>
      <c r="C58" s="12">
        <v>2</v>
      </c>
      <c r="D58" s="12" t="s">
        <v>394</v>
      </c>
      <c r="E58" s="13" t="s">
        <v>251</v>
      </c>
      <c r="F58" s="14" t="s">
        <v>252</v>
      </c>
      <c r="G58" s="12">
        <v>8</v>
      </c>
      <c r="H58" s="15">
        <v>188</v>
      </c>
      <c r="I58" s="15">
        <f t="shared" si="1"/>
        <v>1504</v>
      </c>
      <c r="J58" s="12">
        <v>20</v>
      </c>
      <c r="K58" s="12" t="s">
        <v>230</v>
      </c>
      <c r="L58" s="16" t="s">
        <v>28</v>
      </c>
    </row>
    <row r="59" spans="1:12" s="3" customFormat="1" ht="24.45" customHeight="1">
      <c r="A59" s="17">
        <v>5378</v>
      </c>
      <c r="B59" s="18" t="s">
        <v>392</v>
      </c>
      <c r="C59" s="19">
        <v>2</v>
      </c>
      <c r="D59" s="19" t="s">
        <v>394</v>
      </c>
      <c r="E59" s="20" t="s">
        <v>251</v>
      </c>
      <c r="F59" s="21" t="s">
        <v>250</v>
      </c>
      <c r="G59" s="19">
        <v>12</v>
      </c>
      <c r="H59" s="22">
        <v>86</v>
      </c>
      <c r="I59" s="22">
        <f t="shared" si="1"/>
        <v>1032</v>
      </c>
      <c r="J59" s="19">
        <v>20</v>
      </c>
      <c r="K59" s="19" t="s">
        <v>230</v>
      </c>
      <c r="L59" s="23" t="s">
        <v>28</v>
      </c>
    </row>
    <row r="60" spans="1:12" s="3" customFormat="1" ht="24.45" customHeight="1">
      <c r="A60" s="10">
        <v>5378</v>
      </c>
      <c r="B60" s="11" t="s">
        <v>392</v>
      </c>
      <c r="C60" s="12">
        <v>2</v>
      </c>
      <c r="D60" s="12" t="s">
        <v>394</v>
      </c>
      <c r="E60" s="13" t="s">
        <v>249</v>
      </c>
      <c r="F60" s="14" t="s">
        <v>248</v>
      </c>
      <c r="G60" s="12">
        <v>3</v>
      </c>
      <c r="H60" s="15">
        <v>175</v>
      </c>
      <c r="I60" s="15">
        <f t="shared" si="1"/>
        <v>525</v>
      </c>
      <c r="J60" s="12">
        <v>20</v>
      </c>
      <c r="K60" s="12" t="s">
        <v>230</v>
      </c>
      <c r="L60" s="16" t="s">
        <v>21</v>
      </c>
    </row>
    <row r="61" spans="1:12" s="3" customFormat="1" ht="24.45" customHeight="1">
      <c r="A61" s="17">
        <v>5378</v>
      </c>
      <c r="B61" s="18" t="s">
        <v>392</v>
      </c>
      <c r="C61" s="19">
        <v>2</v>
      </c>
      <c r="D61" s="19" t="s">
        <v>394</v>
      </c>
      <c r="E61" s="20" t="s">
        <v>247</v>
      </c>
      <c r="F61" s="21" t="s">
        <v>246</v>
      </c>
      <c r="G61" s="19">
        <v>1</v>
      </c>
      <c r="H61" s="22">
        <v>175</v>
      </c>
      <c r="I61" s="22">
        <f t="shared" si="1"/>
        <v>175</v>
      </c>
      <c r="J61" s="19">
        <v>20</v>
      </c>
      <c r="K61" s="19" t="s">
        <v>57</v>
      </c>
      <c r="L61" s="23" t="s">
        <v>37</v>
      </c>
    </row>
    <row r="62" spans="1:12" s="3" customFormat="1" ht="24.45" customHeight="1">
      <c r="A62" s="10">
        <v>5378</v>
      </c>
      <c r="B62" s="11" t="s">
        <v>392</v>
      </c>
      <c r="C62" s="12">
        <v>2</v>
      </c>
      <c r="D62" s="12" t="s">
        <v>394</v>
      </c>
      <c r="E62" s="13" t="s">
        <v>245</v>
      </c>
      <c r="F62" s="14" t="s">
        <v>244</v>
      </c>
      <c r="G62" s="12">
        <v>10</v>
      </c>
      <c r="H62" s="15">
        <v>30</v>
      </c>
      <c r="I62" s="15">
        <f t="shared" si="1"/>
        <v>300</v>
      </c>
      <c r="J62" s="12">
        <v>10</v>
      </c>
      <c r="K62" s="12" t="s">
        <v>243</v>
      </c>
      <c r="L62" s="16" t="s">
        <v>21</v>
      </c>
    </row>
    <row r="63" spans="1:12" s="3" customFormat="1" ht="24.45" customHeight="1">
      <c r="A63" s="17">
        <v>5378</v>
      </c>
      <c r="B63" s="18" t="s">
        <v>392</v>
      </c>
      <c r="C63" s="19">
        <v>2</v>
      </c>
      <c r="D63" s="19" t="s">
        <v>394</v>
      </c>
      <c r="E63" s="20" t="s">
        <v>235</v>
      </c>
      <c r="F63" s="21" t="s">
        <v>236</v>
      </c>
      <c r="G63" s="19">
        <v>20</v>
      </c>
      <c r="H63" s="22">
        <v>15</v>
      </c>
      <c r="I63" s="22">
        <f t="shared" si="1"/>
        <v>300</v>
      </c>
      <c r="J63" s="19">
        <v>5</v>
      </c>
      <c r="K63" s="19">
        <v>9</v>
      </c>
      <c r="L63" s="23" t="s">
        <v>21</v>
      </c>
    </row>
    <row r="64" spans="1:12" s="3" customFormat="1" ht="24.45" customHeight="1">
      <c r="A64" s="10">
        <v>5378</v>
      </c>
      <c r="B64" s="11" t="s">
        <v>392</v>
      </c>
      <c r="C64" s="12">
        <v>2</v>
      </c>
      <c r="D64" s="12" t="s">
        <v>394</v>
      </c>
      <c r="E64" s="13" t="s">
        <v>235</v>
      </c>
      <c r="F64" s="14" t="s">
        <v>234</v>
      </c>
      <c r="G64" s="12">
        <v>20</v>
      </c>
      <c r="H64" s="15">
        <v>20</v>
      </c>
      <c r="I64" s="15">
        <f t="shared" si="1"/>
        <v>400</v>
      </c>
      <c r="J64" s="12">
        <v>20</v>
      </c>
      <c r="K64" s="12" t="s">
        <v>233</v>
      </c>
      <c r="L64" s="16" t="s">
        <v>21</v>
      </c>
    </row>
    <row r="65" spans="1:12" s="3" customFormat="1" ht="24.45" customHeight="1">
      <c r="A65" s="17">
        <v>5378</v>
      </c>
      <c r="B65" s="18" t="s">
        <v>392</v>
      </c>
      <c r="C65" s="19">
        <v>2</v>
      </c>
      <c r="D65" s="19" t="s">
        <v>394</v>
      </c>
      <c r="E65" s="20" t="s">
        <v>232</v>
      </c>
      <c r="F65" s="21" t="s">
        <v>231</v>
      </c>
      <c r="G65" s="19">
        <v>20</v>
      </c>
      <c r="H65" s="22">
        <v>140</v>
      </c>
      <c r="I65" s="22">
        <f t="shared" si="1"/>
        <v>2800</v>
      </c>
      <c r="J65" s="19">
        <v>20</v>
      </c>
      <c r="K65" s="19" t="s">
        <v>230</v>
      </c>
      <c r="L65" s="23" t="s">
        <v>21</v>
      </c>
    </row>
    <row r="66" spans="1:12" s="3" customFormat="1" ht="24.45" customHeight="1">
      <c r="A66" s="10">
        <v>5378</v>
      </c>
      <c r="B66" s="11" t="s">
        <v>392</v>
      </c>
      <c r="C66" s="12">
        <v>2</v>
      </c>
      <c r="D66" s="12" t="s">
        <v>394</v>
      </c>
      <c r="E66" s="13" t="s">
        <v>225</v>
      </c>
      <c r="F66" s="14" t="s">
        <v>224</v>
      </c>
      <c r="G66" s="12">
        <v>2</v>
      </c>
      <c r="H66" s="15">
        <v>100</v>
      </c>
      <c r="I66" s="15">
        <f t="shared" si="1"/>
        <v>200</v>
      </c>
      <c r="J66" s="12">
        <v>20</v>
      </c>
      <c r="K66" s="12" t="s">
        <v>145</v>
      </c>
      <c r="L66" s="16" t="s">
        <v>21</v>
      </c>
    </row>
    <row r="67" spans="1:12" s="3" customFormat="1" ht="24.45" customHeight="1">
      <c r="A67" s="17">
        <v>5378</v>
      </c>
      <c r="B67" s="18" t="s">
        <v>392</v>
      </c>
      <c r="C67" s="19">
        <v>2</v>
      </c>
      <c r="D67" s="19" t="s">
        <v>394</v>
      </c>
      <c r="E67" s="20" t="s">
        <v>220</v>
      </c>
      <c r="F67" s="21" t="s">
        <v>219</v>
      </c>
      <c r="G67" s="19">
        <v>20</v>
      </c>
      <c r="H67" s="22">
        <v>38</v>
      </c>
      <c r="I67" s="22">
        <f t="shared" si="1"/>
        <v>760</v>
      </c>
      <c r="J67" s="19">
        <v>7</v>
      </c>
      <c r="K67" s="19" t="s">
        <v>218</v>
      </c>
      <c r="L67" s="23" t="s">
        <v>28</v>
      </c>
    </row>
    <row r="68" spans="1:12" s="3" customFormat="1" ht="24.45" customHeight="1">
      <c r="A68" s="10">
        <v>5378</v>
      </c>
      <c r="B68" s="11" t="s">
        <v>392</v>
      </c>
      <c r="C68" s="12">
        <v>2</v>
      </c>
      <c r="D68" s="12" t="s">
        <v>394</v>
      </c>
      <c r="E68" s="13" t="s">
        <v>206</v>
      </c>
      <c r="F68" s="14" t="s">
        <v>205</v>
      </c>
      <c r="G68" s="12">
        <v>20</v>
      </c>
      <c r="H68" s="15">
        <v>10</v>
      </c>
      <c r="I68" s="15">
        <f t="shared" si="1"/>
        <v>200</v>
      </c>
      <c r="J68" s="12">
        <v>10</v>
      </c>
      <c r="K68" s="12" t="s">
        <v>204</v>
      </c>
      <c r="L68" s="16" t="s">
        <v>21</v>
      </c>
    </row>
    <row r="69" spans="1:12" s="3" customFormat="1" ht="24.45" customHeight="1">
      <c r="A69" s="17">
        <v>5378</v>
      </c>
      <c r="B69" s="18" t="s">
        <v>392</v>
      </c>
      <c r="C69" s="19">
        <v>2</v>
      </c>
      <c r="D69" s="19" t="s">
        <v>394</v>
      </c>
      <c r="E69" s="20" t="s">
        <v>197</v>
      </c>
      <c r="F69" s="21" t="s">
        <v>196</v>
      </c>
      <c r="G69" s="19">
        <v>20</v>
      </c>
      <c r="H69" s="22">
        <v>150</v>
      </c>
      <c r="I69" s="22">
        <f t="shared" si="1"/>
        <v>3000</v>
      </c>
      <c r="J69" s="19">
        <v>10</v>
      </c>
      <c r="K69" s="19" t="s">
        <v>195</v>
      </c>
      <c r="L69" s="23" t="s">
        <v>28</v>
      </c>
    </row>
    <row r="70" spans="1:12" s="3" customFormat="1" ht="24.45" customHeight="1">
      <c r="A70" s="10">
        <v>5378</v>
      </c>
      <c r="B70" s="11" t="s">
        <v>392</v>
      </c>
      <c r="C70" s="12">
        <v>2</v>
      </c>
      <c r="D70" s="12" t="s">
        <v>394</v>
      </c>
      <c r="E70" s="13" t="s">
        <v>194</v>
      </c>
      <c r="F70" s="14" t="s">
        <v>193</v>
      </c>
      <c r="G70" s="12">
        <v>6</v>
      </c>
      <c r="H70" s="15">
        <v>250</v>
      </c>
      <c r="I70" s="15">
        <f t="shared" si="1"/>
        <v>1500</v>
      </c>
      <c r="J70" s="12">
        <v>20</v>
      </c>
      <c r="K70" s="12">
        <v>11</v>
      </c>
      <c r="L70" s="16" t="s">
        <v>28</v>
      </c>
    </row>
    <row r="71" spans="1:12" s="3" customFormat="1" ht="24.45" customHeight="1">
      <c r="A71" s="17">
        <v>5378</v>
      </c>
      <c r="B71" s="18" t="s">
        <v>392</v>
      </c>
      <c r="C71" s="19">
        <v>2</v>
      </c>
      <c r="D71" s="19" t="s">
        <v>394</v>
      </c>
      <c r="E71" s="20" t="s">
        <v>190</v>
      </c>
      <c r="F71" s="21" t="s">
        <v>28</v>
      </c>
      <c r="G71" s="19">
        <v>1</v>
      </c>
      <c r="H71" s="22">
        <v>400</v>
      </c>
      <c r="I71" s="22">
        <f t="shared" si="1"/>
        <v>400</v>
      </c>
      <c r="J71" s="19">
        <v>5</v>
      </c>
      <c r="K71" s="19" t="s">
        <v>57</v>
      </c>
      <c r="L71" s="23" t="s">
        <v>28</v>
      </c>
    </row>
    <row r="72" spans="1:12" s="3" customFormat="1" ht="24.45" customHeight="1">
      <c r="A72" s="10">
        <v>5378</v>
      </c>
      <c r="B72" s="11" t="s">
        <v>392</v>
      </c>
      <c r="C72" s="12">
        <v>2</v>
      </c>
      <c r="D72" s="12" t="s">
        <v>394</v>
      </c>
      <c r="E72" s="13" t="s">
        <v>165</v>
      </c>
      <c r="F72" s="14" t="s">
        <v>166</v>
      </c>
      <c r="G72" s="12">
        <v>2</v>
      </c>
      <c r="H72" s="15">
        <v>7075</v>
      </c>
      <c r="I72" s="15">
        <f t="shared" ref="I72:I103" si="2">+G72*H72</f>
        <v>14150</v>
      </c>
      <c r="J72" s="12">
        <v>20</v>
      </c>
      <c r="K72" s="12" t="s">
        <v>16</v>
      </c>
      <c r="L72" s="16" t="s">
        <v>15</v>
      </c>
    </row>
    <row r="73" spans="1:12" s="3" customFormat="1" ht="24.45" customHeight="1">
      <c r="A73" s="17">
        <v>5378</v>
      </c>
      <c r="B73" s="18" t="s">
        <v>392</v>
      </c>
      <c r="C73" s="19">
        <v>2</v>
      </c>
      <c r="D73" s="19" t="s">
        <v>394</v>
      </c>
      <c r="E73" s="20" t="s">
        <v>165</v>
      </c>
      <c r="F73" s="21" t="s">
        <v>164</v>
      </c>
      <c r="G73" s="19">
        <v>6</v>
      </c>
      <c r="H73" s="22">
        <v>1450</v>
      </c>
      <c r="I73" s="22">
        <f t="shared" si="2"/>
        <v>8700</v>
      </c>
      <c r="J73" s="19">
        <v>20</v>
      </c>
      <c r="K73" s="19" t="s">
        <v>16</v>
      </c>
      <c r="L73" s="23" t="s">
        <v>15</v>
      </c>
    </row>
    <row r="74" spans="1:12" s="3" customFormat="1" ht="24.45" customHeight="1">
      <c r="A74" s="10">
        <v>5378</v>
      </c>
      <c r="B74" s="11" t="s">
        <v>392</v>
      </c>
      <c r="C74" s="12">
        <v>2</v>
      </c>
      <c r="D74" s="12" t="s">
        <v>394</v>
      </c>
      <c r="E74" s="13" t="s">
        <v>163</v>
      </c>
      <c r="F74" s="14" t="s">
        <v>162</v>
      </c>
      <c r="G74" s="12">
        <v>10</v>
      </c>
      <c r="H74" s="15">
        <v>20</v>
      </c>
      <c r="I74" s="15">
        <f t="shared" si="2"/>
        <v>200</v>
      </c>
      <c r="J74" s="12">
        <v>15</v>
      </c>
      <c r="K74" s="12" t="s">
        <v>161</v>
      </c>
      <c r="L74" s="16" t="s">
        <v>21</v>
      </c>
    </row>
    <row r="75" spans="1:12" s="3" customFormat="1" ht="24.45" customHeight="1">
      <c r="A75" s="17">
        <v>5378</v>
      </c>
      <c r="B75" s="18" t="s">
        <v>392</v>
      </c>
      <c r="C75" s="19">
        <v>2</v>
      </c>
      <c r="D75" s="19" t="s">
        <v>394</v>
      </c>
      <c r="E75" s="20" t="s">
        <v>160</v>
      </c>
      <c r="F75" s="21" t="s">
        <v>159</v>
      </c>
      <c r="G75" s="19">
        <v>20</v>
      </c>
      <c r="H75" s="22">
        <v>21</v>
      </c>
      <c r="I75" s="22">
        <f t="shared" si="2"/>
        <v>420</v>
      </c>
      <c r="J75" s="19">
        <v>10</v>
      </c>
      <c r="K75" s="19" t="s">
        <v>16</v>
      </c>
      <c r="L75" s="23" t="s">
        <v>15</v>
      </c>
    </row>
    <row r="76" spans="1:12" s="3" customFormat="1" ht="24.45" customHeight="1">
      <c r="A76" s="10">
        <v>5378</v>
      </c>
      <c r="B76" s="11" t="s">
        <v>392</v>
      </c>
      <c r="C76" s="12">
        <v>2</v>
      </c>
      <c r="D76" s="12" t="s">
        <v>394</v>
      </c>
      <c r="E76" s="13" t="s">
        <v>157</v>
      </c>
      <c r="F76" s="14" t="s">
        <v>158</v>
      </c>
      <c r="G76" s="12">
        <v>1</v>
      </c>
      <c r="H76" s="15">
        <v>8845</v>
      </c>
      <c r="I76" s="15">
        <f t="shared" si="2"/>
        <v>8845</v>
      </c>
      <c r="J76" s="12">
        <v>10</v>
      </c>
      <c r="K76" s="12">
        <v>12</v>
      </c>
      <c r="L76" s="16" t="s">
        <v>28</v>
      </c>
    </row>
    <row r="77" spans="1:12" s="3" customFormat="1" ht="24.45" customHeight="1">
      <c r="A77" s="17">
        <v>5378</v>
      </c>
      <c r="B77" s="18" t="s">
        <v>392</v>
      </c>
      <c r="C77" s="19">
        <v>2</v>
      </c>
      <c r="D77" s="19" t="s">
        <v>394</v>
      </c>
      <c r="E77" s="20" t="s">
        <v>157</v>
      </c>
      <c r="F77" s="21" t="s">
        <v>156</v>
      </c>
      <c r="G77" s="19">
        <v>11</v>
      </c>
      <c r="H77" s="22">
        <v>574</v>
      </c>
      <c r="I77" s="22">
        <f t="shared" si="2"/>
        <v>6314</v>
      </c>
      <c r="J77" s="19">
        <v>10</v>
      </c>
      <c r="K77" s="19">
        <v>13</v>
      </c>
      <c r="L77" s="23" t="s">
        <v>28</v>
      </c>
    </row>
    <row r="78" spans="1:12" s="3" customFormat="1" ht="24.45" customHeight="1">
      <c r="A78" s="10">
        <v>5378</v>
      </c>
      <c r="B78" s="11" t="s">
        <v>392</v>
      </c>
      <c r="C78" s="12">
        <v>2</v>
      </c>
      <c r="D78" s="12" t="s">
        <v>394</v>
      </c>
      <c r="E78" s="13" t="s">
        <v>147</v>
      </c>
      <c r="F78" s="14" t="s">
        <v>146</v>
      </c>
      <c r="G78" s="12">
        <v>2</v>
      </c>
      <c r="H78" s="15">
        <v>200</v>
      </c>
      <c r="I78" s="15">
        <f t="shared" si="2"/>
        <v>400</v>
      </c>
      <c r="J78" s="12">
        <v>20</v>
      </c>
      <c r="K78" s="12" t="s">
        <v>145</v>
      </c>
      <c r="L78" s="16" t="s">
        <v>21</v>
      </c>
    </row>
    <row r="79" spans="1:12" s="3" customFormat="1" ht="24.45" customHeight="1">
      <c r="A79" s="17">
        <v>5378</v>
      </c>
      <c r="B79" s="18" t="s">
        <v>392</v>
      </c>
      <c r="C79" s="19">
        <v>2</v>
      </c>
      <c r="D79" s="19" t="s">
        <v>394</v>
      </c>
      <c r="E79" s="20" t="s">
        <v>144</v>
      </c>
      <c r="F79" s="21" t="s">
        <v>143</v>
      </c>
      <c r="G79" s="19">
        <v>5</v>
      </c>
      <c r="H79" s="22">
        <v>130</v>
      </c>
      <c r="I79" s="22">
        <f t="shared" si="2"/>
        <v>650</v>
      </c>
      <c r="J79" s="19">
        <v>10</v>
      </c>
      <c r="K79" s="19" t="s">
        <v>142</v>
      </c>
      <c r="L79" s="23" t="s">
        <v>21</v>
      </c>
    </row>
    <row r="80" spans="1:12" s="3" customFormat="1" ht="24.45" customHeight="1">
      <c r="A80" s="10">
        <v>5378</v>
      </c>
      <c r="B80" s="11" t="s">
        <v>392</v>
      </c>
      <c r="C80" s="12">
        <v>2</v>
      </c>
      <c r="D80" s="12" t="s">
        <v>394</v>
      </c>
      <c r="E80" s="13" t="s">
        <v>141</v>
      </c>
      <c r="F80" s="14" t="s">
        <v>140</v>
      </c>
      <c r="G80" s="12">
        <v>20</v>
      </c>
      <c r="H80" s="15">
        <v>16</v>
      </c>
      <c r="I80" s="15">
        <f t="shared" si="2"/>
        <v>320</v>
      </c>
      <c r="J80" s="12">
        <v>20</v>
      </c>
      <c r="K80" s="12" t="s">
        <v>139</v>
      </c>
      <c r="L80" s="16" t="s">
        <v>21</v>
      </c>
    </row>
    <row r="81" spans="1:12" s="3" customFormat="1" ht="24.45" customHeight="1">
      <c r="A81" s="17">
        <v>5378</v>
      </c>
      <c r="B81" s="18" t="s">
        <v>392</v>
      </c>
      <c r="C81" s="19">
        <v>2</v>
      </c>
      <c r="D81" s="19" t="s">
        <v>394</v>
      </c>
      <c r="E81" s="20" t="s">
        <v>138</v>
      </c>
      <c r="F81" s="21" t="s">
        <v>137</v>
      </c>
      <c r="G81" s="19">
        <v>1</v>
      </c>
      <c r="H81" s="22">
        <v>800</v>
      </c>
      <c r="I81" s="22">
        <f t="shared" si="2"/>
        <v>800</v>
      </c>
      <c r="J81" s="19">
        <v>5</v>
      </c>
      <c r="K81" s="19" t="s">
        <v>57</v>
      </c>
      <c r="L81" s="23" t="s">
        <v>37</v>
      </c>
    </row>
    <row r="82" spans="1:12" s="3" customFormat="1" ht="24.45" customHeight="1">
      <c r="A82" s="10">
        <v>5378</v>
      </c>
      <c r="B82" s="11" t="s">
        <v>392</v>
      </c>
      <c r="C82" s="12">
        <v>2</v>
      </c>
      <c r="D82" s="12" t="s">
        <v>394</v>
      </c>
      <c r="E82" s="13" t="s">
        <v>127</v>
      </c>
      <c r="F82" s="14" t="s">
        <v>126</v>
      </c>
      <c r="G82" s="12">
        <v>5</v>
      </c>
      <c r="H82" s="15">
        <v>20</v>
      </c>
      <c r="I82" s="15">
        <f t="shared" si="2"/>
        <v>100</v>
      </c>
      <c r="J82" s="12">
        <v>15</v>
      </c>
      <c r="K82" s="12" t="s">
        <v>69</v>
      </c>
      <c r="L82" s="16" t="s">
        <v>21</v>
      </c>
    </row>
    <row r="83" spans="1:12" s="3" customFormat="1" ht="24.45" customHeight="1">
      <c r="A83" s="17">
        <v>5378</v>
      </c>
      <c r="B83" s="18" t="s">
        <v>392</v>
      </c>
      <c r="C83" s="19">
        <v>2</v>
      </c>
      <c r="D83" s="19" t="s">
        <v>394</v>
      </c>
      <c r="E83" s="20" t="s">
        <v>125</v>
      </c>
      <c r="F83" s="21" t="s">
        <v>124</v>
      </c>
      <c r="G83" s="19">
        <v>10</v>
      </c>
      <c r="H83" s="22">
        <v>160</v>
      </c>
      <c r="I83" s="22">
        <f t="shared" si="2"/>
        <v>1600</v>
      </c>
      <c r="J83" s="19">
        <v>10</v>
      </c>
      <c r="K83" s="19" t="s">
        <v>123</v>
      </c>
      <c r="L83" s="23" t="s">
        <v>21</v>
      </c>
    </row>
    <row r="84" spans="1:12" s="3" customFormat="1" ht="24.45" customHeight="1">
      <c r="A84" s="10">
        <v>5378</v>
      </c>
      <c r="B84" s="11" t="s">
        <v>392</v>
      </c>
      <c r="C84" s="12">
        <v>2</v>
      </c>
      <c r="D84" s="12" t="s">
        <v>394</v>
      </c>
      <c r="E84" s="13" t="s">
        <v>122</v>
      </c>
      <c r="F84" s="14" t="s">
        <v>121</v>
      </c>
      <c r="G84" s="12">
        <v>3</v>
      </c>
      <c r="H84" s="15">
        <v>350</v>
      </c>
      <c r="I84" s="15">
        <f t="shared" si="2"/>
        <v>1050</v>
      </c>
      <c r="J84" s="12">
        <v>20</v>
      </c>
      <c r="K84" s="12">
        <v>11</v>
      </c>
      <c r="L84" s="16" t="s">
        <v>28</v>
      </c>
    </row>
    <row r="85" spans="1:12" s="3" customFormat="1" ht="24.45" customHeight="1">
      <c r="A85" s="17">
        <v>5378</v>
      </c>
      <c r="B85" s="18" t="s">
        <v>392</v>
      </c>
      <c r="C85" s="19">
        <v>2</v>
      </c>
      <c r="D85" s="19" t="s">
        <v>394</v>
      </c>
      <c r="E85" s="20" t="s">
        <v>116</v>
      </c>
      <c r="F85" s="21" t="s">
        <v>120</v>
      </c>
      <c r="G85" s="19">
        <v>20</v>
      </c>
      <c r="H85" s="22">
        <v>29</v>
      </c>
      <c r="I85" s="22">
        <f t="shared" si="2"/>
        <v>580</v>
      </c>
      <c r="J85" s="19">
        <v>20</v>
      </c>
      <c r="K85" s="19" t="s">
        <v>76</v>
      </c>
      <c r="L85" s="23" t="s">
        <v>15</v>
      </c>
    </row>
    <row r="86" spans="1:12" s="3" customFormat="1" ht="24.45" customHeight="1">
      <c r="A86" s="10">
        <v>5378</v>
      </c>
      <c r="B86" s="11" t="s">
        <v>392</v>
      </c>
      <c r="C86" s="12">
        <v>2</v>
      </c>
      <c r="D86" s="12" t="s">
        <v>394</v>
      </c>
      <c r="E86" s="13" t="s">
        <v>116</v>
      </c>
      <c r="F86" s="14" t="s">
        <v>119</v>
      </c>
      <c r="G86" s="12">
        <v>20</v>
      </c>
      <c r="H86" s="15">
        <v>25</v>
      </c>
      <c r="I86" s="15">
        <f t="shared" si="2"/>
        <v>500</v>
      </c>
      <c r="J86" s="12">
        <v>20</v>
      </c>
      <c r="K86" s="12" t="s">
        <v>117</v>
      </c>
      <c r="L86" s="16" t="s">
        <v>21</v>
      </c>
    </row>
    <row r="87" spans="1:12" s="3" customFormat="1" ht="24.45" customHeight="1">
      <c r="A87" s="17">
        <v>5378</v>
      </c>
      <c r="B87" s="18" t="s">
        <v>392</v>
      </c>
      <c r="C87" s="19">
        <v>2</v>
      </c>
      <c r="D87" s="19" t="s">
        <v>394</v>
      </c>
      <c r="E87" s="20" t="s">
        <v>116</v>
      </c>
      <c r="F87" s="21" t="s">
        <v>118</v>
      </c>
      <c r="G87" s="19">
        <v>20</v>
      </c>
      <c r="H87" s="22">
        <v>30</v>
      </c>
      <c r="I87" s="22">
        <f t="shared" si="2"/>
        <v>600</v>
      </c>
      <c r="J87" s="19">
        <v>20</v>
      </c>
      <c r="K87" s="19" t="s">
        <v>117</v>
      </c>
      <c r="L87" s="23" t="s">
        <v>21</v>
      </c>
    </row>
    <row r="88" spans="1:12" s="3" customFormat="1" ht="24.45" customHeight="1">
      <c r="A88" s="10">
        <v>5378</v>
      </c>
      <c r="B88" s="11" t="s">
        <v>392</v>
      </c>
      <c r="C88" s="12">
        <v>2</v>
      </c>
      <c r="D88" s="12" t="s">
        <v>394</v>
      </c>
      <c r="E88" s="13" t="s">
        <v>116</v>
      </c>
      <c r="F88" s="14" t="s">
        <v>115</v>
      </c>
      <c r="G88" s="12">
        <v>3</v>
      </c>
      <c r="H88" s="15">
        <v>350</v>
      </c>
      <c r="I88" s="15">
        <f t="shared" si="2"/>
        <v>1050</v>
      </c>
      <c r="J88" s="12">
        <v>20</v>
      </c>
      <c r="K88" s="12">
        <v>11</v>
      </c>
      <c r="L88" s="16" t="s">
        <v>28</v>
      </c>
    </row>
    <row r="89" spans="1:12" s="3" customFormat="1" ht="24.45" customHeight="1">
      <c r="A89" s="17">
        <v>5378</v>
      </c>
      <c r="B89" s="18" t="s">
        <v>392</v>
      </c>
      <c r="C89" s="19">
        <v>2</v>
      </c>
      <c r="D89" s="19" t="s">
        <v>394</v>
      </c>
      <c r="E89" s="20" t="s">
        <v>110</v>
      </c>
      <c r="F89" s="21" t="s">
        <v>111</v>
      </c>
      <c r="G89" s="19">
        <v>10</v>
      </c>
      <c r="H89" s="22">
        <v>92.99</v>
      </c>
      <c r="I89" s="22">
        <f t="shared" si="2"/>
        <v>929.9</v>
      </c>
      <c r="J89" s="19">
        <v>10</v>
      </c>
      <c r="K89" s="19">
        <v>8</v>
      </c>
      <c r="L89" s="23" t="s">
        <v>28</v>
      </c>
    </row>
    <row r="90" spans="1:12" s="3" customFormat="1" ht="24.45" customHeight="1">
      <c r="A90" s="10">
        <v>5378</v>
      </c>
      <c r="B90" s="11" t="s">
        <v>392</v>
      </c>
      <c r="C90" s="12">
        <v>2</v>
      </c>
      <c r="D90" s="12" t="s">
        <v>394</v>
      </c>
      <c r="E90" s="13" t="s">
        <v>108</v>
      </c>
      <c r="F90" s="14" t="s">
        <v>107</v>
      </c>
      <c r="G90" s="12">
        <v>2</v>
      </c>
      <c r="H90" s="15">
        <v>1030</v>
      </c>
      <c r="I90" s="15">
        <f t="shared" si="2"/>
        <v>2060</v>
      </c>
      <c r="J90" s="12">
        <v>20</v>
      </c>
      <c r="K90" s="12" t="s">
        <v>76</v>
      </c>
      <c r="L90" s="16" t="s">
        <v>15</v>
      </c>
    </row>
    <row r="91" spans="1:12" s="3" customFormat="1" ht="24.45" customHeight="1">
      <c r="A91" s="17">
        <v>5378</v>
      </c>
      <c r="B91" s="18" t="s">
        <v>392</v>
      </c>
      <c r="C91" s="19">
        <v>2</v>
      </c>
      <c r="D91" s="19" t="s">
        <v>394</v>
      </c>
      <c r="E91" s="20" t="s">
        <v>106</v>
      </c>
      <c r="F91" s="21" t="s">
        <v>105</v>
      </c>
      <c r="G91" s="19">
        <v>3</v>
      </c>
      <c r="H91" s="22">
        <v>800</v>
      </c>
      <c r="I91" s="22">
        <f t="shared" si="2"/>
        <v>2400</v>
      </c>
      <c r="J91" s="19">
        <v>20</v>
      </c>
      <c r="K91" s="19">
        <v>11</v>
      </c>
      <c r="L91" s="23" t="s">
        <v>28</v>
      </c>
    </row>
    <row r="92" spans="1:12" s="3" customFormat="1" ht="24.45" customHeight="1">
      <c r="A92" s="10">
        <v>5378</v>
      </c>
      <c r="B92" s="11" t="s">
        <v>392</v>
      </c>
      <c r="C92" s="12">
        <v>2</v>
      </c>
      <c r="D92" s="12" t="s">
        <v>394</v>
      </c>
      <c r="E92" s="13" t="s">
        <v>104</v>
      </c>
      <c r="F92" s="14" t="s">
        <v>103</v>
      </c>
      <c r="G92" s="12">
        <v>20</v>
      </c>
      <c r="H92" s="15">
        <v>7</v>
      </c>
      <c r="I92" s="15">
        <f t="shared" si="2"/>
        <v>140</v>
      </c>
      <c r="J92" s="12">
        <v>7</v>
      </c>
      <c r="K92" s="12" t="s">
        <v>102</v>
      </c>
      <c r="L92" s="16" t="s">
        <v>21</v>
      </c>
    </row>
    <row r="93" spans="1:12" s="3" customFormat="1" ht="24.45" customHeight="1">
      <c r="A93" s="17">
        <v>5378</v>
      </c>
      <c r="B93" s="18" t="s">
        <v>392</v>
      </c>
      <c r="C93" s="19">
        <v>2</v>
      </c>
      <c r="D93" s="19" t="s">
        <v>394</v>
      </c>
      <c r="E93" s="20" t="s">
        <v>93</v>
      </c>
      <c r="F93" s="21" t="s">
        <v>92</v>
      </c>
      <c r="G93" s="19">
        <v>6</v>
      </c>
      <c r="H93" s="22">
        <v>60</v>
      </c>
      <c r="I93" s="22">
        <f t="shared" si="2"/>
        <v>360</v>
      </c>
      <c r="J93" s="19">
        <v>10</v>
      </c>
      <c r="K93" s="19">
        <v>13</v>
      </c>
      <c r="L93" s="23" t="s">
        <v>28</v>
      </c>
    </row>
    <row r="94" spans="1:12" s="3" customFormat="1" ht="24.45" customHeight="1">
      <c r="A94" s="10">
        <v>5378</v>
      </c>
      <c r="B94" s="11" t="s">
        <v>392</v>
      </c>
      <c r="C94" s="12">
        <v>2</v>
      </c>
      <c r="D94" s="12" t="s">
        <v>394</v>
      </c>
      <c r="E94" s="13" t="s">
        <v>91</v>
      </c>
      <c r="F94" s="14" t="s">
        <v>90</v>
      </c>
      <c r="G94" s="12">
        <v>5</v>
      </c>
      <c r="H94" s="15">
        <v>25</v>
      </c>
      <c r="I94" s="15">
        <f t="shared" si="2"/>
        <v>125</v>
      </c>
      <c r="J94" s="12">
        <v>10</v>
      </c>
      <c r="K94" s="12" t="s">
        <v>89</v>
      </c>
      <c r="L94" s="16" t="s">
        <v>21</v>
      </c>
    </row>
    <row r="95" spans="1:12" s="3" customFormat="1" ht="24.45" customHeight="1">
      <c r="A95" s="17">
        <v>5378</v>
      </c>
      <c r="B95" s="18" t="s">
        <v>392</v>
      </c>
      <c r="C95" s="19">
        <v>2</v>
      </c>
      <c r="D95" s="19" t="s">
        <v>394</v>
      </c>
      <c r="E95" s="20" t="s">
        <v>86</v>
      </c>
      <c r="F95" s="21" t="s">
        <v>85</v>
      </c>
      <c r="G95" s="19">
        <v>10</v>
      </c>
      <c r="H95" s="22">
        <v>15</v>
      </c>
      <c r="I95" s="22">
        <f t="shared" si="2"/>
        <v>150</v>
      </c>
      <c r="J95" s="19">
        <v>10</v>
      </c>
      <c r="K95" s="19">
        <v>9</v>
      </c>
      <c r="L95" s="23" t="s">
        <v>21</v>
      </c>
    </row>
    <row r="96" spans="1:12" s="3" customFormat="1" ht="24.45" customHeight="1">
      <c r="A96" s="10">
        <v>5378</v>
      </c>
      <c r="B96" s="11" t="s">
        <v>392</v>
      </c>
      <c r="C96" s="12">
        <v>2</v>
      </c>
      <c r="D96" s="12" t="s">
        <v>394</v>
      </c>
      <c r="E96" s="13" t="s">
        <v>84</v>
      </c>
      <c r="F96" s="14" t="s">
        <v>83</v>
      </c>
      <c r="G96" s="12">
        <v>20</v>
      </c>
      <c r="H96" s="15">
        <v>10</v>
      </c>
      <c r="I96" s="15">
        <f t="shared" si="2"/>
        <v>200</v>
      </c>
      <c r="J96" s="12">
        <v>20</v>
      </c>
      <c r="K96" s="12" t="s">
        <v>82</v>
      </c>
      <c r="L96" s="16" t="s">
        <v>21</v>
      </c>
    </row>
    <row r="97" spans="1:12" s="3" customFormat="1" ht="24.45" customHeight="1">
      <c r="A97" s="17">
        <v>5378</v>
      </c>
      <c r="B97" s="18" t="s">
        <v>392</v>
      </c>
      <c r="C97" s="19">
        <v>2</v>
      </c>
      <c r="D97" s="19" t="s">
        <v>394</v>
      </c>
      <c r="E97" s="20" t="s">
        <v>78</v>
      </c>
      <c r="F97" s="21" t="s">
        <v>77</v>
      </c>
      <c r="G97" s="19">
        <v>10</v>
      </c>
      <c r="H97" s="22">
        <v>25</v>
      </c>
      <c r="I97" s="22">
        <f t="shared" si="2"/>
        <v>250</v>
      </c>
      <c r="J97" s="19">
        <v>10</v>
      </c>
      <c r="K97" s="19" t="s">
        <v>76</v>
      </c>
      <c r="L97" s="23" t="s">
        <v>21</v>
      </c>
    </row>
    <row r="98" spans="1:12" s="3" customFormat="1" ht="24.45" customHeight="1">
      <c r="A98" s="10">
        <v>5378</v>
      </c>
      <c r="B98" s="11" t="s">
        <v>392</v>
      </c>
      <c r="C98" s="12">
        <v>2</v>
      </c>
      <c r="D98" s="12" t="s">
        <v>394</v>
      </c>
      <c r="E98" s="13" t="s">
        <v>75</v>
      </c>
      <c r="F98" s="14" t="s">
        <v>74</v>
      </c>
      <c r="G98" s="12">
        <v>4</v>
      </c>
      <c r="H98" s="15">
        <v>1400</v>
      </c>
      <c r="I98" s="15">
        <f t="shared" si="2"/>
        <v>5600</v>
      </c>
      <c r="J98" s="12">
        <v>20</v>
      </c>
      <c r="K98" s="12" t="s">
        <v>73</v>
      </c>
      <c r="L98" s="16" t="s">
        <v>15</v>
      </c>
    </row>
    <row r="99" spans="1:12" s="3" customFormat="1" ht="24.45" customHeight="1">
      <c r="A99" s="17">
        <v>5378</v>
      </c>
      <c r="B99" s="18" t="s">
        <v>392</v>
      </c>
      <c r="C99" s="19">
        <v>2</v>
      </c>
      <c r="D99" s="19" t="s">
        <v>394</v>
      </c>
      <c r="E99" s="20" t="s">
        <v>67</v>
      </c>
      <c r="F99" s="21" t="s">
        <v>72</v>
      </c>
      <c r="G99" s="19">
        <v>20</v>
      </c>
      <c r="H99" s="22">
        <v>15</v>
      </c>
      <c r="I99" s="22">
        <f t="shared" si="2"/>
        <v>300</v>
      </c>
      <c r="J99" s="19">
        <v>7</v>
      </c>
      <c r="K99" s="19" t="s">
        <v>69</v>
      </c>
      <c r="L99" s="23" t="s">
        <v>71</v>
      </c>
    </row>
    <row r="100" spans="1:12" s="3" customFormat="1" ht="24.45" customHeight="1">
      <c r="A100" s="10">
        <v>5378</v>
      </c>
      <c r="B100" s="11" t="s">
        <v>392</v>
      </c>
      <c r="C100" s="12">
        <v>2</v>
      </c>
      <c r="D100" s="12" t="s">
        <v>394</v>
      </c>
      <c r="E100" s="13" t="s">
        <v>56</v>
      </c>
      <c r="F100" s="14" t="s">
        <v>32</v>
      </c>
      <c r="G100" s="12">
        <v>10</v>
      </c>
      <c r="H100" s="15">
        <v>150</v>
      </c>
      <c r="I100" s="15">
        <f t="shared" si="2"/>
        <v>1500</v>
      </c>
      <c r="J100" s="12">
        <v>20</v>
      </c>
      <c r="K100" s="12" t="s">
        <v>31</v>
      </c>
      <c r="L100" s="16" t="s">
        <v>21</v>
      </c>
    </row>
    <row r="101" spans="1:12" s="3" customFormat="1" ht="24.45" customHeight="1">
      <c r="A101" s="17">
        <v>5378</v>
      </c>
      <c r="B101" s="18" t="s">
        <v>392</v>
      </c>
      <c r="C101" s="19">
        <v>2</v>
      </c>
      <c r="D101" s="19" t="s">
        <v>394</v>
      </c>
      <c r="E101" s="20" t="s">
        <v>55</v>
      </c>
      <c r="F101" s="21" t="s">
        <v>54</v>
      </c>
      <c r="G101" s="19">
        <v>4</v>
      </c>
      <c r="H101" s="22">
        <v>2980</v>
      </c>
      <c r="I101" s="22">
        <f t="shared" si="2"/>
        <v>11920</v>
      </c>
      <c r="J101" s="19">
        <v>20</v>
      </c>
      <c r="K101" s="19" t="s">
        <v>53</v>
      </c>
      <c r="L101" s="23" t="s">
        <v>21</v>
      </c>
    </row>
    <row r="102" spans="1:12" s="3" customFormat="1" ht="24.45" customHeight="1">
      <c r="A102" s="10">
        <v>5378</v>
      </c>
      <c r="B102" s="11" t="s">
        <v>392</v>
      </c>
      <c r="C102" s="12">
        <v>2</v>
      </c>
      <c r="D102" s="12" t="s">
        <v>394</v>
      </c>
      <c r="E102" s="13" t="s">
        <v>33</v>
      </c>
      <c r="F102" s="14" t="s">
        <v>32</v>
      </c>
      <c r="G102" s="12">
        <v>10</v>
      </c>
      <c r="H102" s="15">
        <v>290</v>
      </c>
      <c r="I102" s="15">
        <f t="shared" si="2"/>
        <v>2900</v>
      </c>
      <c r="J102" s="12">
        <v>20</v>
      </c>
      <c r="K102" s="12" t="s">
        <v>31</v>
      </c>
      <c r="L102" s="16" t="s">
        <v>21</v>
      </c>
    </row>
    <row r="103" spans="1:12" s="3" customFormat="1" ht="24.45" customHeight="1">
      <c r="A103" s="17">
        <v>5378</v>
      </c>
      <c r="B103" s="18" t="s">
        <v>392</v>
      </c>
      <c r="C103" s="19">
        <v>2</v>
      </c>
      <c r="D103" s="19" t="s">
        <v>394</v>
      </c>
      <c r="E103" s="20" t="s">
        <v>24</v>
      </c>
      <c r="F103" s="21" t="s">
        <v>23</v>
      </c>
      <c r="G103" s="19">
        <v>20</v>
      </c>
      <c r="H103" s="22">
        <v>18</v>
      </c>
      <c r="I103" s="22">
        <f t="shared" si="2"/>
        <v>360</v>
      </c>
      <c r="J103" s="19">
        <v>10</v>
      </c>
      <c r="K103" s="19" t="s">
        <v>22</v>
      </c>
      <c r="L103" s="23" t="s">
        <v>21</v>
      </c>
    </row>
    <row r="104" spans="1:12" s="3" customFormat="1" ht="24.45" customHeight="1" thickBot="1">
      <c r="A104" s="54">
        <v>5378</v>
      </c>
      <c r="B104" s="25" t="s">
        <v>392</v>
      </c>
      <c r="C104" s="25">
        <v>2</v>
      </c>
      <c r="D104" s="28" t="s">
        <v>394</v>
      </c>
      <c r="E104" s="26" t="s">
        <v>20</v>
      </c>
      <c r="F104" s="29" t="s">
        <v>19</v>
      </c>
      <c r="G104" s="25">
        <v>1</v>
      </c>
      <c r="H104" s="27">
        <v>28964</v>
      </c>
      <c r="I104" s="27">
        <f t="shared" ref="I104" si="3">+G104*H104</f>
        <v>28964</v>
      </c>
      <c r="J104" s="25">
        <v>20</v>
      </c>
      <c r="K104" s="25">
        <v>12</v>
      </c>
      <c r="L104" s="30" t="s">
        <v>15</v>
      </c>
    </row>
    <row r="114" spans="9:9">
      <c r="I114" s="55"/>
    </row>
    <row r="115" spans="9:9">
      <c r="I115" s="55"/>
    </row>
    <row r="119" spans="9:9">
      <c r="I119" s="55"/>
    </row>
  </sheetData>
  <autoFilter ref="A7:L104" xr:uid="{00000000-0009-0000-0000-000000000000}"/>
  <mergeCells count="2">
    <mergeCell ref="A4:L4"/>
    <mergeCell ref="C3:J3"/>
  </mergeCells>
  <dataValidations disablePrompts="1" count="1">
    <dataValidation type="list" allowBlank="1" showInputMessage="1" showErrorMessage="1" sqref="L8:L104" xr:uid="{00000000-0002-0000-0000-000000000000}">
      <formula1>locaux_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09"/>
  <sheetViews>
    <sheetView topLeftCell="A91" zoomScale="80" zoomScaleNormal="80" workbookViewId="0">
      <selection activeCell="H109" sqref="H109"/>
    </sheetView>
  </sheetViews>
  <sheetFormatPr baseColWidth="10" defaultColWidth="21.77734375" defaultRowHeight="14.4"/>
  <cols>
    <col min="1" max="1" width="18.33203125" style="1" bestFit="1" customWidth="1"/>
    <col min="2" max="2" width="21.21875" style="1" customWidth="1"/>
    <col min="3" max="3" width="16.77734375" style="2" bestFit="1" customWidth="1"/>
    <col min="4" max="4" width="24.88671875" style="2" bestFit="1" customWidth="1"/>
    <col min="5" max="5" width="23.21875" style="2" bestFit="1" customWidth="1"/>
    <col min="6" max="6" width="90" style="3" bestFit="1" customWidth="1"/>
    <col min="7" max="7" width="15.5546875" style="2" bestFit="1" customWidth="1"/>
    <col min="8" max="8" width="30.77734375" style="2" customWidth="1"/>
    <col min="9" max="9" width="16.77734375" style="2" bestFit="1" customWidth="1"/>
    <col min="10" max="10" width="21.109375" style="2" bestFit="1" customWidth="1"/>
    <col min="11" max="11" width="32.77734375" style="2" bestFit="1" customWidth="1"/>
    <col min="12" max="12" width="12" style="1" bestFit="1" customWidth="1"/>
    <col min="13" max="16384" width="21.77734375" style="2"/>
  </cols>
  <sheetData>
    <row r="3" spans="1:12" ht="21">
      <c r="D3" s="58" t="str">
        <f>MAO!C3</f>
        <v>NOM DU PROGRAMME - DEP 5278</v>
      </c>
      <c r="E3" s="58"/>
      <c r="F3" s="58"/>
      <c r="G3" s="58"/>
      <c r="H3" s="58"/>
      <c r="I3" s="58"/>
    </row>
    <row r="4" spans="1:12" ht="17.399999999999999">
      <c r="A4" s="57" t="s">
        <v>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6" spans="1:12" ht="15" thickBot="1"/>
    <row r="7" spans="1:12" s="3" customFormat="1" ht="41.4">
      <c r="A7" s="5" t="s">
        <v>0</v>
      </c>
      <c r="B7" s="6" t="s">
        <v>8</v>
      </c>
      <c r="C7" s="7" t="s">
        <v>1</v>
      </c>
      <c r="D7" s="7" t="s">
        <v>9</v>
      </c>
      <c r="E7" s="7" t="s">
        <v>2</v>
      </c>
      <c r="F7" s="7" t="s">
        <v>3</v>
      </c>
      <c r="G7" s="7" t="s">
        <v>4</v>
      </c>
      <c r="H7" s="8" t="s">
        <v>12</v>
      </c>
      <c r="I7" s="8" t="s">
        <v>7</v>
      </c>
      <c r="J7" s="7" t="s">
        <v>11</v>
      </c>
      <c r="K7" s="7" t="s">
        <v>397</v>
      </c>
      <c r="L7" s="9" t="s">
        <v>6</v>
      </c>
    </row>
    <row r="8" spans="1:12" s="3" customFormat="1" ht="24.45" customHeight="1">
      <c r="A8" s="10">
        <v>5378</v>
      </c>
      <c r="B8" s="11" t="s">
        <v>392</v>
      </c>
      <c r="C8" s="12">
        <v>3</v>
      </c>
      <c r="D8" s="12" t="s">
        <v>395</v>
      </c>
      <c r="E8" s="13" t="s">
        <v>391</v>
      </c>
      <c r="F8" s="14" t="s">
        <v>390</v>
      </c>
      <c r="G8" s="12">
        <v>4</v>
      </c>
      <c r="H8" s="15">
        <v>26</v>
      </c>
      <c r="I8" s="15">
        <f t="shared" ref="I8:I39" si="0">+G8*H8</f>
        <v>104</v>
      </c>
      <c r="J8" s="12">
        <v>50</v>
      </c>
      <c r="K8" s="12" t="s">
        <v>53</v>
      </c>
      <c r="L8" s="31" t="s">
        <v>21</v>
      </c>
    </row>
    <row r="9" spans="1:12" s="3" customFormat="1" ht="24.45" customHeight="1">
      <c r="A9" s="17">
        <v>5378</v>
      </c>
      <c r="B9" s="18" t="s">
        <v>392</v>
      </c>
      <c r="C9" s="19">
        <v>3</v>
      </c>
      <c r="D9" s="19" t="s">
        <v>395</v>
      </c>
      <c r="E9" s="20" t="s">
        <v>388</v>
      </c>
      <c r="F9" s="21" t="s">
        <v>389</v>
      </c>
      <c r="G9" s="19">
        <v>20</v>
      </c>
      <c r="H9" s="22">
        <v>6.75</v>
      </c>
      <c r="I9" s="22">
        <f t="shared" si="0"/>
        <v>135</v>
      </c>
      <c r="J9" s="19">
        <v>70</v>
      </c>
      <c r="K9" s="19">
        <v>10</v>
      </c>
      <c r="L9" s="32" t="s">
        <v>15</v>
      </c>
    </row>
    <row r="10" spans="1:12" s="3" customFormat="1" ht="24.45" customHeight="1">
      <c r="A10" s="10">
        <v>5378</v>
      </c>
      <c r="B10" s="11" t="s">
        <v>392</v>
      </c>
      <c r="C10" s="12">
        <v>3</v>
      </c>
      <c r="D10" s="12" t="s">
        <v>395</v>
      </c>
      <c r="E10" s="13" t="s">
        <v>388</v>
      </c>
      <c r="F10" s="14" t="s">
        <v>387</v>
      </c>
      <c r="G10" s="12">
        <v>20</v>
      </c>
      <c r="H10" s="15">
        <v>11.65</v>
      </c>
      <c r="I10" s="15">
        <f t="shared" si="0"/>
        <v>233</v>
      </c>
      <c r="J10" s="12">
        <v>70</v>
      </c>
      <c r="K10" s="12">
        <v>5</v>
      </c>
      <c r="L10" s="31" t="s">
        <v>21</v>
      </c>
    </row>
    <row r="11" spans="1:12" s="3" customFormat="1" ht="24.45" customHeight="1">
      <c r="A11" s="17">
        <v>5378</v>
      </c>
      <c r="B11" s="18" t="s">
        <v>392</v>
      </c>
      <c r="C11" s="19">
        <v>3</v>
      </c>
      <c r="D11" s="19" t="s">
        <v>395</v>
      </c>
      <c r="E11" s="20" t="s">
        <v>380</v>
      </c>
      <c r="F11" s="21" t="s">
        <v>379</v>
      </c>
      <c r="G11" s="19">
        <v>1000</v>
      </c>
      <c r="H11" s="22">
        <v>0.14000000000000001</v>
      </c>
      <c r="I11" s="22">
        <f t="shared" si="0"/>
        <v>140</v>
      </c>
      <c r="J11" s="19">
        <v>70</v>
      </c>
      <c r="K11" s="19" t="s">
        <v>16</v>
      </c>
      <c r="L11" s="32" t="s">
        <v>15</v>
      </c>
    </row>
    <row r="12" spans="1:12" s="3" customFormat="1" ht="24.45" customHeight="1">
      <c r="A12" s="10">
        <v>5378</v>
      </c>
      <c r="B12" s="11" t="s">
        <v>392</v>
      </c>
      <c r="C12" s="12">
        <v>3</v>
      </c>
      <c r="D12" s="12" t="s">
        <v>395</v>
      </c>
      <c r="E12" s="13" t="s">
        <v>378</v>
      </c>
      <c r="F12" s="14" t="s">
        <v>377</v>
      </c>
      <c r="G12" s="12">
        <v>140</v>
      </c>
      <c r="H12" s="15">
        <v>1.95</v>
      </c>
      <c r="I12" s="15">
        <f t="shared" si="0"/>
        <v>273</v>
      </c>
      <c r="J12" s="12">
        <v>100</v>
      </c>
      <c r="K12" s="12">
        <v>10</v>
      </c>
      <c r="L12" s="31" t="s">
        <v>175</v>
      </c>
    </row>
    <row r="13" spans="1:12" s="3" customFormat="1" ht="24.45" customHeight="1">
      <c r="A13" s="17">
        <v>5378</v>
      </c>
      <c r="B13" s="18" t="s">
        <v>392</v>
      </c>
      <c r="C13" s="19">
        <v>3</v>
      </c>
      <c r="D13" s="19" t="s">
        <v>395</v>
      </c>
      <c r="E13" s="20" t="s">
        <v>374</v>
      </c>
      <c r="F13" s="21" t="s">
        <v>373</v>
      </c>
      <c r="G13" s="19">
        <v>5</v>
      </c>
      <c r="H13" s="22">
        <v>20.02</v>
      </c>
      <c r="I13" s="22">
        <f t="shared" si="0"/>
        <v>100.1</v>
      </c>
      <c r="J13" s="19">
        <v>70</v>
      </c>
      <c r="K13" s="19">
        <v>8</v>
      </c>
      <c r="L13" s="32" t="s">
        <v>28</v>
      </c>
    </row>
    <row r="14" spans="1:12" s="3" customFormat="1" ht="24.45" customHeight="1">
      <c r="A14" s="10">
        <v>5378</v>
      </c>
      <c r="B14" s="11" t="s">
        <v>392</v>
      </c>
      <c r="C14" s="12">
        <v>3</v>
      </c>
      <c r="D14" s="12" t="s">
        <v>395</v>
      </c>
      <c r="E14" s="13" t="s">
        <v>371</v>
      </c>
      <c r="F14" s="14" t="s">
        <v>372</v>
      </c>
      <c r="G14" s="12">
        <v>180</v>
      </c>
      <c r="H14" s="15">
        <v>7.65</v>
      </c>
      <c r="I14" s="15">
        <f t="shared" si="0"/>
        <v>1377</v>
      </c>
      <c r="J14" s="12">
        <v>70</v>
      </c>
      <c r="K14" s="12" t="s">
        <v>16</v>
      </c>
      <c r="L14" s="31" t="s">
        <v>15</v>
      </c>
    </row>
    <row r="15" spans="1:12" s="3" customFormat="1" ht="24.45" customHeight="1">
      <c r="A15" s="17">
        <v>5378</v>
      </c>
      <c r="B15" s="18" t="s">
        <v>392</v>
      </c>
      <c r="C15" s="19">
        <v>3</v>
      </c>
      <c r="D15" s="19" t="s">
        <v>395</v>
      </c>
      <c r="E15" s="20" t="s">
        <v>371</v>
      </c>
      <c r="F15" s="21" t="s">
        <v>370</v>
      </c>
      <c r="G15" s="19">
        <v>1</v>
      </c>
      <c r="H15" s="22">
        <v>218</v>
      </c>
      <c r="I15" s="22">
        <f t="shared" si="0"/>
        <v>218</v>
      </c>
      <c r="J15" s="19">
        <v>100</v>
      </c>
      <c r="K15" s="19">
        <v>8</v>
      </c>
      <c r="L15" s="32" t="s">
        <v>28</v>
      </c>
    </row>
    <row r="16" spans="1:12" s="3" customFormat="1" ht="24.45" customHeight="1">
      <c r="A16" s="10">
        <v>5378</v>
      </c>
      <c r="B16" s="11" t="s">
        <v>392</v>
      </c>
      <c r="C16" s="12">
        <v>3</v>
      </c>
      <c r="D16" s="12" t="s">
        <v>395</v>
      </c>
      <c r="E16" s="13" t="s">
        <v>367</v>
      </c>
      <c r="F16" s="14" t="s">
        <v>366</v>
      </c>
      <c r="G16" s="12">
        <v>1500</v>
      </c>
      <c r="H16" s="15">
        <v>0.15</v>
      </c>
      <c r="I16" s="15">
        <f t="shared" si="0"/>
        <v>225</v>
      </c>
      <c r="J16" s="12">
        <v>35</v>
      </c>
      <c r="K16" s="12">
        <v>13</v>
      </c>
      <c r="L16" s="31" t="s">
        <v>15</v>
      </c>
    </row>
    <row r="17" spans="1:12" s="3" customFormat="1" ht="24.45" customHeight="1">
      <c r="A17" s="17">
        <v>5378</v>
      </c>
      <c r="B17" s="18" t="s">
        <v>392</v>
      </c>
      <c r="C17" s="19">
        <v>3</v>
      </c>
      <c r="D17" s="19" t="s">
        <v>395</v>
      </c>
      <c r="E17" s="20" t="s">
        <v>365</v>
      </c>
      <c r="F17" s="21" t="s">
        <v>364</v>
      </c>
      <c r="G17" s="19">
        <v>3000</v>
      </c>
      <c r="H17" s="22">
        <v>10.85</v>
      </c>
      <c r="I17" s="22">
        <f t="shared" si="0"/>
        <v>32550</v>
      </c>
      <c r="J17" s="19">
        <v>35</v>
      </c>
      <c r="K17" s="19">
        <v>13</v>
      </c>
      <c r="L17" s="32" t="s">
        <v>15</v>
      </c>
    </row>
    <row r="18" spans="1:12" s="3" customFormat="1" ht="24.45" customHeight="1">
      <c r="A18" s="10">
        <v>5378</v>
      </c>
      <c r="B18" s="11" t="s">
        <v>392</v>
      </c>
      <c r="C18" s="12">
        <v>3</v>
      </c>
      <c r="D18" s="12" t="s">
        <v>395</v>
      </c>
      <c r="E18" s="13" t="s">
        <v>363</v>
      </c>
      <c r="F18" s="14" t="s">
        <v>28</v>
      </c>
      <c r="G18" s="12">
        <v>1</v>
      </c>
      <c r="H18" s="15">
        <v>343.42</v>
      </c>
      <c r="I18" s="15">
        <f t="shared" si="0"/>
        <v>343.42</v>
      </c>
      <c r="J18" s="12">
        <v>100</v>
      </c>
      <c r="K18" s="12" t="s">
        <v>28</v>
      </c>
      <c r="L18" s="31" t="s">
        <v>28</v>
      </c>
    </row>
    <row r="19" spans="1:12" s="3" customFormat="1" ht="24.45" customHeight="1">
      <c r="A19" s="17">
        <v>5378</v>
      </c>
      <c r="B19" s="18" t="s">
        <v>392</v>
      </c>
      <c r="C19" s="19">
        <v>3</v>
      </c>
      <c r="D19" s="19" t="s">
        <v>395</v>
      </c>
      <c r="E19" s="20" t="s">
        <v>362</v>
      </c>
      <c r="F19" s="21" t="s">
        <v>361</v>
      </c>
      <c r="G19" s="19">
        <v>80</v>
      </c>
      <c r="H19" s="22">
        <v>0.75</v>
      </c>
      <c r="I19" s="22">
        <f t="shared" si="0"/>
        <v>60</v>
      </c>
      <c r="J19" s="19">
        <v>100</v>
      </c>
      <c r="K19" s="19">
        <v>10</v>
      </c>
      <c r="L19" s="32" t="s">
        <v>175</v>
      </c>
    </row>
    <row r="20" spans="1:12" s="3" customFormat="1" ht="24.45" customHeight="1">
      <c r="A20" s="10">
        <v>5378</v>
      </c>
      <c r="B20" s="11" t="s">
        <v>392</v>
      </c>
      <c r="C20" s="12">
        <v>3</v>
      </c>
      <c r="D20" s="12" t="s">
        <v>395</v>
      </c>
      <c r="E20" s="13" t="s">
        <v>358</v>
      </c>
      <c r="F20" s="14" t="s">
        <v>357</v>
      </c>
      <c r="G20" s="12">
        <v>6</v>
      </c>
      <c r="H20" s="15">
        <v>85</v>
      </c>
      <c r="I20" s="15">
        <f t="shared" si="0"/>
        <v>510</v>
      </c>
      <c r="J20" s="12">
        <v>70</v>
      </c>
      <c r="K20" s="12" t="s">
        <v>221</v>
      </c>
      <c r="L20" s="31" t="s">
        <v>21</v>
      </c>
    </row>
    <row r="21" spans="1:12" s="3" customFormat="1" ht="24.45" customHeight="1">
      <c r="A21" s="17">
        <v>5378</v>
      </c>
      <c r="B21" s="18" t="s">
        <v>392</v>
      </c>
      <c r="C21" s="19">
        <v>3</v>
      </c>
      <c r="D21" s="19" t="s">
        <v>395</v>
      </c>
      <c r="E21" s="20" t="s">
        <v>356</v>
      </c>
      <c r="F21" s="21" t="s">
        <v>355</v>
      </c>
      <c r="G21" s="19">
        <v>6</v>
      </c>
      <c r="H21" s="22">
        <v>10</v>
      </c>
      <c r="I21" s="22">
        <f t="shared" si="0"/>
        <v>60</v>
      </c>
      <c r="J21" s="19">
        <v>50</v>
      </c>
      <c r="K21" s="19" t="s">
        <v>69</v>
      </c>
      <c r="L21" s="32" t="s">
        <v>21</v>
      </c>
    </row>
    <row r="22" spans="1:12" s="3" customFormat="1" ht="24.45" customHeight="1">
      <c r="A22" s="10">
        <v>5378</v>
      </c>
      <c r="B22" s="33" t="s">
        <v>392</v>
      </c>
      <c r="C22" s="33">
        <v>3</v>
      </c>
      <c r="D22" s="33" t="s">
        <v>395</v>
      </c>
      <c r="E22" s="34" t="s">
        <v>353</v>
      </c>
      <c r="F22" s="34" t="s">
        <v>352</v>
      </c>
      <c r="G22" s="33">
        <v>380</v>
      </c>
      <c r="H22" s="35">
        <v>2.5</v>
      </c>
      <c r="I22" s="15">
        <f t="shared" si="0"/>
        <v>950</v>
      </c>
      <c r="J22" s="33">
        <v>100</v>
      </c>
      <c r="K22" s="33">
        <v>8</v>
      </c>
      <c r="L22" s="36" t="s">
        <v>21</v>
      </c>
    </row>
    <row r="23" spans="1:12" s="3" customFormat="1" ht="24.45" customHeight="1">
      <c r="A23" s="17">
        <v>5378</v>
      </c>
      <c r="B23" s="37" t="s">
        <v>392</v>
      </c>
      <c r="C23" s="37">
        <v>3</v>
      </c>
      <c r="D23" s="37" t="s">
        <v>395</v>
      </c>
      <c r="E23" s="38" t="s">
        <v>351</v>
      </c>
      <c r="F23" s="38" t="s">
        <v>28</v>
      </c>
      <c r="G23" s="37">
        <v>1</v>
      </c>
      <c r="H23" s="39">
        <v>731.66</v>
      </c>
      <c r="I23" s="22">
        <f t="shared" si="0"/>
        <v>731.66</v>
      </c>
      <c r="J23" s="37">
        <v>100</v>
      </c>
      <c r="K23" s="37" t="s">
        <v>28</v>
      </c>
      <c r="L23" s="40" t="s">
        <v>28</v>
      </c>
    </row>
    <row r="24" spans="1:12" s="3" customFormat="1" ht="24.45" customHeight="1">
      <c r="A24" s="10">
        <v>5378</v>
      </c>
      <c r="B24" s="33" t="s">
        <v>392</v>
      </c>
      <c r="C24" s="33">
        <v>3</v>
      </c>
      <c r="D24" s="33" t="s">
        <v>395</v>
      </c>
      <c r="E24" s="34" t="s">
        <v>350</v>
      </c>
      <c r="F24" s="34" t="s">
        <v>349</v>
      </c>
      <c r="G24" s="33">
        <v>40</v>
      </c>
      <c r="H24" s="35">
        <v>7</v>
      </c>
      <c r="I24" s="15">
        <f t="shared" si="0"/>
        <v>280</v>
      </c>
      <c r="J24" s="33">
        <v>70</v>
      </c>
      <c r="K24" s="33" t="s">
        <v>73</v>
      </c>
      <c r="L24" s="36" t="s">
        <v>15</v>
      </c>
    </row>
    <row r="25" spans="1:12" s="3" customFormat="1" ht="24.45" customHeight="1">
      <c r="A25" s="17">
        <v>5378</v>
      </c>
      <c r="B25" s="41" t="s">
        <v>392</v>
      </c>
      <c r="C25" s="41">
        <v>3</v>
      </c>
      <c r="D25" s="41" t="s">
        <v>395</v>
      </c>
      <c r="E25" s="42" t="s">
        <v>344</v>
      </c>
      <c r="F25" s="42" t="s">
        <v>167</v>
      </c>
      <c r="G25" s="41">
        <v>20</v>
      </c>
      <c r="H25" s="43">
        <v>8</v>
      </c>
      <c r="I25" s="22">
        <f t="shared" si="0"/>
        <v>160</v>
      </c>
      <c r="J25" s="41">
        <v>25</v>
      </c>
      <c r="K25" s="41" t="s">
        <v>69</v>
      </c>
      <c r="L25" s="44" t="s">
        <v>21</v>
      </c>
    </row>
    <row r="26" spans="1:12" s="3" customFormat="1" ht="24.45" customHeight="1">
      <c r="A26" s="10">
        <v>5378</v>
      </c>
      <c r="B26" s="45" t="s">
        <v>392</v>
      </c>
      <c r="C26" s="45">
        <v>3</v>
      </c>
      <c r="D26" s="45" t="s">
        <v>395</v>
      </c>
      <c r="E26" s="46" t="s">
        <v>343</v>
      </c>
      <c r="F26" s="46" t="s">
        <v>342</v>
      </c>
      <c r="G26" s="45">
        <v>60</v>
      </c>
      <c r="H26" s="47">
        <v>14.32</v>
      </c>
      <c r="I26" s="15">
        <f t="shared" si="0"/>
        <v>859.2</v>
      </c>
      <c r="J26" s="45">
        <v>60</v>
      </c>
      <c r="K26" s="45">
        <v>10</v>
      </c>
      <c r="L26" s="48" t="s">
        <v>21</v>
      </c>
    </row>
    <row r="27" spans="1:12" s="3" customFormat="1" ht="24.45" customHeight="1">
      <c r="A27" s="17">
        <v>5378</v>
      </c>
      <c r="B27" s="41" t="s">
        <v>392</v>
      </c>
      <c r="C27" s="41">
        <v>3</v>
      </c>
      <c r="D27" s="41" t="s">
        <v>395</v>
      </c>
      <c r="E27" s="42" t="s">
        <v>322</v>
      </c>
      <c r="F27" s="42" t="s">
        <v>321</v>
      </c>
      <c r="G27" s="41">
        <v>25</v>
      </c>
      <c r="H27" s="43">
        <v>3</v>
      </c>
      <c r="I27" s="22">
        <f t="shared" si="0"/>
        <v>75</v>
      </c>
      <c r="J27" s="41">
        <v>70</v>
      </c>
      <c r="K27" s="41" t="s">
        <v>320</v>
      </c>
      <c r="L27" s="44" t="s">
        <v>15</v>
      </c>
    </row>
    <row r="28" spans="1:12" s="3" customFormat="1" ht="24.45" customHeight="1">
      <c r="A28" s="10">
        <v>5378</v>
      </c>
      <c r="B28" s="45" t="s">
        <v>392</v>
      </c>
      <c r="C28" s="45">
        <v>3</v>
      </c>
      <c r="D28" s="45" t="s">
        <v>395</v>
      </c>
      <c r="E28" s="46" t="s">
        <v>319</v>
      </c>
      <c r="F28" s="46" t="s">
        <v>318</v>
      </c>
      <c r="G28" s="45">
        <v>2500</v>
      </c>
      <c r="H28" s="47">
        <v>0.05</v>
      </c>
      <c r="I28" s="15">
        <f t="shared" si="0"/>
        <v>125</v>
      </c>
      <c r="J28" s="45">
        <v>100</v>
      </c>
      <c r="K28" s="45" t="s">
        <v>53</v>
      </c>
      <c r="L28" s="48" t="s">
        <v>175</v>
      </c>
    </row>
    <row r="29" spans="1:12" s="3" customFormat="1" ht="24.45" customHeight="1">
      <c r="A29" s="17">
        <v>5378</v>
      </c>
      <c r="B29" s="41" t="s">
        <v>392</v>
      </c>
      <c r="C29" s="41">
        <v>3</v>
      </c>
      <c r="D29" s="41" t="s">
        <v>395</v>
      </c>
      <c r="E29" s="42" t="s">
        <v>317</v>
      </c>
      <c r="F29" s="42" t="s">
        <v>316</v>
      </c>
      <c r="G29" s="41">
        <v>50</v>
      </c>
      <c r="H29" s="43">
        <v>3</v>
      </c>
      <c r="I29" s="22">
        <f t="shared" si="0"/>
        <v>150</v>
      </c>
      <c r="J29" s="41">
        <v>70</v>
      </c>
      <c r="K29" s="41">
        <v>6</v>
      </c>
      <c r="L29" s="44" t="s">
        <v>15</v>
      </c>
    </row>
    <row r="30" spans="1:12" s="3" customFormat="1" ht="24.45" customHeight="1">
      <c r="A30" s="10">
        <v>5378</v>
      </c>
      <c r="B30" s="33" t="s">
        <v>392</v>
      </c>
      <c r="C30" s="33">
        <v>3</v>
      </c>
      <c r="D30" s="33" t="s">
        <v>395</v>
      </c>
      <c r="E30" s="34" t="s">
        <v>311</v>
      </c>
      <c r="F30" s="34" t="s">
        <v>310</v>
      </c>
      <c r="G30" s="33">
        <v>225</v>
      </c>
      <c r="H30" s="35">
        <v>1.75</v>
      </c>
      <c r="I30" s="15">
        <f t="shared" si="0"/>
        <v>393.75</v>
      </c>
      <c r="J30" s="33">
        <v>100</v>
      </c>
      <c r="K30" s="33">
        <v>5</v>
      </c>
      <c r="L30" s="36" t="s">
        <v>15</v>
      </c>
    </row>
    <row r="31" spans="1:12" s="3" customFormat="1" ht="24.45" customHeight="1">
      <c r="A31" s="17">
        <v>5378</v>
      </c>
      <c r="B31" s="41" t="s">
        <v>392</v>
      </c>
      <c r="C31" s="41">
        <v>3</v>
      </c>
      <c r="D31" s="41" t="s">
        <v>395</v>
      </c>
      <c r="E31" s="42" t="s">
        <v>309</v>
      </c>
      <c r="F31" s="42" t="s">
        <v>308</v>
      </c>
      <c r="G31" s="41">
        <v>10</v>
      </c>
      <c r="H31" s="43">
        <v>130</v>
      </c>
      <c r="I31" s="22">
        <f t="shared" si="0"/>
        <v>1300</v>
      </c>
      <c r="J31" s="41">
        <v>100</v>
      </c>
      <c r="K31" s="41">
        <v>8</v>
      </c>
      <c r="L31" s="44" t="s">
        <v>28</v>
      </c>
    </row>
    <row r="32" spans="1:12" s="3" customFormat="1" ht="24.45" customHeight="1">
      <c r="A32" s="10">
        <v>5378</v>
      </c>
      <c r="B32" s="45" t="s">
        <v>392</v>
      </c>
      <c r="C32" s="45">
        <v>3</v>
      </c>
      <c r="D32" s="45" t="s">
        <v>395</v>
      </c>
      <c r="E32" s="46" t="s">
        <v>306</v>
      </c>
      <c r="F32" s="46" t="s">
        <v>307</v>
      </c>
      <c r="G32" s="45">
        <v>5</v>
      </c>
      <c r="H32" s="47">
        <v>22.67</v>
      </c>
      <c r="I32" s="15">
        <f t="shared" si="0"/>
        <v>113.35000000000001</v>
      </c>
      <c r="J32" s="45">
        <v>50</v>
      </c>
      <c r="K32" s="45">
        <v>8</v>
      </c>
      <c r="L32" s="48" t="s">
        <v>28</v>
      </c>
    </row>
    <row r="33" spans="1:12" s="3" customFormat="1" ht="24.45" customHeight="1">
      <c r="A33" s="17">
        <v>5378</v>
      </c>
      <c r="B33" s="37" t="s">
        <v>392</v>
      </c>
      <c r="C33" s="37">
        <v>3</v>
      </c>
      <c r="D33" s="37" t="s">
        <v>395</v>
      </c>
      <c r="E33" s="38" t="s">
        <v>306</v>
      </c>
      <c r="F33" s="38" t="s">
        <v>305</v>
      </c>
      <c r="G33" s="37">
        <v>5</v>
      </c>
      <c r="H33" s="39">
        <v>38.1</v>
      </c>
      <c r="I33" s="22">
        <f t="shared" si="0"/>
        <v>190.5</v>
      </c>
      <c r="J33" s="37">
        <v>50</v>
      </c>
      <c r="K33" s="37">
        <v>8</v>
      </c>
      <c r="L33" s="40" t="s">
        <v>28</v>
      </c>
    </row>
    <row r="34" spans="1:12" s="3" customFormat="1" ht="24.45" customHeight="1">
      <c r="A34" s="10">
        <v>5378</v>
      </c>
      <c r="B34" s="33" t="s">
        <v>392</v>
      </c>
      <c r="C34" s="33">
        <v>3</v>
      </c>
      <c r="D34" s="33" t="s">
        <v>395</v>
      </c>
      <c r="E34" s="34" t="s">
        <v>304</v>
      </c>
      <c r="F34" s="34" t="s">
        <v>303</v>
      </c>
      <c r="G34" s="33">
        <v>5</v>
      </c>
      <c r="H34" s="35">
        <v>19.05</v>
      </c>
      <c r="I34" s="15">
        <f t="shared" si="0"/>
        <v>95.25</v>
      </c>
      <c r="J34" s="33">
        <v>50</v>
      </c>
      <c r="K34" s="33">
        <v>8</v>
      </c>
      <c r="L34" s="36" t="s">
        <v>28</v>
      </c>
    </row>
    <row r="35" spans="1:12" s="3" customFormat="1" ht="24.45" customHeight="1">
      <c r="A35" s="17">
        <v>5378</v>
      </c>
      <c r="B35" s="41" t="s">
        <v>392</v>
      </c>
      <c r="C35" s="41">
        <v>3</v>
      </c>
      <c r="D35" s="41" t="s">
        <v>395</v>
      </c>
      <c r="E35" s="42" t="s">
        <v>296</v>
      </c>
      <c r="F35" s="42" t="s">
        <v>297</v>
      </c>
      <c r="G35" s="41">
        <v>130</v>
      </c>
      <c r="H35" s="43">
        <v>5.75</v>
      </c>
      <c r="I35" s="22">
        <f t="shared" si="0"/>
        <v>747.5</v>
      </c>
      <c r="J35" s="41">
        <v>100</v>
      </c>
      <c r="K35" s="41">
        <v>12</v>
      </c>
      <c r="L35" s="44" t="s">
        <v>28</v>
      </c>
    </row>
    <row r="36" spans="1:12" s="3" customFormat="1" ht="24.45" customHeight="1">
      <c r="A36" s="10">
        <v>5378</v>
      </c>
      <c r="B36" s="45" t="s">
        <v>392</v>
      </c>
      <c r="C36" s="45">
        <v>3</v>
      </c>
      <c r="D36" s="45" t="s">
        <v>395</v>
      </c>
      <c r="E36" s="46" t="s">
        <v>296</v>
      </c>
      <c r="F36" s="46" t="s">
        <v>295</v>
      </c>
      <c r="G36" s="45">
        <v>130</v>
      </c>
      <c r="H36" s="47">
        <v>5.75</v>
      </c>
      <c r="I36" s="15">
        <f t="shared" si="0"/>
        <v>747.5</v>
      </c>
      <c r="J36" s="45">
        <v>100</v>
      </c>
      <c r="K36" s="45">
        <v>12</v>
      </c>
      <c r="L36" s="48" t="s">
        <v>28</v>
      </c>
    </row>
    <row r="37" spans="1:12" s="3" customFormat="1" ht="24.45" customHeight="1">
      <c r="A37" s="17">
        <v>5378</v>
      </c>
      <c r="B37" s="37" t="s">
        <v>392</v>
      </c>
      <c r="C37" s="37">
        <v>3</v>
      </c>
      <c r="D37" s="37" t="s">
        <v>395</v>
      </c>
      <c r="E37" s="38" t="s">
        <v>290</v>
      </c>
      <c r="F37" s="38" t="s">
        <v>292</v>
      </c>
      <c r="G37" s="37">
        <v>10</v>
      </c>
      <c r="H37" s="39">
        <v>9</v>
      </c>
      <c r="I37" s="22">
        <f t="shared" si="0"/>
        <v>90</v>
      </c>
      <c r="J37" s="37">
        <v>100</v>
      </c>
      <c r="K37" s="37">
        <v>10</v>
      </c>
      <c r="L37" s="40" t="s">
        <v>175</v>
      </c>
    </row>
    <row r="38" spans="1:12" s="3" customFormat="1" ht="24.45" customHeight="1">
      <c r="A38" s="10">
        <v>5378</v>
      </c>
      <c r="B38" s="45" t="s">
        <v>392</v>
      </c>
      <c r="C38" s="45">
        <v>3</v>
      </c>
      <c r="D38" s="45" t="s">
        <v>395</v>
      </c>
      <c r="E38" s="46" t="s">
        <v>290</v>
      </c>
      <c r="F38" s="46" t="s">
        <v>291</v>
      </c>
      <c r="G38" s="45">
        <v>11</v>
      </c>
      <c r="H38" s="47">
        <v>16</v>
      </c>
      <c r="I38" s="15">
        <f t="shared" si="0"/>
        <v>176</v>
      </c>
      <c r="J38" s="45">
        <v>100</v>
      </c>
      <c r="K38" s="45">
        <v>10</v>
      </c>
      <c r="L38" s="48" t="s">
        <v>175</v>
      </c>
    </row>
    <row r="39" spans="1:12" s="3" customFormat="1" ht="24.45" customHeight="1">
      <c r="A39" s="17">
        <v>5378</v>
      </c>
      <c r="B39" s="37" t="s">
        <v>392</v>
      </c>
      <c r="C39" s="37">
        <v>3</v>
      </c>
      <c r="D39" s="37" t="s">
        <v>395</v>
      </c>
      <c r="E39" s="38" t="s">
        <v>290</v>
      </c>
      <c r="F39" s="38" t="s">
        <v>289</v>
      </c>
      <c r="G39" s="37">
        <v>80</v>
      </c>
      <c r="H39" s="39">
        <v>1</v>
      </c>
      <c r="I39" s="22">
        <f t="shared" si="0"/>
        <v>80</v>
      </c>
      <c r="J39" s="37">
        <v>100</v>
      </c>
      <c r="K39" s="37">
        <v>10</v>
      </c>
      <c r="L39" s="40" t="s">
        <v>175</v>
      </c>
    </row>
    <row r="40" spans="1:12" s="3" customFormat="1" ht="24.45" customHeight="1">
      <c r="A40" s="10">
        <v>5378</v>
      </c>
      <c r="B40" s="45" t="s">
        <v>392</v>
      </c>
      <c r="C40" s="45">
        <v>3</v>
      </c>
      <c r="D40" s="45" t="s">
        <v>395</v>
      </c>
      <c r="E40" s="46" t="s">
        <v>288</v>
      </c>
      <c r="F40" s="46" t="s">
        <v>287</v>
      </c>
      <c r="G40" s="45">
        <v>40</v>
      </c>
      <c r="H40" s="47">
        <v>1</v>
      </c>
      <c r="I40" s="15">
        <f t="shared" ref="I40:I71" si="1">+G40*H40</f>
        <v>40</v>
      </c>
      <c r="J40" s="45">
        <v>100</v>
      </c>
      <c r="K40" s="45">
        <v>10</v>
      </c>
      <c r="L40" s="48" t="s">
        <v>175</v>
      </c>
    </row>
    <row r="41" spans="1:12" s="3" customFormat="1" ht="24.45" customHeight="1">
      <c r="A41" s="17">
        <v>5378</v>
      </c>
      <c r="B41" s="41" t="s">
        <v>392</v>
      </c>
      <c r="C41" s="41">
        <v>3</v>
      </c>
      <c r="D41" s="41" t="s">
        <v>395</v>
      </c>
      <c r="E41" s="42" t="s">
        <v>285</v>
      </c>
      <c r="F41" s="42" t="s">
        <v>286</v>
      </c>
      <c r="G41" s="41">
        <v>10</v>
      </c>
      <c r="H41" s="43">
        <v>9.5</v>
      </c>
      <c r="I41" s="22">
        <f t="shared" si="1"/>
        <v>95</v>
      </c>
      <c r="J41" s="41">
        <v>100</v>
      </c>
      <c r="K41" s="41">
        <v>10</v>
      </c>
      <c r="L41" s="44" t="s">
        <v>175</v>
      </c>
    </row>
    <row r="42" spans="1:12" s="3" customFormat="1" ht="24.45" customHeight="1">
      <c r="A42" s="10">
        <v>5378</v>
      </c>
      <c r="B42" s="45" t="s">
        <v>392</v>
      </c>
      <c r="C42" s="45">
        <v>3</v>
      </c>
      <c r="D42" s="45" t="s">
        <v>395</v>
      </c>
      <c r="E42" s="46" t="s">
        <v>285</v>
      </c>
      <c r="F42" s="46" t="s">
        <v>284</v>
      </c>
      <c r="G42" s="45">
        <v>10</v>
      </c>
      <c r="H42" s="47">
        <v>4.75</v>
      </c>
      <c r="I42" s="15">
        <f t="shared" si="1"/>
        <v>47.5</v>
      </c>
      <c r="J42" s="45">
        <v>100</v>
      </c>
      <c r="K42" s="45">
        <v>10</v>
      </c>
      <c r="L42" s="48" t="s">
        <v>175</v>
      </c>
    </row>
    <row r="43" spans="1:12" s="3" customFormat="1" ht="24.45" customHeight="1">
      <c r="A43" s="17">
        <v>5378</v>
      </c>
      <c r="B43" s="37" t="s">
        <v>392</v>
      </c>
      <c r="C43" s="37">
        <v>3</v>
      </c>
      <c r="D43" s="37" t="s">
        <v>395</v>
      </c>
      <c r="E43" s="38" t="s">
        <v>280</v>
      </c>
      <c r="F43" s="38" t="s">
        <v>281</v>
      </c>
      <c r="G43" s="37">
        <v>6</v>
      </c>
      <c r="H43" s="39">
        <v>11.51</v>
      </c>
      <c r="I43" s="22">
        <f t="shared" si="1"/>
        <v>69.06</v>
      </c>
      <c r="J43" s="37">
        <v>100</v>
      </c>
      <c r="K43" s="37">
        <v>8</v>
      </c>
      <c r="L43" s="40" t="s">
        <v>28</v>
      </c>
    </row>
    <row r="44" spans="1:12" s="3" customFormat="1" ht="24.45" customHeight="1">
      <c r="A44" s="10">
        <v>5378</v>
      </c>
      <c r="B44" s="45" t="s">
        <v>392</v>
      </c>
      <c r="C44" s="45">
        <v>3</v>
      </c>
      <c r="D44" s="45" t="s">
        <v>395</v>
      </c>
      <c r="E44" s="46" t="s">
        <v>280</v>
      </c>
      <c r="F44" s="46" t="s">
        <v>279</v>
      </c>
      <c r="G44" s="45">
        <v>12</v>
      </c>
      <c r="H44" s="47">
        <v>12.11</v>
      </c>
      <c r="I44" s="15">
        <f t="shared" si="1"/>
        <v>145.32</v>
      </c>
      <c r="J44" s="45">
        <v>100</v>
      </c>
      <c r="K44" s="45">
        <v>8</v>
      </c>
      <c r="L44" s="48" t="s">
        <v>28</v>
      </c>
    </row>
    <row r="45" spans="1:12" s="3" customFormat="1" ht="24.45" customHeight="1">
      <c r="A45" s="17">
        <v>5378</v>
      </c>
      <c r="B45" s="41" t="s">
        <v>392</v>
      </c>
      <c r="C45" s="41">
        <v>3</v>
      </c>
      <c r="D45" s="41" t="s">
        <v>395</v>
      </c>
      <c r="E45" s="42" t="s">
        <v>278</v>
      </c>
      <c r="F45" s="42" t="s">
        <v>277</v>
      </c>
      <c r="G45" s="41">
        <v>16</v>
      </c>
      <c r="H45" s="43">
        <v>35.659999999999997</v>
      </c>
      <c r="I45" s="22">
        <f t="shared" si="1"/>
        <v>570.55999999999995</v>
      </c>
      <c r="J45" s="41">
        <v>20</v>
      </c>
      <c r="K45" s="41">
        <v>8</v>
      </c>
      <c r="L45" s="44" t="s">
        <v>28</v>
      </c>
    </row>
    <row r="46" spans="1:12" s="3" customFormat="1" ht="24.45" customHeight="1">
      <c r="A46" s="10">
        <v>5378</v>
      </c>
      <c r="B46" s="45" t="s">
        <v>392</v>
      </c>
      <c r="C46" s="45">
        <v>3</v>
      </c>
      <c r="D46" s="45" t="s">
        <v>395</v>
      </c>
      <c r="E46" s="46" t="s">
        <v>271</v>
      </c>
      <c r="F46" s="46" t="s">
        <v>270</v>
      </c>
      <c r="G46" s="45">
        <v>1</v>
      </c>
      <c r="H46" s="47">
        <v>132</v>
      </c>
      <c r="I46" s="15">
        <f t="shared" si="1"/>
        <v>132</v>
      </c>
      <c r="J46" s="45">
        <v>25</v>
      </c>
      <c r="K46" s="45">
        <v>12</v>
      </c>
      <c r="L46" s="48" t="s">
        <v>28</v>
      </c>
    </row>
    <row r="47" spans="1:12" s="3" customFormat="1" ht="24.45" customHeight="1">
      <c r="A47" s="17">
        <v>5378</v>
      </c>
      <c r="B47" s="41" t="s">
        <v>392</v>
      </c>
      <c r="C47" s="41">
        <v>3</v>
      </c>
      <c r="D47" s="41" t="s">
        <v>395</v>
      </c>
      <c r="E47" s="42" t="s">
        <v>269</v>
      </c>
      <c r="F47" s="42" t="s">
        <v>268</v>
      </c>
      <c r="G47" s="41">
        <v>1</v>
      </c>
      <c r="H47" s="43">
        <v>50</v>
      </c>
      <c r="I47" s="22">
        <f t="shared" si="1"/>
        <v>50</v>
      </c>
      <c r="J47" s="41">
        <v>50</v>
      </c>
      <c r="K47" s="41" t="s">
        <v>57</v>
      </c>
      <c r="L47" s="44" t="s">
        <v>28</v>
      </c>
    </row>
    <row r="48" spans="1:12" s="3" customFormat="1" ht="24.45" customHeight="1">
      <c r="A48" s="10">
        <v>5378</v>
      </c>
      <c r="B48" s="45" t="s">
        <v>392</v>
      </c>
      <c r="C48" s="45">
        <v>3</v>
      </c>
      <c r="D48" s="45" t="s">
        <v>395</v>
      </c>
      <c r="E48" s="46" t="s">
        <v>267</v>
      </c>
      <c r="F48" s="46" t="s">
        <v>266</v>
      </c>
      <c r="G48" s="45">
        <v>1</v>
      </c>
      <c r="H48" s="47">
        <v>50</v>
      </c>
      <c r="I48" s="15">
        <f t="shared" si="1"/>
        <v>50</v>
      </c>
      <c r="J48" s="45">
        <v>100</v>
      </c>
      <c r="K48" s="45" t="s">
        <v>57</v>
      </c>
      <c r="L48" s="48" t="s">
        <v>28</v>
      </c>
    </row>
    <row r="49" spans="1:12" s="3" customFormat="1" ht="24.45" customHeight="1">
      <c r="A49" s="17">
        <v>5378</v>
      </c>
      <c r="B49" s="41" t="s">
        <v>392</v>
      </c>
      <c r="C49" s="41">
        <v>3</v>
      </c>
      <c r="D49" s="41" t="s">
        <v>395</v>
      </c>
      <c r="E49" s="42" t="s">
        <v>242</v>
      </c>
      <c r="F49" s="42" t="s">
        <v>241</v>
      </c>
      <c r="G49" s="41">
        <v>1</v>
      </c>
      <c r="H49" s="43">
        <v>300</v>
      </c>
      <c r="I49" s="22">
        <f t="shared" si="1"/>
        <v>300</v>
      </c>
      <c r="J49" s="41">
        <v>25</v>
      </c>
      <c r="K49" s="41" t="s">
        <v>69</v>
      </c>
      <c r="L49" s="44" t="s">
        <v>28</v>
      </c>
    </row>
    <row r="50" spans="1:12" s="3" customFormat="1" ht="24.45" customHeight="1">
      <c r="A50" s="10">
        <v>5378</v>
      </c>
      <c r="B50" s="45" t="s">
        <v>392</v>
      </c>
      <c r="C50" s="45">
        <v>3</v>
      </c>
      <c r="D50" s="45" t="s">
        <v>395</v>
      </c>
      <c r="E50" s="46" t="s">
        <v>240</v>
      </c>
      <c r="F50" s="46" t="s">
        <v>239</v>
      </c>
      <c r="G50" s="45">
        <v>1</v>
      </c>
      <c r="H50" s="47">
        <v>200</v>
      </c>
      <c r="I50" s="15">
        <f t="shared" si="1"/>
        <v>200</v>
      </c>
      <c r="J50" s="45">
        <v>25</v>
      </c>
      <c r="K50" s="45" t="s">
        <v>57</v>
      </c>
      <c r="L50" s="48" t="s">
        <v>28</v>
      </c>
    </row>
    <row r="51" spans="1:12" s="3" customFormat="1" ht="24.45" customHeight="1">
      <c r="A51" s="17">
        <v>5378</v>
      </c>
      <c r="B51" s="41" t="s">
        <v>392</v>
      </c>
      <c r="C51" s="41">
        <v>3</v>
      </c>
      <c r="D51" s="41" t="s">
        <v>395</v>
      </c>
      <c r="E51" s="42" t="s">
        <v>238</v>
      </c>
      <c r="F51" s="42" t="s">
        <v>237</v>
      </c>
      <c r="G51" s="41">
        <v>1</v>
      </c>
      <c r="H51" s="43">
        <v>583.65</v>
      </c>
      <c r="I51" s="22">
        <f t="shared" si="1"/>
        <v>583.65</v>
      </c>
      <c r="J51" s="41">
        <v>100</v>
      </c>
      <c r="K51" s="41" t="s">
        <v>28</v>
      </c>
      <c r="L51" s="44" t="s">
        <v>28</v>
      </c>
    </row>
    <row r="52" spans="1:12" s="3" customFormat="1" ht="24.45" customHeight="1">
      <c r="A52" s="10">
        <v>5378</v>
      </c>
      <c r="B52" s="33" t="s">
        <v>392</v>
      </c>
      <c r="C52" s="33">
        <v>3</v>
      </c>
      <c r="D52" s="33" t="s">
        <v>395</v>
      </c>
      <c r="E52" s="34" t="s">
        <v>223</v>
      </c>
      <c r="F52" s="34" t="s">
        <v>222</v>
      </c>
      <c r="G52" s="33">
        <v>20</v>
      </c>
      <c r="H52" s="35">
        <v>5</v>
      </c>
      <c r="I52" s="15">
        <f t="shared" si="1"/>
        <v>100</v>
      </c>
      <c r="J52" s="33">
        <v>70</v>
      </c>
      <c r="K52" s="33" t="s">
        <v>221</v>
      </c>
      <c r="L52" s="36" t="s">
        <v>21</v>
      </c>
    </row>
    <row r="53" spans="1:12" s="3" customFormat="1" ht="24.45" customHeight="1">
      <c r="A53" s="17">
        <v>5378</v>
      </c>
      <c r="B53" s="41" t="s">
        <v>392</v>
      </c>
      <c r="C53" s="41">
        <v>3</v>
      </c>
      <c r="D53" s="41" t="s">
        <v>395</v>
      </c>
      <c r="E53" s="42" t="s">
        <v>214</v>
      </c>
      <c r="F53" s="42" t="s">
        <v>213</v>
      </c>
      <c r="G53" s="41">
        <v>2</v>
      </c>
      <c r="H53" s="43">
        <v>450.52</v>
      </c>
      <c r="I53" s="22">
        <f t="shared" si="1"/>
        <v>901.04</v>
      </c>
      <c r="J53" s="41">
        <v>70</v>
      </c>
      <c r="K53" s="41">
        <v>8</v>
      </c>
      <c r="L53" s="44" t="s">
        <v>28</v>
      </c>
    </row>
    <row r="54" spans="1:12" s="3" customFormat="1" ht="24.45" customHeight="1">
      <c r="A54" s="10">
        <v>5378</v>
      </c>
      <c r="B54" s="45" t="s">
        <v>392</v>
      </c>
      <c r="C54" s="45">
        <v>3</v>
      </c>
      <c r="D54" s="45" t="s">
        <v>395</v>
      </c>
      <c r="E54" s="46" t="s">
        <v>212</v>
      </c>
      <c r="F54" s="46" t="s">
        <v>211</v>
      </c>
      <c r="G54" s="45">
        <v>160</v>
      </c>
      <c r="H54" s="47">
        <v>0.89</v>
      </c>
      <c r="I54" s="15">
        <f t="shared" si="1"/>
        <v>142.4</v>
      </c>
      <c r="J54" s="45">
        <v>90</v>
      </c>
      <c r="K54" s="45">
        <v>8</v>
      </c>
      <c r="L54" s="48" t="s">
        <v>28</v>
      </c>
    </row>
    <row r="55" spans="1:12" s="3" customFormat="1" ht="24.45" customHeight="1">
      <c r="A55" s="17">
        <v>5378</v>
      </c>
      <c r="B55" s="41" t="s">
        <v>392</v>
      </c>
      <c r="C55" s="41">
        <v>3</v>
      </c>
      <c r="D55" s="41" t="s">
        <v>395</v>
      </c>
      <c r="E55" s="42" t="s">
        <v>210</v>
      </c>
      <c r="F55" s="42" t="s">
        <v>209</v>
      </c>
      <c r="G55" s="41">
        <v>20</v>
      </c>
      <c r="H55" s="43">
        <v>10</v>
      </c>
      <c r="I55" s="22">
        <f t="shared" si="1"/>
        <v>200</v>
      </c>
      <c r="J55" s="41">
        <v>0</v>
      </c>
      <c r="K55" s="41">
        <v>13</v>
      </c>
      <c r="L55" s="44" t="s">
        <v>21</v>
      </c>
    </row>
    <row r="56" spans="1:12" s="3" customFormat="1" ht="24.45" customHeight="1">
      <c r="A56" s="10">
        <v>5378</v>
      </c>
      <c r="B56" s="45" t="s">
        <v>392</v>
      </c>
      <c r="C56" s="45">
        <v>3</v>
      </c>
      <c r="D56" s="45" t="s">
        <v>395</v>
      </c>
      <c r="E56" s="46" t="s">
        <v>208</v>
      </c>
      <c r="F56" s="46" t="s">
        <v>207</v>
      </c>
      <c r="G56" s="45">
        <v>40</v>
      </c>
      <c r="H56" s="47">
        <v>1.5</v>
      </c>
      <c r="I56" s="15">
        <f t="shared" si="1"/>
        <v>60</v>
      </c>
      <c r="J56" s="45">
        <v>50</v>
      </c>
      <c r="K56" s="45" t="s">
        <v>123</v>
      </c>
      <c r="L56" s="48" t="s">
        <v>21</v>
      </c>
    </row>
    <row r="57" spans="1:12" s="3" customFormat="1" ht="24.45" customHeight="1">
      <c r="A57" s="17">
        <v>5378</v>
      </c>
      <c r="B57" s="37" t="s">
        <v>392</v>
      </c>
      <c r="C57" s="37">
        <v>3</v>
      </c>
      <c r="D57" s="37" t="s">
        <v>395</v>
      </c>
      <c r="E57" s="38" t="s">
        <v>202</v>
      </c>
      <c r="F57" s="38" t="s">
        <v>203</v>
      </c>
      <c r="G57" s="37">
        <v>20</v>
      </c>
      <c r="H57" s="39">
        <v>5</v>
      </c>
      <c r="I57" s="22">
        <f t="shared" si="1"/>
        <v>100</v>
      </c>
      <c r="J57" s="37">
        <v>100</v>
      </c>
      <c r="K57" s="37" t="s">
        <v>69</v>
      </c>
      <c r="L57" s="40" t="s">
        <v>21</v>
      </c>
    </row>
    <row r="58" spans="1:12" s="3" customFormat="1" ht="24.45" customHeight="1">
      <c r="A58" s="10">
        <v>5378</v>
      </c>
      <c r="B58" s="33" t="s">
        <v>392</v>
      </c>
      <c r="C58" s="33">
        <v>3</v>
      </c>
      <c r="D58" s="33" t="s">
        <v>395</v>
      </c>
      <c r="E58" s="34" t="s">
        <v>202</v>
      </c>
      <c r="F58" s="34" t="s">
        <v>201</v>
      </c>
      <c r="G58" s="33">
        <v>1</v>
      </c>
      <c r="H58" s="35">
        <v>42</v>
      </c>
      <c r="I58" s="15">
        <f t="shared" si="1"/>
        <v>42</v>
      </c>
      <c r="J58" s="33">
        <v>25</v>
      </c>
      <c r="K58" s="33">
        <v>12</v>
      </c>
      <c r="L58" s="36" t="s">
        <v>28</v>
      </c>
    </row>
    <row r="59" spans="1:12" s="3" customFormat="1" ht="24.45" customHeight="1">
      <c r="A59" s="17">
        <v>5378</v>
      </c>
      <c r="B59" s="41" t="s">
        <v>392</v>
      </c>
      <c r="C59" s="41">
        <v>3</v>
      </c>
      <c r="D59" s="41" t="s">
        <v>395</v>
      </c>
      <c r="E59" s="42" t="s">
        <v>199</v>
      </c>
      <c r="F59" s="42" t="s">
        <v>200</v>
      </c>
      <c r="G59" s="41">
        <v>20</v>
      </c>
      <c r="H59" s="43">
        <v>5</v>
      </c>
      <c r="I59" s="22">
        <f t="shared" si="1"/>
        <v>100</v>
      </c>
      <c r="J59" s="41">
        <v>100</v>
      </c>
      <c r="K59" s="41" t="s">
        <v>60</v>
      </c>
      <c r="L59" s="44" t="s">
        <v>21</v>
      </c>
    </row>
    <row r="60" spans="1:12" s="3" customFormat="1" ht="24.45" customHeight="1">
      <c r="A60" s="10">
        <v>5378</v>
      </c>
      <c r="B60" s="33" t="s">
        <v>392</v>
      </c>
      <c r="C60" s="33">
        <v>3</v>
      </c>
      <c r="D60" s="33" t="s">
        <v>395</v>
      </c>
      <c r="E60" s="34" t="s">
        <v>199</v>
      </c>
      <c r="F60" s="34" t="s">
        <v>198</v>
      </c>
      <c r="G60" s="33">
        <v>1</v>
      </c>
      <c r="H60" s="35">
        <v>15</v>
      </c>
      <c r="I60" s="15">
        <f t="shared" si="1"/>
        <v>15</v>
      </c>
      <c r="J60" s="33">
        <v>90</v>
      </c>
      <c r="K60" s="33">
        <v>12</v>
      </c>
      <c r="L60" s="36" t="s">
        <v>28</v>
      </c>
    </row>
    <row r="61" spans="1:12" s="3" customFormat="1" ht="24.45" customHeight="1">
      <c r="A61" s="17">
        <v>5378</v>
      </c>
      <c r="B61" s="41" t="s">
        <v>392</v>
      </c>
      <c r="C61" s="41">
        <v>3</v>
      </c>
      <c r="D61" s="41" t="s">
        <v>395</v>
      </c>
      <c r="E61" s="42" t="s">
        <v>192</v>
      </c>
      <c r="F61" s="42" t="s">
        <v>191</v>
      </c>
      <c r="G61" s="41">
        <v>1</v>
      </c>
      <c r="H61" s="43">
        <v>500</v>
      </c>
      <c r="I61" s="22">
        <f t="shared" si="1"/>
        <v>500</v>
      </c>
      <c r="J61" s="41">
        <v>100</v>
      </c>
      <c r="K61" s="41" t="s">
        <v>57</v>
      </c>
      <c r="L61" s="44" t="s">
        <v>28</v>
      </c>
    </row>
    <row r="62" spans="1:12" s="3" customFormat="1" ht="24.45" customHeight="1">
      <c r="A62" s="10">
        <v>5378</v>
      </c>
      <c r="B62" s="45" t="s">
        <v>392</v>
      </c>
      <c r="C62" s="45">
        <v>3</v>
      </c>
      <c r="D62" s="45" t="s">
        <v>395</v>
      </c>
      <c r="E62" s="46" t="s">
        <v>186</v>
      </c>
      <c r="F62" s="46" t="s">
        <v>189</v>
      </c>
      <c r="G62" s="45">
        <v>768</v>
      </c>
      <c r="H62" s="47">
        <v>1.75</v>
      </c>
      <c r="I62" s="15">
        <f t="shared" si="1"/>
        <v>1344</v>
      </c>
      <c r="J62" s="45">
        <v>100</v>
      </c>
      <c r="K62" s="45">
        <v>5</v>
      </c>
      <c r="L62" s="48" t="s">
        <v>175</v>
      </c>
    </row>
    <row r="63" spans="1:12" s="3" customFormat="1" ht="24.45" customHeight="1">
      <c r="A63" s="17">
        <v>5378</v>
      </c>
      <c r="B63" s="41" t="s">
        <v>392</v>
      </c>
      <c r="C63" s="41">
        <v>3</v>
      </c>
      <c r="D63" s="41" t="s">
        <v>395</v>
      </c>
      <c r="E63" s="42" t="s">
        <v>186</v>
      </c>
      <c r="F63" s="42" t="s">
        <v>188</v>
      </c>
      <c r="G63" s="41">
        <v>54</v>
      </c>
      <c r="H63" s="43">
        <v>2.75</v>
      </c>
      <c r="I63" s="22">
        <f t="shared" si="1"/>
        <v>148.5</v>
      </c>
      <c r="J63" s="41">
        <v>100</v>
      </c>
      <c r="K63" s="41">
        <v>5</v>
      </c>
      <c r="L63" s="44" t="s">
        <v>175</v>
      </c>
    </row>
    <row r="64" spans="1:12" s="3" customFormat="1" ht="24.45" customHeight="1">
      <c r="A64" s="10">
        <v>5378</v>
      </c>
      <c r="B64" s="45" t="s">
        <v>392</v>
      </c>
      <c r="C64" s="45">
        <v>3</v>
      </c>
      <c r="D64" s="45" t="s">
        <v>395</v>
      </c>
      <c r="E64" s="46" t="s">
        <v>186</v>
      </c>
      <c r="F64" s="46" t="s">
        <v>187</v>
      </c>
      <c r="G64" s="45">
        <v>2500</v>
      </c>
      <c r="H64" s="47">
        <v>0.65</v>
      </c>
      <c r="I64" s="15">
        <f t="shared" si="1"/>
        <v>1625</v>
      </c>
      <c r="J64" s="45">
        <v>100</v>
      </c>
      <c r="K64" s="45" t="s">
        <v>178</v>
      </c>
      <c r="L64" s="48" t="s">
        <v>21</v>
      </c>
    </row>
    <row r="65" spans="1:12" s="3" customFormat="1" ht="24.45" customHeight="1">
      <c r="A65" s="17">
        <v>5378</v>
      </c>
      <c r="B65" s="41" t="s">
        <v>392</v>
      </c>
      <c r="C65" s="41">
        <v>3</v>
      </c>
      <c r="D65" s="41" t="s">
        <v>395</v>
      </c>
      <c r="E65" s="42" t="s">
        <v>186</v>
      </c>
      <c r="F65" s="42" t="s">
        <v>185</v>
      </c>
      <c r="G65" s="41">
        <v>1260</v>
      </c>
      <c r="H65" s="43">
        <v>1.2</v>
      </c>
      <c r="I65" s="22">
        <f t="shared" si="1"/>
        <v>1512</v>
      </c>
      <c r="J65" s="41">
        <v>100</v>
      </c>
      <c r="K65" s="41">
        <v>5</v>
      </c>
      <c r="L65" s="44" t="s">
        <v>175</v>
      </c>
    </row>
    <row r="66" spans="1:12" s="3" customFormat="1" ht="24.45" customHeight="1">
      <c r="A66" s="10">
        <v>5378</v>
      </c>
      <c r="B66" s="33" t="s">
        <v>392</v>
      </c>
      <c r="C66" s="33">
        <v>3</v>
      </c>
      <c r="D66" s="33" t="s">
        <v>395</v>
      </c>
      <c r="E66" s="34" t="s">
        <v>177</v>
      </c>
      <c r="F66" s="34" t="s">
        <v>184</v>
      </c>
      <c r="G66" s="33">
        <v>360</v>
      </c>
      <c r="H66" s="35">
        <v>0.65</v>
      </c>
      <c r="I66" s="15">
        <f t="shared" si="1"/>
        <v>234</v>
      </c>
      <c r="J66" s="33">
        <v>100</v>
      </c>
      <c r="K66" s="33">
        <v>5</v>
      </c>
      <c r="L66" s="36" t="s">
        <v>21</v>
      </c>
    </row>
    <row r="67" spans="1:12" s="3" customFormat="1" ht="24.45" customHeight="1">
      <c r="A67" s="17">
        <v>5378</v>
      </c>
      <c r="B67" s="41" t="s">
        <v>392</v>
      </c>
      <c r="C67" s="41">
        <v>3</v>
      </c>
      <c r="D67" s="41" t="s">
        <v>395</v>
      </c>
      <c r="E67" s="42" t="s">
        <v>177</v>
      </c>
      <c r="F67" s="42" t="s">
        <v>183</v>
      </c>
      <c r="G67" s="41">
        <v>135</v>
      </c>
      <c r="H67" s="43">
        <v>3.25</v>
      </c>
      <c r="I67" s="22">
        <f t="shared" si="1"/>
        <v>438.75</v>
      </c>
      <c r="J67" s="41">
        <v>100</v>
      </c>
      <c r="K67" s="41">
        <v>5</v>
      </c>
      <c r="L67" s="44" t="s">
        <v>21</v>
      </c>
    </row>
    <row r="68" spans="1:12" s="3" customFormat="1" ht="24.45" customHeight="1">
      <c r="A68" s="10">
        <v>5378</v>
      </c>
      <c r="B68" s="45" t="s">
        <v>392</v>
      </c>
      <c r="C68" s="45">
        <v>3</v>
      </c>
      <c r="D68" s="45" t="s">
        <v>395</v>
      </c>
      <c r="E68" s="46" t="s">
        <v>177</v>
      </c>
      <c r="F68" s="46" t="s">
        <v>182</v>
      </c>
      <c r="G68" s="45">
        <v>144</v>
      </c>
      <c r="H68" s="47">
        <v>4.95</v>
      </c>
      <c r="I68" s="15">
        <f t="shared" si="1"/>
        <v>712.80000000000007</v>
      </c>
      <c r="J68" s="45">
        <v>100</v>
      </c>
      <c r="K68" s="45">
        <v>5</v>
      </c>
      <c r="L68" s="48" t="s">
        <v>21</v>
      </c>
    </row>
    <row r="69" spans="1:12" s="3" customFormat="1" ht="24.45" customHeight="1">
      <c r="A69" s="17">
        <v>5378</v>
      </c>
      <c r="B69" s="41" t="s">
        <v>392</v>
      </c>
      <c r="C69" s="41">
        <v>3</v>
      </c>
      <c r="D69" s="41" t="s">
        <v>395</v>
      </c>
      <c r="E69" s="42" t="s">
        <v>177</v>
      </c>
      <c r="F69" s="42" t="s">
        <v>181</v>
      </c>
      <c r="G69" s="41">
        <v>36</v>
      </c>
      <c r="H69" s="43">
        <v>5.7</v>
      </c>
      <c r="I69" s="22">
        <f t="shared" si="1"/>
        <v>205.20000000000002</v>
      </c>
      <c r="J69" s="41">
        <v>100</v>
      </c>
      <c r="K69" s="41">
        <v>5</v>
      </c>
      <c r="L69" s="44" t="s">
        <v>15</v>
      </c>
    </row>
    <row r="70" spans="1:12" s="3" customFormat="1" ht="24.45" customHeight="1">
      <c r="A70" s="10">
        <v>5378</v>
      </c>
      <c r="B70" s="45" t="s">
        <v>392</v>
      </c>
      <c r="C70" s="45">
        <v>3</v>
      </c>
      <c r="D70" s="45" t="s">
        <v>395</v>
      </c>
      <c r="E70" s="46" t="s">
        <v>177</v>
      </c>
      <c r="F70" s="46" t="s">
        <v>180</v>
      </c>
      <c r="G70" s="45">
        <v>1600</v>
      </c>
      <c r="H70" s="47">
        <v>0.35</v>
      </c>
      <c r="I70" s="15">
        <f t="shared" si="1"/>
        <v>560</v>
      </c>
      <c r="J70" s="45">
        <v>100</v>
      </c>
      <c r="K70" s="45" t="s">
        <v>178</v>
      </c>
      <c r="L70" s="48" t="s">
        <v>21</v>
      </c>
    </row>
    <row r="71" spans="1:12" s="3" customFormat="1" ht="24.45" customHeight="1">
      <c r="A71" s="17">
        <v>5378</v>
      </c>
      <c r="B71" s="37" t="s">
        <v>392</v>
      </c>
      <c r="C71" s="37">
        <v>3</v>
      </c>
      <c r="D71" s="37" t="s">
        <v>395</v>
      </c>
      <c r="E71" s="38" t="s">
        <v>177</v>
      </c>
      <c r="F71" s="38" t="s">
        <v>179</v>
      </c>
      <c r="G71" s="37">
        <v>5000</v>
      </c>
      <c r="H71" s="39">
        <v>0.4</v>
      </c>
      <c r="I71" s="22">
        <f t="shared" si="1"/>
        <v>2000</v>
      </c>
      <c r="J71" s="37">
        <v>100</v>
      </c>
      <c r="K71" s="37" t="s">
        <v>178</v>
      </c>
      <c r="L71" s="40" t="s">
        <v>15</v>
      </c>
    </row>
    <row r="72" spans="1:12" s="3" customFormat="1" ht="24.45" customHeight="1">
      <c r="A72" s="10">
        <v>5378</v>
      </c>
      <c r="B72" s="33" t="s">
        <v>392</v>
      </c>
      <c r="C72" s="33">
        <v>3</v>
      </c>
      <c r="D72" s="33" t="s">
        <v>395</v>
      </c>
      <c r="E72" s="34" t="s">
        <v>177</v>
      </c>
      <c r="F72" s="34" t="s">
        <v>176</v>
      </c>
      <c r="G72" s="33">
        <v>105</v>
      </c>
      <c r="H72" s="35">
        <v>3.5</v>
      </c>
      <c r="I72" s="15">
        <f t="shared" ref="I72:I103" si="2">+G72*H72</f>
        <v>367.5</v>
      </c>
      <c r="J72" s="33">
        <v>100</v>
      </c>
      <c r="K72" s="33">
        <v>5</v>
      </c>
      <c r="L72" s="36" t="s">
        <v>175</v>
      </c>
    </row>
    <row r="73" spans="1:12" s="3" customFormat="1" ht="24.45" customHeight="1">
      <c r="A73" s="17">
        <v>5378</v>
      </c>
      <c r="B73" s="41" t="s">
        <v>392</v>
      </c>
      <c r="C73" s="41">
        <v>3</v>
      </c>
      <c r="D73" s="41" t="s">
        <v>395</v>
      </c>
      <c r="E73" s="42" t="s">
        <v>174</v>
      </c>
      <c r="F73" s="42" t="s">
        <v>173</v>
      </c>
      <c r="G73" s="41">
        <v>2</v>
      </c>
      <c r="H73" s="43">
        <v>60</v>
      </c>
      <c r="I73" s="22">
        <f t="shared" si="2"/>
        <v>120</v>
      </c>
      <c r="J73" s="41">
        <v>50</v>
      </c>
      <c r="K73" s="41" t="s">
        <v>123</v>
      </c>
      <c r="L73" s="44" t="s">
        <v>21</v>
      </c>
    </row>
    <row r="74" spans="1:12" s="3" customFormat="1" ht="24.45" customHeight="1">
      <c r="A74" s="10">
        <v>5378</v>
      </c>
      <c r="B74" s="45" t="s">
        <v>392</v>
      </c>
      <c r="C74" s="45">
        <v>3</v>
      </c>
      <c r="D74" s="45" t="s">
        <v>395</v>
      </c>
      <c r="E74" s="46" t="s">
        <v>172</v>
      </c>
      <c r="F74" s="46" t="s">
        <v>171</v>
      </c>
      <c r="G74" s="45">
        <v>20</v>
      </c>
      <c r="H74" s="47">
        <v>2.69</v>
      </c>
      <c r="I74" s="15">
        <f t="shared" si="2"/>
        <v>53.8</v>
      </c>
      <c r="J74" s="45">
        <v>100</v>
      </c>
      <c r="K74" s="45" t="s">
        <v>69</v>
      </c>
      <c r="L74" s="48" t="s">
        <v>21</v>
      </c>
    </row>
    <row r="75" spans="1:12" s="3" customFormat="1" ht="24.45" customHeight="1">
      <c r="A75" s="17">
        <v>5378</v>
      </c>
      <c r="B75" s="41" t="s">
        <v>392</v>
      </c>
      <c r="C75" s="41">
        <v>3</v>
      </c>
      <c r="D75" s="41" t="s">
        <v>395</v>
      </c>
      <c r="E75" s="42" t="s">
        <v>170</v>
      </c>
      <c r="F75" s="42" t="s">
        <v>169</v>
      </c>
      <c r="G75" s="41">
        <v>1</v>
      </c>
      <c r="H75" s="43">
        <v>75</v>
      </c>
      <c r="I75" s="22">
        <f t="shared" si="2"/>
        <v>75</v>
      </c>
      <c r="J75" s="41">
        <v>70</v>
      </c>
      <c r="K75" s="41" t="s">
        <v>60</v>
      </c>
      <c r="L75" s="44" t="s">
        <v>28</v>
      </c>
    </row>
    <row r="76" spans="1:12" s="3" customFormat="1" ht="24.45" customHeight="1">
      <c r="A76" s="10">
        <v>5378</v>
      </c>
      <c r="B76" s="33" t="s">
        <v>392</v>
      </c>
      <c r="C76" s="33">
        <v>3</v>
      </c>
      <c r="D76" s="33" t="s">
        <v>395</v>
      </c>
      <c r="E76" s="34" t="s">
        <v>168</v>
      </c>
      <c r="F76" s="34" t="s">
        <v>167</v>
      </c>
      <c r="G76" s="33">
        <v>20</v>
      </c>
      <c r="H76" s="35">
        <v>12</v>
      </c>
      <c r="I76" s="15">
        <f t="shared" si="2"/>
        <v>240</v>
      </c>
      <c r="J76" s="33">
        <v>100</v>
      </c>
      <c r="K76" s="33" t="s">
        <v>69</v>
      </c>
      <c r="L76" s="36" t="s">
        <v>21</v>
      </c>
    </row>
    <row r="77" spans="1:12" s="3" customFormat="1" ht="24.45" customHeight="1">
      <c r="A77" s="17">
        <v>5378</v>
      </c>
      <c r="B77" s="41" t="s">
        <v>392</v>
      </c>
      <c r="C77" s="41">
        <v>3</v>
      </c>
      <c r="D77" s="41" t="s">
        <v>395</v>
      </c>
      <c r="E77" s="42" t="s">
        <v>155</v>
      </c>
      <c r="F77" s="42" t="s">
        <v>154</v>
      </c>
      <c r="G77" s="41">
        <v>5</v>
      </c>
      <c r="H77" s="43">
        <v>35.1</v>
      </c>
      <c r="I77" s="22">
        <f t="shared" si="2"/>
        <v>175.5</v>
      </c>
      <c r="J77" s="41">
        <v>70</v>
      </c>
      <c r="K77" s="41">
        <v>8</v>
      </c>
      <c r="L77" s="44" t="s">
        <v>28</v>
      </c>
    </row>
    <row r="78" spans="1:12" s="3" customFormat="1" ht="24.45" customHeight="1">
      <c r="A78" s="10">
        <v>5378</v>
      </c>
      <c r="B78" s="45" t="s">
        <v>392</v>
      </c>
      <c r="C78" s="45">
        <v>3</v>
      </c>
      <c r="D78" s="45" t="s">
        <v>395</v>
      </c>
      <c r="E78" s="46" t="s">
        <v>153</v>
      </c>
      <c r="F78" s="46" t="s">
        <v>152</v>
      </c>
      <c r="G78" s="45">
        <v>1</v>
      </c>
      <c r="H78" s="47">
        <v>2978.9</v>
      </c>
      <c r="I78" s="15">
        <f t="shared" si="2"/>
        <v>2978.9</v>
      </c>
      <c r="J78" s="45">
        <v>100</v>
      </c>
      <c r="K78" s="45" t="s">
        <v>28</v>
      </c>
      <c r="L78" s="48" t="s">
        <v>28</v>
      </c>
    </row>
    <row r="79" spans="1:12" s="3" customFormat="1" ht="24.45" customHeight="1">
      <c r="A79" s="17">
        <v>5378</v>
      </c>
      <c r="B79" s="41" t="s">
        <v>392</v>
      </c>
      <c r="C79" s="41">
        <v>3</v>
      </c>
      <c r="D79" s="41" t="s">
        <v>395</v>
      </c>
      <c r="E79" s="42" t="s">
        <v>151</v>
      </c>
      <c r="F79" s="42" t="s">
        <v>150</v>
      </c>
      <c r="G79" s="41">
        <v>6</v>
      </c>
      <c r="H79" s="43">
        <v>60</v>
      </c>
      <c r="I79" s="22">
        <f t="shared" si="2"/>
        <v>360</v>
      </c>
      <c r="J79" s="41">
        <v>80</v>
      </c>
      <c r="K79" s="41">
        <v>13</v>
      </c>
      <c r="L79" s="44" t="s">
        <v>15</v>
      </c>
    </row>
    <row r="80" spans="1:12" s="3" customFormat="1" ht="24.45" customHeight="1">
      <c r="A80" s="10">
        <v>5378</v>
      </c>
      <c r="B80" s="45" t="s">
        <v>392</v>
      </c>
      <c r="C80" s="45">
        <v>3</v>
      </c>
      <c r="D80" s="45" t="s">
        <v>395</v>
      </c>
      <c r="E80" s="46" t="s">
        <v>149</v>
      </c>
      <c r="F80" s="46" t="s">
        <v>148</v>
      </c>
      <c r="G80" s="45">
        <v>10</v>
      </c>
      <c r="H80" s="47">
        <v>130.91</v>
      </c>
      <c r="I80" s="15">
        <f t="shared" si="2"/>
        <v>1309.0999999999999</v>
      </c>
      <c r="J80" s="45">
        <v>90</v>
      </c>
      <c r="K80" s="45">
        <v>8</v>
      </c>
      <c r="L80" s="48" t="s">
        <v>28</v>
      </c>
    </row>
    <row r="81" spans="1:12" s="3" customFormat="1" ht="24.45" customHeight="1">
      <c r="A81" s="17">
        <v>5378</v>
      </c>
      <c r="B81" s="41" t="s">
        <v>392</v>
      </c>
      <c r="C81" s="41">
        <v>3</v>
      </c>
      <c r="D81" s="41" t="s">
        <v>395</v>
      </c>
      <c r="E81" s="42" t="s">
        <v>136</v>
      </c>
      <c r="F81" s="42" t="s">
        <v>105</v>
      </c>
      <c r="G81" s="41">
        <v>7</v>
      </c>
      <c r="H81" s="43">
        <v>1916</v>
      </c>
      <c r="I81" s="22">
        <f t="shared" si="2"/>
        <v>13412</v>
      </c>
      <c r="J81" s="41">
        <v>100</v>
      </c>
      <c r="K81" s="41">
        <v>11</v>
      </c>
      <c r="L81" s="44" t="s">
        <v>28</v>
      </c>
    </row>
    <row r="82" spans="1:12" s="3" customFormat="1" ht="24.45" customHeight="1">
      <c r="A82" s="10">
        <v>5378</v>
      </c>
      <c r="B82" s="45" t="s">
        <v>392</v>
      </c>
      <c r="C82" s="45">
        <v>3</v>
      </c>
      <c r="D82" s="45" t="s">
        <v>395</v>
      </c>
      <c r="E82" s="46" t="s">
        <v>135</v>
      </c>
      <c r="F82" s="46" t="s">
        <v>134</v>
      </c>
      <c r="G82" s="45">
        <v>8</v>
      </c>
      <c r="H82" s="47">
        <v>75</v>
      </c>
      <c r="I82" s="15">
        <f t="shared" si="2"/>
        <v>600</v>
      </c>
      <c r="J82" s="45">
        <v>100</v>
      </c>
      <c r="K82" s="45" t="s">
        <v>133</v>
      </c>
      <c r="L82" s="48" t="s">
        <v>132</v>
      </c>
    </row>
    <row r="83" spans="1:12" s="3" customFormat="1" ht="24.45" customHeight="1">
      <c r="A83" s="17">
        <v>5378</v>
      </c>
      <c r="B83" s="37" t="s">
        <v>392</v>
      </c>
      <c r="C83" s="37">
        <v>3</v>
      </c>
      <c r="D83" s="37" t="s">
        <v>395</v>
      </c>
      <c r="E83" s="38" t="s">
        <v>131</v>
      </c>
      <c r="F83" s="38" t="s">
        <v>130</v>
      </c>
      <c r="G83" s="37">
        <v>1</v>
      </c>
      <c r="H83" s="39">
        <v>99.27</v>
      </c>
      <c r="I83" s="22">
        <f t="shared" si="2"/>
        <v>99.27</v>
      </c>
      <c r="J83" s="37">
        <v>20</v>
      </c>
      <c r="K83" s="37">
        <v>8</v>
      </c>
      <c r="L83" s="40" t="s">
        <v>28</v>
      </c>
    </row>
    <row r="84" spans="1:12" s="3" customFormat="1" ht="24.45" customHeight="1">
      <c r="A84" s="10">
        <v>5378</v>
      </c>
      <c r="B84" s="45" t="s">
        <v>392</v>
      </c>
      <c r="C84" s="45">
        <v>3</v>
      </c>
      <c r="D84" s="45" t="s">
        <v>395</v>
      </c>
      <c r="E84" s="46" t="s">
        <v>129</v>
      </c>
      <c r="F84" s="46" t="s">
        <v>128</v>
      </c>
      <c r="G84" s="45">
        <v>1</v>
      </c>
      <c r="H84" s="47">
        <v>95.82</v>
      </c>
      <c r="I84" s="15">
        <f t="shared" si="2"/>
        <v>95.82</v>
      </c>
      <c r="J84" s="45">
        <v>20</v>
      </c>
      <c r="K84" s="45">
        <v>8</v>
      </c>
      <c r="L84" s="48" t="s">
        <v>28</v>
      </c>
    </row>
    <row r="85" spans="1:12" s="3" customFormat="1" ht="24.45" customHeight="1">
      <c r="A85" s="17">
        <v>5378</v>
      </c>
      <c r="B85" s="41" t="s">
        <v>392</v>
      </c>
      <c r="C85" s="41">
        <v>3</v>
      </c>
      <c r="D85" s="41" t="s">
        <v>395</v>
      </c>
      <c r="E85" s="42" t="s">
        <v>113</v>
      </c>
      <c r="F85" s="42" t="s">
        <v>114</v>
      </c>
      <c r="G85" s="41">
        <v>20</v>
      </c>
      <c r="H85" s="43">
        <v>23.5</v>
      </c>
      <c r="I85" s="22">
        <f t="shared" si="2"/>
        <v>470</v>
      </c>
      <c r="J85" s="41">
        <v>25</v>
      </c>
      <c r="K85" s="41">
        <v>8</v>
      </c>
      <c r="L85" s="44" t="s">
        <v>15</v>
      </c>
    </row>
    <row r="86" spans="1:12" s="3" customFormat="1" ht="24.45" customHeight="1">
      <c r="A86" s="10">
        <v>5378</v>
      </c>
      <c r="B86" s="33" t="s">
        <v>392</v>
      </c>
      <c r="C86" s="33">
        <v>3</v>
      </c>
      <c r="D86" s="33" t="s">
        <v>395</v>
      </c>
      <c r="E86" s="34" t="s">
        <v>113</v>
      </c>
      <c r="F86" s="34" t="s">
        <v>112</v>
      </c>
      <c r="G86" s="33">
        <v>40</v>
      </c>
      <c r="H86" s="35">
        <v>1.4</v>
      </c>
      <c r="I86" s="15">
        <f t="shared" si="2"/>
        <v>56</v>
      </c>
      <c r="J86" s="33">
        <v>100</v>
      </c>
      <c r="K86" s="33">
        <v>5</v>
      </c>
      <c r="L86" s="36" t="s">
        <v>21</v>
      </c>
    </row>
    <row r="87" spans="1:12" s="3" customFormat="1" ht="24.45" customHeight="1">
      <c r="A87" s="17">
        <v>5378</v>
      </c>
      <c r="B87" s="37" t="s">
        <v>392</v>
      </c>
      <c r="C87" s="37">
        <v>3</v>
      </c>
      <c r="D87" s="37" t="s">
        <v>395</v>
      </c>
      <c r="E87" s="38" t="s">
        <v>110</v>
      </c>
      <c r="F87" s="38" t="s">
        <v>109</v>
      </c>
      <c r="G87" s="37">
        <v>6</v>
      </c>
      <c r="H87" s="39">
        <v>11.59</v>
      </c>
      <c r="I87" s="22">
        <f t="shared" si="2"/>
        <v>69.539999999999992</v>
      </c>
      <c r="J87" s="37">
        <v>90</v>
      </c>
      <c r="K87" s="37">
        <v>12</v>
      </c>
      <c r="L87" s="40" t="s">
        <v>28</v>
      </c>
    </row>
    <row r="88" spans="1:12" s="3" customFormat="1" ht="24.45" customHeight="1">
      <c r="A88" s="10">
        <v>5378</v>
      </c>
      <c r="B88" s="45" t="s">
        <v>392</v>
      </c>
      <c r="C88" s="45">
        <v>3</v>
      </c>
      <c r="D88" s="45" t="s">
        <v>395</v>
      </c>
      <c r="E88" s="46" t="s">
        <v>101</v>
      </c>
      <c r="F88" s="46" t="s">
        <v>100</v>
      </c>
      <c r="G88" s="45">
        <v>4</v>
      </c>
      <c r="H88" s="47">
        <v>64.5</v>
      </c>
      <c r="I88" s="15">
        <f t="shared" si="2"/>
        <v>258</v>
      </c>
      <c r="J88" s="45">
        <v>70</v>
      </c>
      <c r="K88" s="45">
        <v>12</v>
      </c>
      <c r="L88" s="48" t="s">
        <v>28</v>
      </c>
    </row>
    <row r="89" spans="1:12" s="3" customFormat="1" ht="24.45" customHeight="1">
      <c r="A89" s="17">
        <v>5378</v>
      </c>
      <c r="B89" s="41" t="s">
        <v>392</v>
      </c>
      <c r="C89" s="41">
        <v>3</v>
      </c>
      <c r="D89" s="41" t="s">
        <v>395</v>
      </c>
      <c r="E89" s="42" t="s">
        <v>97</v>
      </c>
      <c r="F89" s="42" t="s">
        <v>99</v>
      </c>
      <c r="G89" s="41">
        <v>12</v>
      </c>
      <c r="H89" s="43">
        <v>15</v>
      </c>
      <c r="I89" s="22">
        <f t="shared" si="2"/>
        <v>180</v>
      </c>
      <c r="J89" s="41">
        <v>50</v>
      </c>
      <c r="K89" s="41" t="s">
        <v>57</v>
      </c>
      <c r="L89" s="44" t="s">
        <v>21</v>
      </c>
    </row>
    <row r="90" spans="1:12" s="3" customFormat="1" ht="24.45" customHeight="1">
      <c r="A90" s="10">
        <v>5378</v>
      </c>
      <c r="B90" s="33" t="s">
        <v>392</v>
      </c>
      <c r="C90" s="33">
        <v>3</v>
      </c>
      <c r="D90" s="33" t="s">
        <v>395</v>
      </c>
      <c r="E90" s="34" t="s">
        <v>97</v>
      </c>
      <c r="F90" s="34" t="s">
        <v>98</v>
      </c>
      <c r="G90" s="33">
        <v>4</v>
      </c>
      <c r="H90" s="35">
        <v>35</v>
      </c>
      <c r="I90" s="15">
        <f t="shared" si="2"/>
        <v>140</v>
      </c>
      <c r="J90" s="33">
        <v>25</v>
      </c>
      <c r="K90" s="33" t="s">
        <v>57</v>
      </c>
      <c r="L90" s="36" t="s">
        <v>21</v>
      </c>
    </row>
    <row r="91" spans="1:12" s="3" customFormat="1" ht="24.45" customHeight="1">
      <c r="A91" s="17">
        <v>5378</v>
      </c>
      <c r="B91" s="41" t="s">
        <v>392</v>
      </c>
      <c r="C91" s="41">
        <v>3</v>
      </c>
      <c r="D91" s="41" t="s">
        <v>395</v>
      </c>
      <c r="E91" s="42" t="s">
        <v>97</v>
      </c>
      <c r="F91" s="42" t="s">
        <v>96</v>
      </c>
      <c r="G91" s="41">
        <v>4</v>
      </c>
      <c r="H91" s="43">
        <v>50</v>
      </c>
      <c r="I91" s="22">
        <f t="shared" si="2"/>
        <v>200</v>
      </c>
      <c r="J91" s="41">
        <v>25</v>
      </c>
      <c r="K91" s="41" t="s">
        <v>95</v>
      </c>
      <c r="L91" s="44" t="s">
        <v>15</v>
      </c>
    </row>
    <row r="92" spans="1:12" s="3" customFormat="1" ht="24.45" customHeight="1">
      <c r="A92" s="10">
        <v>5378</v>
      </c>
      <c r="B92" s="45" t="s">
        <v>392</v>
      </c>
      <c r="C92" s="45">
        <v>3</v>
      </c>
      <c r="D92" s="45" t="s">
        <v>395</v>
      </c>
      <c r="E92" s="46" t="s">
        <v>94</v>
      </c>
      <c r="F92" s="46" t="s">
        <v>28</v>
      </c>
      <c r="G92" s="45">
        <v>1</v>
      </c>
      <c r="H92" s="47">
        <v>997.15</v>
      </c>
      <c r="I92" s="15">
        <f t="shared" si="2"/>
        <v>997.15</v>
      </c>
      <c r="J92" s="45">
        <v>100</v>
      </c>
      <c r="K92" s="45" t="s">
        <v>28</v>
      </c>
      <c r="L92" s="48" t="s">
        <v>28</v>
      </c>
    </row>
    <row r="93" spans="1:12" s="3" customFormat="1" ht="24.45" customHeight="1">
      <c r="A93" s="17">
        <v>5378</v>
      </c>
      <c r="B93" s="37" t="s">
        <v>392</v>
      </c>
      <c r="C93" s="37">
        <v>3</v>
      </c>
      <c r="D93" s="37" t="s">
        <v>395</v>
      </c>
      <c r="E93" s="38" t="s">
        <v>88</v>
      </c>
      <c r="F93" s="38" t="s">
        <v>87</v>
      </c>
      <c r="G93" s="37">
        <v>8</v>
      </c>
      <c r="H93" s="39">
        <v>10</v>
      </c>
      <c r="I93" s="22">
        <f t="shared" si="2"/>
        <v>80</v>
      </c>
      <c r="J93" s="37">
        <v>25</v>
      </c>
      <c r="K93" s="37" t="s">
        <v>69</v>
      </c>
      <c r="L93" s="40" t="s">
        <v>21</v>
      </c>
    </row>
    <row r="94" spans="1:12" s="3" customFormat="1" ht="24.45" customHeight="1">
      <c r="A94" s="10">
        <v>5378</v>
      </c>
      <c r="B94" s="33" t="s">
        <v>392</v>
      </c>
      <c r="C94" s="33">
        <v>3</v>
      </c>
      <c r="D94" s="33" t="s">
        <v>395</v>
      </c>
      <c r="E94" s="34" t="s">
        <v>81</v>
      </c>
      <c r="F94" s="34" t="s">
        <v>28</v>
      </c>
      <c r="G94" s="33">
        <v>20</v>
      </c>
      <c r="H94" s="35">
        <v>60</v>
      </c>
      <c r="I94" s="15">
        <f t="shared" si="2"/>
        <v>1200</v>
      </c>
      <c r="J94" s="33">
        <v>25</v>
      </c>
      <c r="K94" s="33">
        <v>13</v>
      </c>
      <c r="L94" s="36" t="s">
        <v>15</v>
      </c>
    </row>
    <row r="95" spans="1:12" s="3" customFormat="1" ht="24.45" customHeight="1">
      <c r="A95" s="17">
        <v>5378</v>
      </c>
      <c r="B95" s="37" t="s">
        <v>392</v>
      </c>
      <c r="C95" s="37">
        <v>3</v>
      </c>
      <c r="D95" s="37" t="s">
        <v>395</v>
      </c>
      <c r="E95" s="38" t="s">
        <v>80</v>
      </c>
      <c r="F95" s="38" t="s">
        <v>79</v>
      </c>
      <c r="G95" s="37">
        <v>2</v>
      </c>
      <c r="H95" s="39">
        <v>15.3</v>
      </c>
      <c r="I95" s="22">
        <f t="shared" si="2"/>
        <v>30.6</v>
      </c>
      <c r="J95" s="37">
        <v>100</v>
      </c>
      <c r="K95" s="37" t="s">
        <v>16</v>
      </c>
      <c r="L95" s="40" t="s">
        <v>15</v>
      </c>
    </row>
    <row r="96" spans="1:12" s="3" customFormat="1" ht="24.45" customHeight="1">
      <c r="A96" s="10">
        <v>5378</v>
      </c>
      <c r="B96" s="45" t="s">
        <v>392</v>
      </c>
      <c r="C96" s="45">
        <v>3</v>
      </c>
      <c r="D96" s="45" t="s">
        <v>395</v>
      </c>
      <c r="E96" s="46" t="s">
        <v>67</v>
      </c>
      <c r="F96" s="46" t="s">
        <v>70</v>
      </c>
      <c r="G96" s="45">
        <v>20</v>
      </c>
      <c r="H96" s="47">
        <v>6</v>
      </c>
      <c r="I96" s="15">
        <f t="shared" si="2"/>
        <v>120</v>
      </c>
      <c r="J96" s="45">
        <v>70</v>
      </c>
      <c r="K96" s="45" t="s">
        <v>69</v>
      </c>
      <c r="L96" s="48" t="s">
        <v>21</v>
      </c>
    </row>
    <row r="97" spans="1:12" s="3" customFormat="1" ht="24.45" customHeight="1">
      <c r="A97" s="17">
        <v>5378</v>
      </c>
      <c r="B97" s="41" t="s">
        <v>392</v>
      </c>
      <c r="C97" s="41">
        <v>3</v>
      </c>
      <c r="D97" s="41" t="s">
        <v>395</v>
      </c>
      <c r="E97" s="42" t="s">
        <v>67</v>
      </c>
      <c r="F97" s="42" t="s">
        <v>68</v>
      </c>
      <c r="G97" s="41">
        <v>24</v>
      </c>
      <c r="H97" s="43">
        <v>8.5</v>
      </c>
      <c r="I97" s="22">
        <f t="shared" si="2"/>
        <v>204</v>
      </c>
      <c r="J97" s="41">
        <v>70</v>
      </c>
      <c r="K97" s="41">
        <v>13</v>
      </c>
      <c r="L97" s="44" t="s">
        <v>28</v>
      </c>
    </row>
    <row r="98" spans="1:12" s="3" customFormat="1" ht="24.45" customHeight="1">
      <c r="A98" s="10">
        <v>5378</v>
      </c>
      <c r="B98" s="45" t="s">
        <v>392</v>
      </c>
      <c r="C98" s="45">
        <v>3</v>
      </c>
      <c r="D98" s="45" t="s">
        <v>395</v>
      </c>
      <c r="E98" s="46" t="s">
        <v>67</v>
      </c>
      <c r="F98" s="46" t="s">
        <v>66</v>
      </c>
      <c r="G98" s="45">
        <v>72</v>
      </c>
      <c r="H98" s="47">
        <v>25</v>
      </c>
      <c r="I98" s="15">
        <f t="shared" si="2"/>
        <v>1800</v>
      </c>
      <c r="J98" s="45">
        <v>70</v>
      </c>
      <c r="K98" s="45" t="s">
        <v>65</v>
      </c>
      <c r="L98" s="48" t="s">
        <v>21</v>
      </c>
    </row>
    <row r="99" spans="1:12" s="3" customFormat="1" ht="24.45" customHeight="1">
      <c r="A99" s="17">
        <v>5378</v>
      </c>
      <c r="B99" s="41" t="s">
        <v>392</v>
      </c>
      <c r="C99" s="41">
        <v>3</v>
      </c>
      <c r="D99" s="41" t="s">
        <v>395</v>
      </c>
      <c r="E99" s="42" t="s">
        <v>64</v>
      </c>
      <c r="F99" s="42" t="s">
        <v>63</v>
      </c>
      <c r="G99" s="41">
        <v>100</v>
      </c>
      <c r="H99" s="43">
        <v>1</v>
      </c>
      <c r="I99" s="22">
        <f t="shared" si="2"/>
        <v>100</v>
      </c>
      <c r="J99" s="41">
        <v>70</v>
      </c>
      <c r="K99" s="41" t="s">
        <v>57</v>
      </c>
      <c r="L99" s="44" t="s">
        <v>21</v>
      </c>
    </row>
    <row r="100" spans="1:12" s="3" customFormat="1" ht="24.45" customHeight="1">
      <c r="A100" s="10">
        <v>5378</v>
      </c>
      <c r="B100" s="45" t="s">
        <v>392</v>
      </c>
      <c r="C100" s="45">
        <v>3</v>
      </c>
      <c r="D100" s="45" t="s">
        <v>395</v>
      </c>
      <c r="E100" s="46" t="s">
        <v>62</v>
      </c>
      <c r="F100" s="46" t="s">
        <v>61</v>
      </c>
      <c r="G100" s="45">
        <v>40</v>
      </c>
      <c r="H100" s="47">
        <v>7</v>
      </c>
      <c r="I100" s="15">
        <f t="shared" si="2"/>
        <v>280</v>
      </c>
      <c r="J100" s="45">
        <v>100</v>
      </c>
      <c r="K100" s="45" t="s">
        <v>60</v>
      </c>
      <c r="L100" s="48" t="s">
        <v>15</v>
      </c>
    </row>
    <row r="101" spans="1:12" s="3" customFormat="1" ht="24.45" customHeight="1">
      <c r="A101" s="17">
        <v>5378</v>
      </c>
      <c r="B101" s="41" t="s">
        <v>392</v>
      </c>
      <c r="C101" s="41">
        <v>3</v>
      </c>
      <c r="D101" s="41" t="s">
        <v>395</v>
      </c>
      <c r="E101" s="42" t="s">
        <v>59</v>
      </c>
      <c r="F101" s="42" t="s">
        <v>58</v>
      </c>
      <c r="G101" s="41">
        <v>2</v>
      </c>
      <c r="H101" s="43">
        <v>100</v>
      </c>
      <c r="I101" s="22">
        <f t="shared" si="2"/>
        <v>200</v>
      </c>
      <c r="J101" s="41">
        <v>100</v>
      </c>
      <c r="K101" s="41" t="s">
        <v>57</v>
      </c>
      <c r="L101" s="44" t="s">
        <v>28</v>
      </c>
    </row>
    <row r="102" spans="1:12" s="3" customFormat="1" ht="24.45" customHeight="1">
      <c r="A102" s="10">
        <v>5378</v>
      </c>
      <c r="B102" s="45" t="s">
        <v>392</v>
      </c>
      <c r="C102" s="45">
        <v>3</v>
      </c>
      <c r="D102" s="45" t="s">
        <v>395</v>
      </c>
      <c r="E102" s="46" t="s">
        <v>51</v>
      </c>
      <c r="F102" s="46" t="s">
        <v>52</v>
      </c>
      <c r="G102" s="45">
        <v>1</v>
      </c>
      <c r="H102" s="47">
        <v>30.1</v>
      </c>
      <c r="I102" s="15">
        <f t="shared" si="2"/>
        <v>30.1</v>
      </c>
      <c r="J102" s="45">
        <v>20</v>
      </c>
      <c r="K102" s="45">
        <v>8</v>
      </c>
      <c r="L102" s="48" t="s">
        <v>28</v>
      </c>
    </row>
    <row r="103" spans="1:12" s="3" customFormat="1" ht="24.45" customHeight="1">
      <c r="A103" s="17">
        <v>5378</v>
      </c>
      <c r="B103" s="37" t="s">
        <v>392</v>
      </c>
      <c r="C103" s="37">
        <v>3</v>
      </c>
      <c r="D103" s="37" t="s">
        <v>395</v>
      </c>
      <c r="E103" s="38" t="s">
        <v>51</v>
      </c>
      <c r="F103" s="38" t="s">
        <v>50</v>
      </c>
      <c r="G103" s="37">
        <v>1</v>
      </c>
      <c r="H103" s="39">
        <v>22.19</v>
      </c>
      <c r="I103" s="22">
        <f t="shared" si="2"/>
        <v>22.19</v>
      </c>
      <c r="J103" s="37">
        <v>20</v>
      </c>
      <c r="K103" s="37">
        <v>8</v>
      </c>
      <c r="L103" s="40" t="s">
        <v>28</v>
      </c>
    </row>
    <row r="104" spans="1:12" s="3" customFormat="1" ht="24.45" customHeight="1">
      <c r="A104" s="10">
        <v>5378</v>
      </c>
      <c r="B104" s="45" t="s">
        <v>392</v>
      </c>
      <c r="C104" s="45">
        <v>3</v>
      </c>
      <c r="D104" s="45" t="s">
        <v>395</v>
      </c>
      <c r="E104" s="46" t="s">
        <v>30</v>
      </c>
      <c r="F104" s="46" t="s">
        <v>29</v>
      </c>
      <c r="G104" s="45">
        <v>10</v>
      </c>
      <c r="H104" s="47">
        <v>55</v>
      </c>
      <c r="I104" s="15">
        <f t="shared" ref="I104:I107" si="3">+G104*H104</f>
        <v>550</v>
      </c>
      <c r="J104" s="45">
        <v>70</v>
      </c>
      <c r="K104" s="45">
        <v>13</v>
      </c>
      <c r="L104" s="48" t="s">
        <v>28</v>
      </c>
    </row>
    <row r="105" spans="1:12" s="3" customFormat="1" ht="24.45" customHeight="1">
      <c r="A105" s="17">
        <v>5378</v>
      </c>
      <c r="B105" s="41" t="s">
        <v>392</v>
      </c>
      <c r="C105" s="41">
        <v>3</v>
      </c>
      <c r="D105" s="41" t="s">
        <v>395</v>
      </c>
      <c r="E105" s="42" t="s">
        <v>26</v>
      </c>
      <c r="F105" s="42" t="s">
        <v>27</v>
      </c>
      <c r="G105" s="41">
        <v>15</v>
      </c>
      <c r="H105" s="43">
        <v>300</v>
      </c>
      <c r="I105" s="22">
        <f t="shared" si="3"/>
        <v>4500</v>
      </c>
      <c r="J105" s="41">
        <v>90</v>
      </c>
      <c r="K105" s="41" t="s">
        <v>16</v>
      </c>
      <c r="L105" s="44" t="s">
        <v>15</v>
      </c>
    </row>
    <row r="106" spans="1:12" s="3" customFormat="1" ht="24.45" customHeight="1">
      <c r="A106" s="10">
        <v>5378</v>
      </c>
      <c r="B106" s="45" t="s">
        <v>392</v>
      </c>
      <c r="C106" s="45">
        <v>3</v>
      </c>
      <c r="D106" s="45" t="s">
        <v>395</v>
      </c>
      <c r="E106" s="46" t="s">
        <v>26</v>
      </c>
      <c r="F106" s="46" t="s">
        <v>25</v>
      </c>
      <c r="G106" s="45">
        <v>10</v>
      </c>
      <c r="H106" s="47">
        <v>350</v>
      </c>
      <c r="I106" s="15">
        <f t="shared" si="3"/>
        <v>3500</v>
      </c>
      <c r="J106" s="45">
        <v>90</v>
      </c>
      <c r="K106" s="45" t="s">
        <v>16</v>
      </c>
      <c r="L106" s="48" t="s">
        <v>21</v>
      </c>
    </row>
    <row r="107" spans="1:12" s="3" customFormat="1" ht="24.45" customHeight="1" thickBot="1">
      <c r="A107" s="49">
        <v>5378</v>
      </c>
      <c r="B107" s="50" t="s">
        <v>392</v>
      </c>
      <c r="C107" s="50">
        <v>3</v>
      </c>
      <c r="D107" s="50" t="s">
        <v>395</v>
      </c>
      <c r="E107" s="51" t="s">
        <v>18</v>
      </c>
      <c r="F107" s="51" t="s">
        <v>17</v>
      </c>
      <c r="G107" s="50">
        <v>5000</v>
      </c>
      <c r="H107" s="52">
        <v>0.02</v>
      </c>
      <c r="I107" s="24">
        <f t="shared" si="3"/>
        <v>100</v>
      </c>
      <c r="J107" s="50">
        <v>70</v>
      </c>
      <c r="K107" s="50" t="s">
        <v>16</v>
      </c>
      <c r="L107" s="53" t="s">
        <v>15</v>
      </c>
    </row>
    <row r="109" spans="1:12">
      <c r="H109" s="56"/>
      <c r="I109" s="56">
        <f>SUM(I8:I108)</f>
        <v>91791.48000000001</v>
      </c>
    </row>
  </sheetData>
  <autoFilter ref="A7:L7" xr:uid="{00000000-0009-0000-0000-000001000000}"/>
  <mergeCells count="2">
    <mergeCell ref="A4:L4"/>
    <mergeCell ref="D3:I3"/>
  </mergeCells>
  <dataValidations count="1">
    <dataValidation type="list" allowBlank="1" showInputMessage="1" showErrorMessage="1" sqref="L8:L107" xr:uid="{00000000-0002-0000-0100-000000000000}">
      <formula1>locaux_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MAO</vt:lpstr>
      <vt:lpstr>RM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Stephanie Cloutier (externe)</cp:lastModifiedBy>
  <dcterms:created xsi:type="dcterms:W3CDTF">2018-01-12T15:55:21Z</dcterms:created>
  <dcterms:modified xsi:type="dcterms:W3CDTF">2022-02-02T19:59:33Z</dcterms:modified>
</cp:coreProperties>
</file>