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Gestion\Inforoute\BD_publiable\9-Électrotechnique\"/>
    </mc:Choice>
  </mc:AlternateContent>
  <xr:revisionPtr revIDLastSave="0" documentId="13_ncr:1_{E9B20063-B711-4B9B-ACF4-4E8EACFE8AB2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" i="2"/>
  <c r="I8" i="1"/>
  <c r="I24" i="1"/>
  <c r="I25" i="1"/>
  <c r="I26" i="1"/>
  <c r="I27" i="1"/>
  <c r="I28" i="1"/>
  <c r="I29" i="1"/>
  <c r="I9" i="1"/>
  <c r="I10" i="1"/>
  <c r="I30" i="1"/>
  <c r="I31" i="1"/>
  <c r="I32" i="1"/>
  <c r="I33" i="1"/>
  <c r="I34" i="1"/>
  <c r="I11" i="1"/>
  <c r="I12" i="1"/>
  <c r="I13" i="1"/>
  <c r="I35" i="1"/>
  <c r="I14" i="1"/>
  <c r="I36" i="1"/>
  <c r="I37" i="1"/>
  <c r="I38" i="1"/>
  <c r="I39" i="1"/>
  <c r="I41" i="1"/>
  <c r="I40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15" i="1"/>
  <c r="I16" i="1"/>
  <c r="I17" i="1"/>
  <c r="I18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9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20" i="1"/>
  <c r="I21" i="1"/>
  <c r="I22" i="1"/>
  <c r="I140" i="1"/>
  <c r="I141" i="1"/>
  <c r="I142" i="1"/>
  <c r="I143" i="1"/>
  <c r="I144" i="1"/>
  <c r="I145" i="1"/>
  <c r="I146" i="1"/>
  <c r="I147" i="1"/>
  <c r="I148" i="1"/>
  <c r="I149" i="1"/>
  <c r="I23" i="1"/>
  <c r="D3" i="2" l="1"/>
</calcChain>
</file>

<file path=xl/sharedStrings.xml><?xml version="1.0" encoding="utf-8"?>
<sst xmlns="http://schemas.openxmlformats.org/spreadsheetml/2006/main" count="1343" uniqueCount="458">
  <si>
    <t>Programme</t>
  </si>
  <si>
    <t xml:space="preserve">Article </t>
  </si>
  <si>
    <t xml:space="preserve">Description </t>
  </si>
  <si>
    <t>Quantité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</si>
  <si>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</si>
  <si>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</si>
  <si>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</si>
  <si>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</si>
  <si>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</si>
  <si>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</si>
  <si>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</si>
  <si>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</si>
  <si>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</si>
  <si>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</si>
  <si>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</si>
  <si>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INSTALLATION ET ENTRETIEN DE SYSTÈMES DE SÉCURITÉ - DEP 5296</t>
  </si>
  <si>
    <t>Mobilier</t>
  </si>
  <si>
    <t>Armoire</t>
  </si>
  <si>
    <t>Armoire de rangement,  avec serrure, hauteur 84"</t>
  </si>
  <si>
    <t>Chaise</t>
  </si>
  <si>
    <t>Droite, chaise ajustée au pupitre</t>
  </si>
  <si>
    <t>Ergonomique</t>
  </si>
  <si>
    <t>Chariot</t>
  </si>
  <si>
    <t>Pour appareils audio-visuels</t>
  </si>
  <si>
    <t>Classeur</t>
  </si>
  <si>
    <t>4 tiroirs</t>
  </si>
  <si>
    <t>Établi</t>
  </si>
  <si>
    <t>Tables de 0,9 m x 1,8 m</t>
  </si>
  <si>
    <t>Étagère</t>
  </si>
  <si>
    <t>7 tablettes pour rangement</t>
  </si>
  <si>
    <t>7 tablettes pour rangement de cartables de documentation</t>
  </si>
  <si>
    <t>Pupitre</t>
  </si>
  <si>
    <t>Pour élève</t>
  </si>
  <si>
    <t>Table</t>
  </si>
  <si>
    <t>Pour démontrer et utiliser les appareils, 48" x 24" avec système de roulement</t>
  </si>
  <si>
    <t>Appareillage et outillage</t>
  </si>
  <si>
    <t>Bloc d'alimentation</t>
  </si>
  <si>
    <t>Bloc d'alimentation de 6, 12, 24 et variable DC, 1,5 Ah</t>
  </si>
  <si>
    <t>Unité d'alimentation avec deux sorties variables de 0 à 30 V. c.c.,   3 A  ainsi qu'une sortie fixe de  5 V, c.c., 3 A.</t>
  </si>
  <si>
    <t>Boîtier</t>
  </si>
  <si>
    <t>Boîtier extérieur avec bloc chauffant, ventilateur, essuie-glace et pare-soleil</t>
  </si>
  <si>
    <t>Pour caméra intérieure</t>
  </si>
  <si>
    <t>Bouton de sortie approuvé pour le contrôle d'accès</t>
  </si>
  <si>
    <t>Caméra</t>
  </si>
  <si>
    <t>Caméra couleur 471 lignes de résolution ou plus</t>
  </si>
  <si>
    <t>Caméra noir et blanc à basse intensité lumineuse avec unité de compensation de lumière (électronique shuttering)</t>
  </si>
  <si>
    <t>Caméra noir et blanc d'au moins 380 lignes de résolution CCD (Cmos)</t>
  </si>
  <si>
    <t>Caméra noir et blanc de 600 lignes de résolution (frame transfert) CCD</t>
  </si>
  <si>
    <t>Central téléphonique</t>
  </si>
  <si>
    <t>Central téléphonique avec 75 lignes internes et possibilité de 5 lignes extérieures. Système usagé mais remis à neuf par le fabricant</t>
  </si>
  <si>
    <t>Cintreuse</t>
  </si>
  <si>
    <t>Cintreuse à conduit</t>
  </si>
  <si>
    <t>Clavier</t>
  </si>
  <si>
    <t>Clavier numérique à haute sécurité pour contrôle d'accès pour contrôle d'accès</t>
  </si>
  <si>
    <t>Cloche</t>
  </si>
  <si>
    <t xml:space="preserve">Contrôleur </t>
  </si>
  <si>
    <t>Pour dôme, contrôleur pour dome avec balai Coaxtron</t>
  </si>
  <si>
    <t>Coupe-tube</t>
  </si>
  <si>
    <t>Démonstrateur</t>
  </si>
  <si>
    <t>De gicleur, unité de démonstration de gicleur à l'eau fonctionnel avec montage des commutateurs de pression</t>
  </si>
  <si>
    <t>Dénudeur</t>
  </si>
  <si>
    <t>Détecteur</t>
  </si>
  <si>
    <t>Infrarouge pour demande de sortie</t>
  </si>
  <si>
    <t xml:space="preserve">Détecteur </t>
  </si>
  <si>
    <t>De gaine de ventilation (trois fabricants)</t>
  </si>
  <si>
    <t>De présence par pression pour solive avec contrôle</t>
  </si>
  <si>
    <t>Infrarouge longue portée, 200 pieds</t>
  </si>
  <si>
    <t>Par onde RF, détecteur et contrôleur pour protection extérieur enfoui (par câble coaxial), probe et processeur</t>
  </si>
  <si>
    <t>Photoélectrique contre le vol, intérieur et extérieur</t>
  </si>
  <si>
    <t xml:space="preserve">Dome </t>
  </si>
  <si>
    <t>Intérieur pour caméra de type plafonnier</t>
  </si>
  <si>
    <t>Pour caméra complet avec système de 64 présélections des images de technologie Coaxtron</t>
  </si>
  <si>
    <t>Électro-aimant</t>
  </si>
  <si>
    <t>Électro-aimant de retenue de 1500 lb</t>
  </si>
  <si>
    <t>Escabeau</t>
  </si>
  <si>
    <t>En  fibre de verre approuvé CSA contre les chocs, 6 '</t>
  </si>
  <si>
    <t>Étau</t>
  </si>
  <si>
    <t>Sur table de travail</t>
  </si>
  <si>
    <t>Extension</t>
  </si>
  <si>
    <t>Pour alimentation, 120 V avec baladeuse</t>
  </si>
  <si>
    <t>Fibre optique</t>
  </si>
  <si>
    <t>50' avec terminal déjà monté</t>
  </si>
  <si>
    <t xml:space="preserve">Filière </t>
  </si>
  <si>
    <t>Pour vis, filière pour vis de 6/32, 8/32, 10/24</t>
  </si>
  <si>
    <t>Gâche</t>
  </si>
  <si>
    <t>Électrique</t>
  </si>
  <si>
    <t>Générateur</t>
  </si>
  <si>
    <t>De fréquences,  de fonction avec sortie c.c. et bande de fréquence de 0 à 1 GHz, ondes : sinus, carré, dents de scie.</t>
  </si>
  <si>
    <t>Graveur</t>
  </si>
  <si>
    <t>CD-ROM</t>
  </si>
  <si>
    <t>Imprimante</t>
  </si>
  <si>
    <t>Imprimante à jet d'encre 1200 x 1200 pp</t>
  </si>
  <si>
    <t>Klaxon</t>
  </si>
  <si>
    <t>Pour incendie</t>
  </si>
  <si>
    <t>Lecteur</t>
  </si>
  <si>
    <t>Biométrique pour PC</t>
  </si>
  <si>
    <t>D'accès, de type « Stand alone » Section «Anti Fugue »</t>
  </si>
  <si>
    <t>De technologie Weigan avec carte</t>
  </si>
  <si>
    <t>Infrarouge pour carte à barres avec carte</t>
  </si>
  <si>
    <t>Pour contrôle d'accès de proximité avec 25 cartes minimum</t>
  </si>
  <si>
    <t>Lentille</t>
  </si>
  <si>
    <t>Motorisée de 6 à 72 mm</t>
  </si>
  <si>
    <t>Motorisée, lentille avec zoom motorisé de 16 à 160 mm avec iris automatique</t>
  </si>
  <si>
    <t>À iris automatique, asssortiment de lentilles de 4 mm à 50 mm</t>
  </si>
  <si>
    <t>À iris manuelle, assortiment de lentilles avec iris manuel de 4 mm à 50 mm</t>
  </si>
  <si>
    <t xml:space="preserve">Logiciel </t>
  </si>
  <si>
    <t>Type Office (comprenant traitement de texte, base de données, tableur électronique, etc.) 1 média CD ROM et 23 licences)</t>
  </si>
  <si>
    <t>D'alarme incendie, mise à jour par les fabricants</t>
  </si>
  <si>
    <t>D'alarme intrusion, mise à jour par les fabricants</t>
  </si>
  <si>
    <t>De lecture de plans de type AutoCad Light, pour 23 postes.</t>
  </si>
  <si>
    <t>De télécommunication, mise à jour des fabricants, prêt des fabricants</t>
  </si>
  <si>
    <t>Pour contrôle d'accès, mise à jour par les fabricants, prêt des fabricants</t>
  </si>
  <si>
    <t>Logiciel pour contrôle d'accès en réseau NT: voir les fabriquants pour un prêt</t>
  </si>
  <si>
    <t>Pour simulation électronique, Work Bench</t>
  </si>
  <si>
    <t>Magnétoscope</t>
  </si>
  <si>
    <t>Industriel avec durée d'enregistrement échelonné de 168 h avec alarme et entrée super VHS</t>
  </si>
  <si>
    <t>VHS et super VHS</t>
  </si>
  <si>
    <t>Marteau</t>
  </si>
  <si>
    <t>De construction</t>
  </si>
  <si>
    <t>Meule</t>
  </si>
  <si>
    <t>Sur pied pour affûtage</t>
  </si>
  <si>
    <t>Niveau</t>
  </si>
  <si>
    <t>Niveau régulier</t>
  </si>
  <si>
    <t>Compresseur d'image 16 positions avec alarme et sortie rs 232, pour caméra couleur de technologie Coaxtron</t>
  </si>
  <si>
    <t>Numériseur</t>
  </si>
  <si>
    <t>Pour production de documents, atelier et bureau du personnel enseignant</t>
  </si>
  <si>
    <t>Ordinateur</t>
  </si>
  <si>
    <t>Pentium III, 500 MHz, disque dur 8,4 Go., lecteur DVD, clavier, écran 17" couleur, souris, lecteur 3 ¼", haut-parleurs, mémoire 128 k, win.</t>
  </si>
  <si>
    <t>Oscilloscope</t>
  </si>
  <si>
    <t>Appareil de mesure multifonction, deux traces, opération de fréquence c.c. à 20 MHz avec générateur de fréquence inclus de 1 Hz à 1 GHz</t>
  </si>
  <si>
    <t>Passe-fils</t>
  </si>
  <si>
    <t>Métallique, sur enrouleur</t>
  </si>
  <si>
    <t>Postes secondaires pour équipement d'intercommunication, au mur et sur table</t>
  </si>
  <si>
    <t>Rétroprojecteur</t>
  </si>
  <si>
    <t>Pour transparents</t>
  </si>
  <si>
    <t>Séquenceur</t>
  </si>
  <si>
    <t>4 positions</t>
  </si>
  <si>
    <t>Sertisseuse</t>
  </si>
  <si>
    <t>De mur, 4", 1 pièce de zinc, slantfin 3740-14</t>
  </si>
  <si>
    <t>Serveur</t>
  </si>
  <si>
    <t>Pour le laboratoire informatique. Logiciels, licences, câblage</t>
  </si>
  <si>
    <t>Stroboscope</t>
  </si>
  <si>
    <t>Système de télésurveillance par ligne téléphonique, téléchargement d'image vidéo (Downlock)</t>
  </si>
  <si>
    <t>Téléphone</t>
  </si>
  <si>
    <t>Téléphone de vérification</t>
  </si>
  <si>
    <t>Téléviseur</t>
  </si>
  <si>
    <t>27" couleur</t>
  </si>
  <si>
    <t>Transformateur</t>
  </si>
  <si>
    <t>Transformateur de 16 et de 24 V</t>
  </si>
  <si>
    <t xml:space="preserve">Transmetteur </t>
  </si>
  <si>
    <t>Par ligne téléphonique, pour signal vidéo</t>
  </si>
  <si>
    <t>Installation et entretien de systèmes de sécurité</t>
  </si>
  <si>
    <t>Tous les modules</t>
  </si>
  <si>
    <t>4,10,16 à 22</t>
  </si>
  <si>
    <t>11,13,14,24</t>
  </si>
  <si>
    <t>1,2,4,6,7,8, 11,12</t>
  </si>
  <si>
    <t/>
  </si>
  <si>
    <t>3,6,14 à 22</t>
  </si>
  <si>
    <t>1,2,11,14,24</t>
  </si>
  <si>
    <t>2,5 à 9,14</t>
  </si>
  <si>
    <t>5,7,8,9,14</t>
  </si>
  <si>
    <t>15</t>
  </si>
  <si>
    <t>14,15,16</t>
  </si>
  <si>
    <t>5,7,8,9,</t>
  </si>
  <si>
    <t>23</t>
  </si>
  <si>
    <t>22</t>
  </si>
  <si>
    <t>3,6,15 à 22</t>
  </si>
  <si>
    <t>16 à 23</t>
  </si>
  <si>
    <t>3, 6</t>
  </si>
  <si>
    <t>17</t>
  </si>
  <si>
    <t>21</t>
  </si>
  <si>
    <t>19</t>
  </si>
  <si>
    <t>6,18,19,21</t>
  </si>
  <si>
    <t>6, 23</t>
  </si>
  <si>
    <t>18</t>
  </si>
  <si>
    <t>15,16</t>
  </si>
  <si>
    <t>3,6,15 à 23</t>
  </si>
  <si>
    <t>3,6,15,17 à 22</t>
  </si>
  <si>
    <t>3,5,7,9,14</t>
  </si>
  <si>
    <t>3,6</t>
  </si>
  <si>
    <t>5,7,8,9</t>
  </si>
  <si>
    <t>4,10</t>
  </si>
  <si>
    <t>4,10,16,17, 19 à 22</t>
  </si>
  <si>
    <t>10,17,18</t>
  </si>
  <si>
    <t>10,15,16</t>
  </si>
  <si>
    <t>10,12,13</t>
  </si>
  <si>
    <t>10,20</t>
  </si>
  <si>
    <t>10,22</t>
  </si>
  <si>
    <t>05,07,08,09,10</t>
  </si>
  <si>
    <t>1,2,3,4,6,7,8,11,12</t>
  </si>
  <si>
    <t>3,6,15,16,18,19</t>
  </si>
  <si>
    <t>3,6,15,16,19 à 22</t>
  </si>
  <si>
    <t>10,16,17,22</t>
  </si>
  <si>
    <t>3,5,7,8,9</t>
  </si>
  <si>
    <t>3,5,6,7,14 à 24</t>
  </si>
  <si>
    <t>3,6,16,17,18</t>
  </si>
  <si>
    <t>4,10,15,16, 17,19 à 22</t>
  </si>
  <si>
    <t>5,7,8,9,14, 15,23</t>
  </si>
  <si>
    <t>Tous les modules particuliers</t>
  </si>
  <si>
    <t>16,17</t>
  </si>
  <si>
    <t>3,6,15,17 à 23</t>
  </si>
  <si>
    <t>5,7,9,14</t>
  </si>
  <si>
    <t>20</t>
  </si>
  <si>
    <t>4,10,15 à 23</t>
  </si>
  <si>
    <t>15 à 23</t>
  </si>
  <si>
    <t>3,6,17 à 22</t>
  </si>
  <si>
    <t>3,6,16</t>
  </si>
  <si>
    <t>15,16,17</t>
  </si>
  <si>
    <t>3,5,6,7,8,9</t>
  </si>
  <si>
    <t>16,17,23</t>
  </si>
  <si>
    <t>14 à 23</t>
  </si>
  <si>
    <t>Lo, Le</t>
  </si>
  <si>
    <t>Lo, Bu</t>
  </si>
  <si>
    <t>Lo, Le, Bu</t>
  </si>
  <si>
    <t>Le, Lo</t>
  </si>
  <si>
    <t>Lo</t>
  </si>
  <si>
    <t>Bu</t>
  </si>
  <si>
    <t>At</t>
  </si>
  <si>
    <t>Le</t>
  </si>
  <si>
    <t>Da</t>
  </si>
  <si>
    <t>Tous</t>
  </si>
  <si>
    <t>6", pour incendie</t>
  </si>
  <si>
    <t>Présentoir documentation de 36" x 12" x 72"</t>
  </si>
  <si>
    <t>Ressources matérielles</t>
  </si>
  <si>
    <t>Abonnement</t>
  </si>
  <si>
    <t>Internet</t>
  </si>
  <si>
    <t>Revues spécialisées en système de sécurité</t>
  </si>
  <si>
    <t>Ampoule</t>
  </si>
  <si>
    <t xml:space="preserve"> 24 V, enfichable avec réceptacle, pour montage</t>
  </si>
  <si>
    <t>Attache</t>
  </si>
  <si>
    <t>De plastique, par ensemble de 1000</t>
  </si>
  <si>
    <t>Bi-connecteur</t>
  </si>
  <si>
    <t>Boîte</t>
  </si>
  <si>
    <t>Boite de raccord, pour moulure 700, coude et autres adapteurs</t>
  </si>
  <si>
    <t>Assortie, 20" x 20", octogonales, 4" x 4",  10" x 10" x 4", avec couvercle</t>
  </si>
  <si>
    <t>Bouton</t>
  </si>
  <si>
    <t>D'urgence et de vol à main armée, différents modèles</t>
  </si>
  <si>
    <t>Câble</t>
  </si>
  <si>
    <t>14/1, câble no 14, un conducteur, 300 m mnd 90</t>
  </si>
  <si>
    <t>À graine métallique, BX 14 /4, 150 m</t>
  </si>
  <si>
    <t>Coaxial, rg 58 u et Rg1, 305 m</t>
  </si>
  <si>
    <t>De construction résidentielle, LMD 90 14/2, 300 m</t>
  </si>
  <si>
    <t>Multibrin, 18 conducteurs blindés, 300 m</t>
  </si>
  <si>
    <t>Sécurex, 3 conducteurs, 300 m</t>
  </si>
  <si>
    <t>Câble Sécurex feu, 5 conducteurs, 300 m</t>
  </si>
  <si>
    <t>Type Z, 6 conducteurs</t>
  </si>
  <si>
    <t>Type Z, 22, 4 conducteurs</t>
  </si>
  <si>
    <t>Par ensemble</t>
  </si>
  <si>
    <t>Conduit</t>
  </si>
  <si>
    <t>EMT, 1/2"</t>
  </si>
  <si>
    <t>Connecteur</t>
  </si>
  <si>
    <t>À BX et à LMD 90</t>
  </si>
  <si>
    <t>Contact</t>
  </si>
  <si>
    <t>Haute sécurité, contact magnétique polarisé</t>
  </si>
  <si>
    <t>Magnétique, pour fenêtres, portes, coffres-forts, portes-fenêtres, encastrées et de surface</t>
  </si>
  <si>
    <t>Cotisation à la CSST</t>
  </si>
  <si>
    <t>Pour les stages des élèves</t>
  </si>
  <si>
    <t>Adressable</t>
  </si>
  <si>
    <t>Disquette</t>
  </si>
  <si>
    <t>Échafaudage</t>
  </si>
  <si>
    <t>Location,  de cinq sections à cinq madriers, une semaine</t>
  </si>
  <si>
    <t>Étain</t>
  </si>
  <si>
    <t>Fil</t>
  </si>
  <si>
    <t>Fusibles</t>
  </si>
  <si>
    <t>Licence</t>
  </si>
  <si>
    <t>Pour logiciel de lecture de plan en 3D, Autocad Light</t>
  </si>
  <si>
    <t>Pour logiciel de simulation 3D</t>
  </si>
  <si>
    <t>Livre</t>
  </si>
  <si>
    <t>Volume d'électronique, Manuel édition Grob pour module d'électronique CC"CA</t>
  </si>
  <si>
    <t>Volume d'introduction aux semi-conducteurs, Louis Trussart. Éditronique, éditeur</t>
  </si>
  <si>
    <t>Volume sur les systèmes incendie ISBN CFAA : 0-9692433-1-6</t>
  </si>
  <si>
    <t>CSA, version CD</t>
  </si>
  <si>
    <t>Logiciel</t>
  </si>
  <si>
    <t>De navigation, mise à jour</t>
  </si>
  <si>
    <t>D'exploitation, mise à jour</t>
  </si>
  <si>
    <t>Marettes</t>
  </si>
  <si>
    <t>Mèche</t>
  </si>
  <si>
    <t xml:space="preserve"> 2', 4' et 6', grosseur 3/8", 1/4" et 5/16"</t>
  </si>
  <si>
    <t>Module adressable</t>
  </si>
  <si>
    <t>Pour détecteur ou station manuelle</t>
  </si>
  <si>
    <t>Moulure</t>
  </si>
  <si>
    <t>Pour câble en métal,  700 mm</t>
  </si>
  <si>
    <t>Photocopie</t>
  </si>
  <si>
    <t>Calculée en fonction d'un seul groupe</t>
  </si>
  <si>
    <t>Sirène</t>
  </si>
  <si>
    <t>15W, pour système antivol</t>
  </si>
  <si>
    <t>30W, antivol</t>
  </si>
  <si>
    <t>Station manuelle</t>
  </si>
  <si>
    <t>Une étape, non codée</t>
  </si>
  <si>
    <t>2 étapes</t>
  </si>
  <si>
    <t>Vis</t>
  </si>
  <si>
    <t>Pour bois et métal,  n° 4, 6,8 et 10 de 1/4",1/2", 1",1 1/4", 1/2" et 2"</t>
  </si>
  <si>
    <t>Tous le modules</t>
  </si>
  <si>
    <t>6,14,15,16,18 à 22</t>
  </si>
  <si>
    <t>14,15,20</t>
  </si>
  <si>
    <t>6,17 à 22</t>
  </si>
  <si>
    <t>6,18,19,21,   22,23</t>
  </si>
  <si>
    <t>6,16,17,18,  19</t>
  </si>
  <si>
    <t>6,18,19</t>
  </si>
  <si>
    <t>6,18</t>
  </si>
  <si>
    <t>6,18,19,20</t>
  </si>
  <si>
    <t>6,15,16,17,   20,22,23</t>
  </si>
  <si>
    <t>06,18,19,21,22,23</t>
  </si>
  <si>
    <t>06,17 à 22</t>
  </si>
  <si>
    <t>25</t>
  </si>
  <si>
    <t>4,10,15,22</t>
  </si>
  <si>
    <t>5,7,8</t>
  </si>
  <si>
    <t>17,18,19</t>
  </si>
  <si>
    <t>15, 16,17,18, 19</t>
  </si>
  <si>
    <t>3 ou 6</t>
  </si>
  <si>
    <t>3,5,6,7,14</t>
  </si>
  <si>
    <t>12,13</t>
  </si>
  <si>
    <t>5,7</t>
  </si>
  <si>
    <t>7,8</t>
  </si>
  <si>
    <t>16,17,18</t>
  </si>
  <si>
    <t>3,4,5,6,7,8, 12,15 à 23</t>
  </si>
  <si>
    <t>6,15 à 22</t>
  </si>
  <si>
    <t>11et modules à compétences particulières</t>
  </si>
  <si>
    <t>3,6,15,17</t>
  </si>
  <si>
    <t>06,16 à 22</t>
  </si>
  <si>
    <t>14 à 22</t>
  </si>
  <si>
    <t>16,17,22</t>
  </si>
  <si>
    <t>16</t>
  </si>
  <si>
    <t>De</t>
  </si>
  <si>
    <t>Ct</t>
  </si>
  <si>
    <t>Arche et détecteur</t>
  </si>
  <si>
    <t>Par libelle magnétique, système de protection contre le vol à l'étalage avec libelles magnétiques</t>
  </si>
  <si>
    <t xml:space="preserve">Bouton </t>
  </si>
  <si>
    <t xml:space="preserve">Brocheuse </t>
  </si>
  <si>
    <t>Pour fil, modèle T18, T25, T50</t>
  </si>
  <si>
    <t xml:space="preserve">Bureau </t>
  </si>
  <si>
    <t>D'enseignant, avec deux tiroirs et serrures</t>
  </si>
  <si>
    <t>D'ordinateur, table avec place pour clavier, moniteur, souris et processeur</t>
  </si>
  <si>
    <t xml:space="preserve">Commutateur </t>
  </si>
  <si>
    <t>De pression applicable pour système de supervision de gicleur</t>
  </si>
  <si>
    <t>Contrôleur</t>
  </si>
  <si>
    <t>Pour transmission par fibre optique, émetteur et récepteur simple mode</t>
  </si>
  <si>
    <t>De lentille, contrôleur de lentille pour zoom, iris et mise au foyer</t>
  </si>
  <si>
    <t>Pour câble coaxial</t>
  </si>
  <si>
    <t xml:space="preserve">Encodeur </t>
  </si>
  <si>
    <t>De ligne, lem, clem, combolem, quadlem</t>
  </si>
  <si>
    <t>Fer</t>
  </si>
  <si>
    <t>À souder conventionnel</t>
  </si>
  <si>
    <t>Lampe</t>
  </si>
  <si>
    <t>De poche, rechargeable</t>
  </si>
  <si>
    <t xml:space="preserve">Modem </t>
  </si>
  <si>
    <t>Particulier, modem adapté aux systèmes de sécurité</t>
  </si>
  <si>
    <t>Moniteur</t>
  </si>
  <si>
    <t>Couleur, 14", pour système de caméra, moniteur avec entrée et sortie de 75 ohms</t>
  </si>
  <si>
    <t>Moteur</t>
  </si>
  <si>
    <t>Pour balayage de caméra, pour boitier extérieur avec contrôleur</t>
  </si>
  <si>
    <t>Multimètre</t>
  </si>
  <si>
    <t>Analogique, avec voltage, ampérage et résistance</t>
  </si>
  <si>
    <t>D'atelier, affichage à cristaux liquides avec les fonctions de mesures du voltage, courant c.c. et  c.a., avec sonde</t>
  </si>
  <si>
    <t>Numérique, échelle jusqu'à 20 A., résistance 20 MG, voltage c.c. et c.a. 1000 V., vérificateur de capacité de 2 nn, à 20 micro, transistor, boîtier de caoutchouc</t>
  </si>
  <si>
    <t xml:space="preserve">Numériseur </t>
  </si>
  <si>
    <t xml:space="preserve">Outil </t>
  </si>
  <si>
    <t>De laboratoire, pinces 3, tournevis Phillips 3, Robertson 4, plat 4, dégaineur, couteau, sac à outils</t>
  </si>
  <si>
    <t>Panneau</t>
  </si>
  <si>
    <t>De contrôle d'accès pour système réseau, NT</t>
  </si>
  <si>
    <t>De contrôle de communication d'urgence pouvant recevoir huit postes téléphoniques</t>
  </si>
  <si>
    <t>De contrôle d'incendie, avec possibilité de programmation de 160 dispositifs adressables</t>
  </si>
  <si>
    <t>De contrôle haute sécurité, système multiplexe avec encodeur de ligne, possibilité de 30 zones et raccordement DVACS</t>
  </si>
  <si>
    <t>De contrôle pour gicleur, pour supervision de système de gicleur approuvé ULC</t>
  </si>
  <si>
    <t>Panneau de contrôle de vol (cinq fabricants), utilisés couramment, 6 , 8, 16, et 32 zones, communication numérique avec clavier LCD</t>
  </si>
  <si>
    <t xml:space="preserve">Panneau </t>
  </si>
  <si>
    <t>De contrôle d'accès pour lecteur particulier (biométrie, rétine et vocal)</t>
  </si>
  <si>
    <t>De contrôle d'accès, pour deux portes avec surveillance de 16 zones (réduction pour écoles)</t>
  </si>
  <si>
    <t>De contrôle d'incendie de 4, 8, 16 et 32 dispositifs (cinq fabricants)</t>
  </si>
  <si>
    <t>Perceuse</t>
  </si>
  <si>
    <t>À percussion, pour ancrage dans le béton</t>
  </si>
  <si>
    <t>Sans fil, 12 V avec chargeur et pile de rechange</t>
  </si>
  <si>
    <t xml:space="preserve">Plaquette </t>
  </si>
  <si>
    <t>À prototype, pour montages électroniques</t>
  </si>
  <si>
    <t>Pompe</t>
  </si>
  <si>
    <t>À dessouder, utilisation courante</t>
  </si>
  <si>
    <t>Poste</t>
  </si>
  <si>
    <t>Maître d'intercommunication, avec 4, 8, 16 et 32 postes</t>
  </si>
  <si>
    <t xml:space="preserve">Projecteur </t>
  </si>
  <si>
    <t>Multimédia, pour ordinateur</t>
  </si>
  <si>
    <t xml:space="preserve">Receveur </t>
  </si>
  <si>
    <t>De centrale avec technologies pour signal digital et dvac (autre que du type europlex)</t>
  </si>
  <si>
    <t>De centrale de technologie (de type Europlex) canadien</t>
  </si>
  <si>
    <t xml:space="preserve">Relais </t>
  </si>
  <si>
    <t>Relais à ascenseur, pour contrôle d'accès</t>
  </si>
  <si>
    <t>Ruban</t>
  </si>
  <si>
    <t>À mesurer, 25'</t>
  </si>
  <si>
    <t xml:space="preserve">Scie </t>
  </si>
  <si>
    <t>À fer</t>
  </si>
  <si>
    <t>Alternative</t>
  </si>
  <si>
    <t>Station</t>
  </si>
  <si>
    <t>De soudage et dessoudage, pour table mobile du personnel enseignant. Ajustement de 0 à 400 degrés avec pompe intégrée</t>
  </si>
  <si>
    <t>Support</t>
  </si>
  <si>
    <t>De caméra, support mural pour caméra ordinaire</t>
  </si>
  <si>
    <t>Système</t>
  </si>
  <si>
    <t>Antivol sans fil avec détecteurs et contacts surveillés 900 MH</t>
  </si>
  <si>
    <t>De détection sismique, système utilisé pour voûte et application bancaire, contôleurs et détecteurs</t>
  </si>
  <si>
    <t>De diffusion de musique, avec interphone intégré</t>
  </si>
  <si>
    <t>Pour caméra (Quad), système de numérisation de l'image pour quatre caméras</t>
  </si>
  <si>
    <t xml:space="preserve">Système </t>
  </si>
  <si>
    <t>De télécommunication par téléavertisseur pour surveillance d'équipement</t>
  </si>
  <si>
    <t>D'intercommunication vidéo, résidentiel et commercial</t>
  </si>
  <si>
    <t>Domotique adapté au panneau de contrôle de vol avec unité de branchement mural (40 fois x 10)</t>
  </si>
  <si>
    <t>De travail, quatre tiroirs, une tablette pour les instruments de mesure, munie d'une prise électrique multiple,  de 0,9 m x 1,8 m</t>
  </si>
  <si>
    <t>Tabouret</t>
  </si>
  <si>
    <t>Industriel, banc de travail ergonomique, dossier et hauteur ajustable, rembourré et fini tissu, pivotant</t>
  </si>
  <si>
    <t>Pompier, téléphone adapté au panneau de contrôle de communication d'urgence</t>
  </si>
  <si>
    <t>D'isolation, transformateur de 300 W</t>
  </si>
  <si>
    <t>Et récepteur micro-ondes pour communication du signal vidéo émetteur récepteur</t>
  </si>
  <si>
    <t>Trousse</t>
  </si>
  <si>
    <t>De sécurité</t>
  </si>
  <si>
    <t xml:space="preserve">Unité </t>
  </si>
  <si>
    <t>Pour transmission des signaux d'alarme par cellemetry</t>
  </si>
  <si>
    <t>Vérificateur</t>
  </si>
  <si>
    <t>De détecteur de bris de verre</t>
  </si>
  <si>
    <t>Aérosol</t>
  </si>
  <si>
    <t>Nettoyeur, pour circuit imprimé, bonbonne</t>
  </si>
  <si>
    <t>Bloc</t>
  </si>
  <si>
    <t>D'alimentation, 12 V 5 Ah</t>
  </si>
  <si>
    <t xml:space="preserve">Cartouche </t>
  </si>
  <si>
    <t>D'encre, pour imprimante</t>
  </si>
  <si>
    <t xml:space="preserve">Composant </t>
  </si>
  <si>
    <t>Électronique, par ensemble</t>
  </si>
  <si>
    <t>De bris de verre</t>
  </si>
  <si>
    <t>De chaleur</t>
  </si>
  <si>
    <t>De chaleur, fixe</t>
  </si>
  <si>
    <t>De fumée</t>
  </si>
  <si>
    <t>De fumée, adressable</t>
  </si>
  <si>
    <t>De fumée, photoélectrique</t>
  </si>
  <si>
    <t>De température et d'humidité</t>
  </si>
  <si>
    <t>D'intrusions</t>
  </si>
  <si>
    <t>Document</t>
  </si>
  <si>
    <t>De référence: Catalogue ECG,  pour composants électroniques</t>
  </si>
  <si>
    <t>De référence: Code national du bâtiment</t>
  </si>
  <si>
    <t>De référence: Fiche BNC</t>
  </si>
  <si>
    <t>De référence: Normes ULC, S525, S524, S529, S310, S301, S302, S304, S303, ULC list, vol. 1, S536, S537.  En tout, onze documents en cinq exemplaires</t>
  </si>
  <si>
    <t>Élévateur</t>
  </si>
  <si>
    <t>De personnes, location</t>
  </si>
  <si>
    <t>Encadrement de stage</t>
  </si>
  <si>
    <t xml:space="preserve">Fumée </t>
  </si>
  <si>
    <t>De vérification, bonbonne</t>
  </si>
  <si>
    <t xml:space="preserve">Lame </t>
  </si>
  <si>
    <t>De scie à fer</t>
  </si>
  <si>
    <t xml:space="preserve">Lunettes </t>
  </si>
  <si>
    <t xml:space="preserve">Matériel </t>
  </si>
  <si>
    <t>De dessin</t>
  </si>
  <si>
    <t>À métal, par ensemble</t>
  </si>
  <si>
    <t>De placoplâtre, remplacement du matériel pour poste de travail tel que décrit pour l'atelier</t>
  </si>
  <si>
    <t>Papier</t>
  </si>
  <si>
    <t>Sablé, grosseur 80, 120, 200 et 400</t>
  </si>
  <si>
    <t>Pile</t>
  </si>
  <si>
    <t>Rechargeable, 12 V 7 Ah à cellule gélatineuse</t>
  </si>
  <si>
    <t>Rechargeable, pile 12 V 4 Ah</t>
  </si>
  <si>
    <t xml:space="preserve">Sirène </t>
  </si>
  <si>
    <t>Sonde</t>
  </si>
  <si>
    <t>Logique</t>
  </si>
  <si>
    <t xml:space="preserve">Tige </t>
  </si>
  <si>
    <t>De fibre de verre, ensemble de tire-fils avec union de raccordement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</si>
</sst>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19">
    <xf numFmtId="0" fontId="0" fillId="0" borderId="0" xfId="0"/>
    <xf numFmtId="44" fontId="2" fillId="2" borderId="2" xfId="0" applyNumberFormat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2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2" borderId="2" xfId="2" applyFont="1" applyFill="1" applyBorder="1" applyAlignment="1">
      <alignment horizontal="center" vertical="center" wrapText="1"/>
    </xf>
    <xf numFmtId="44" fontId="0" fillId="0" borderId="0" xfId="2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Milliers" xfId="1" builtinId="3"/>
    <cellStyle name="Monétaire" xfId="2" builtinId="4"/>
    <cellStyle name="Normal" xfId="0" builtinId="0"/>
    <cellStyle name="Normal 2" xfId="3" xr:uid="{00000000-0005-0000-0000-000003000000}"/>
    <cellStyle name="Normal 2 2" xfId="4" xr:uid="{00000000-0005-0000-0000-000004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1324354</xdr:colOff>
      <xdr:row>5</xdr:row>
      <xdr:rowOff>150284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1141" cy="12075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1319592</xdr:colOff>
      <xdr:row>5</xdr:row>
      <xdr:rowOff>140759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88760" cy="119803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7:L149" totalsRowShown="0" headerRowDxfId="33" dataDxfId="31" headerRowBorderDxfId="32" tableBorderDxfId="30" totalsRowBorderDxfId="29">
  <autoFilter ref="A7:L149" xr:uid="{00000000-0009-0000-0100-000001000000}"/>
  <sortState ref="A8:L149">
    <sortCondition ref="C7:C149"/>
  </sortState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24" dataCellStyle="Normal 2"/>
    <tableColumn id="6" xr3:uid="{00000000-0010-0000-0000-000006000000}" name="Description " dataDxfId="23" dataCellStyle="Normal 2"/>
    <tableColumn id="7" xr3:uid="{00000000-0010-0000-0000-000007000000}" name="Quantité" dataDxfId="22" dataCellStyle="Normal 2"/>
    <tableColumn id="8" xr3:uid="{00000000-0010-0000-0000-000008000000}" name="Coût unitaire (hors taxes)" dataDxfId="21" dataCellStyle="Monétaire"/>
    <tableColumn id="9" xr3:uid="{00000000-0010-0000-0000-000009000000}" name="Coût total" dataDxfId="20" dataCellStyle="Monétaire">
      <calculatedColumnFormula>Tableau1[[#This Row],[Quantité]]*Tableau1[[#This Row],[Coût unitaire (hors taxes)]]</calculatedColumnFormula>
    </tableColumn>
    <tableColumn id="10" xr3:uid="{00000000-0010-0000-0000-00000A000000}" name="Durée de vie " dataDxfId="19" dataCellStyle="Normal 2"/>
    <tableColumn id="11" xr3:uid="{00000000-0010-0000-0000-00000B000000}" name="Compétence principale" dataDxfId="18" dataCellStyle="Normal 2"/>
    <tableColumn id="12" xr3:uid="{00000000-0010-0000-0000-00000C000000}" name="Local" dataDxfId="1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7:L85" totalsRowShown="0" headerRowDxfId="16" dataDxfId="14" headerRowBorderDxfId="15" tableBorderDxfId="13" totalsRowBorderDxfId="12">
  <autoFilter ref="A7:L85" xr:uid="{00000000-0009-0000-0100-000002000000}"/>
  <tableColumns count="12">
    <tableColumn id="1" xr3:uid="{00000000-0010-0000-0100-000001000000}" name="Programme" dataDxfId="11" dataCellStyle="Normal 2"/>
    <tableColumn id="2" xr3:uid="{00000000-0010-0000-0100-000002000000}" name="Nom du programme" dataDxfId="10" dataCellStyle="Normal 2"/>
    <tableColumn id="3" xr3:uid="{00000000-0010-0000-0100-000003000000}" name="N° de catégorie" dataDxfId="9" dataCellStyle="Normal 2"/>
    <tableColumn id="4" xr3:uid="{00000000-0010-0000-0100-000004000000}" name="Nom de catégorie" dataDxfId="8" dataCellStyle="Normal 2"/>
    <tableColumn id="5" xr3:uid="{00000000-0010-0000-0100-000005000000}" name="Article " dataDxfId="7" dataCellStyle="Normal 2"/>
    <tableColumn id="6" xr3:uid="{00000000-0010-0000-0100-000006000000}" name="Description " dataDxfId="6" dataCellStyle="Normal 2"/>
    <tableColumn id="7" xr3:uid="{00000000-0010-0000-0100-000007000000}" name="Quantité" dataDxfId="5" dataCellStyle="Normal 2"/>
    <tableColumn id="8" xr3:uid="{00000000-0010-0000-0100-000008000000}" name="Coût unitaire (hors taxes)" dataDxfId="4" dataCellStyle="Monétaire"/>
    <tableColumn id="9" xr3:uid="{00000000-0010-0000-0100-000009000000}" name="Coût total" dataDxfId="3" dataCellStyle="Monétaire">
      <calculatedColumnFormula>Tableau2[[#This Row],[Quantité]]*Tableau2[[#This Row],[Coût unitaire (hors taxes)]]</calculatedColumnFormula>
    </tableColumn>
    <tableColumn id="10" xr3:uid="{00000000-0010-0000-0100-00000A000000}" name="Taux de remplacement annuel (%)" dataDxfId="2"/>
    <tableColumn id="11" xr3:uid="{00000000-0010-0000-0100-00000B000000}" name="Compétence principale" dataDxfId="1"/>
    <tableColumn id="12" xr3:uid="{00000000-0010-0000-0100-00000C000000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149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/>
  <cols>
    <col min="1" max="1" width="14.42578125" style="6" customWidth="1"/>
    <col min="2" max="2" width="21.28515625" style="6" customWidth="1"/>
    <col min="3" max="3" width="18.7109375" style="6" customWidth="1"/>
    <col min="4" max="4" width="31.7109375" style="6" customWidth="1"/>
    <col min="5" max="5" width="27.7109375" style="8" customWidth="1"/>
    <col min="6" max="6" width="40.7109375" style="8" customWidth="1"/>
    <col min="7" max="7" width="13" style="6" customWidth="1"/>
    <col min="8" max="8" width="30.7109375" style="8" customWidth="1"/>
    <col min="9" max="9" width="14.7109375" style="8" customWidth="1"/>
    <col min="10" max="10" width="19.7109375" style="6" customWidth="1"/>
    <col min="11" max="11" width="27.7109375" style="6" customWidth="1"/>
    <col min="12" max="12" width="11.85546875" style="6" customWidth="1"/>
    <col min="13" max="16384" width="11.42578125" style="8"/>
  </cols>
  <sheetData>
    <row r="3" spans="1:12" ht="21">
      <c r="C3" s="16" t="s">
        <v>15</v>
      </c>
      <c r="D3" s="16"/>
      <c r="E3" s="16"/>
      <c r="F3" s="16"/>
      <c r="G3" s="16"/>
      <c r="H3" s="16"/>
      <c r="I3" s="16"/>
      <c r="J3" s="16"/>
    </row>
    <row r="4" spans="1:12" ht="17.25">
      <c r="A4" s="15" t="s">
        <v>14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7" spans="1:12" s="6" customFormat="1" ht="45" customHeight="1">
      <c r="A7" s="3" t="s">
        <v>0</v>
      </c>
      <c r="B7" s="4" t="s">
        <v>8</v>
      </c>
      <c r="C7" s="1" t="s">
        <v>10</v>
      </c>
      <c r="D7" s="1" t="s">
        <v>9</v>
      </c>
      <c r="E7" s="1" t="s">
        <v>1</v>
      </c>
      <c r="F7" s="1" t="s">
        <v>2</v>
      </c>
      <c r="G7" s="1" t="s">
        <v>3</v>
      </c>
      <c r="H7" s="2" t="s">
        <v>12</v>
      </c>
      <c r="I7" s="2" t="s">
        <v>7</v>
      </c>
      <c r="J7" s="1" t="s">
        <v>4</v>
      </c>
      <c r="K7" s="1" t="s">
        <v>5</v>
      </c>
      <c r="L7" s="5" t="s">
        <v>6</v>
      </c>
    </row>
    <row r="8" spans="1:12" ht="57.75" customHeight="1">
      <c r="A8" s="9">
        <v>5296</v>
      </c>
      <c r="B8" s="9" t="s">
        <v>151</v>
      </c>
      <c r="C8" s="9">
        <v>1</v>
      </c>
      <c r="D8" s="9" t="s">
        <v>16</v>
      </c>
      <c r="E8" s="7" t="s">
        <v>17</v>
      </c>
      <c r="F8" s="7" t="s">
        <v>18</v>
      </c>
      <c r="G8" s="9">
        <v>2</v>
      </c>
      <c r="H8" s="10">
        <v>230</v>
      </c>
      <c r="I8" s="10">
        <f>Tableau1[[#This Row],[Quantité]]*Tableau1[[#This Row],[Coût unitaire (hors taxes)]]</f>
        <v>460</v>
      </c>
      <c r="J8" s="9">
        <v>5</v>
      </c>
      <c r="K8" s="9" t="s">
        <v>152</v>
      </c>
      <c r="L8" s="9" t="s">
        <v>211</v>
      </c>
    </row>
    <row r="9" spans="1:12" ht="57.75" customHeight="1">
      <c r="A9" s="9">
        <v>5296</v>
      </c>
      <c r="B9" s="9" t="s">
        <v>151</v>
      </c>
      <c r="C9" s="9">
        <v>1</v>
      </c>
      <c r="D9" s="9" t="s">
        <v>16</v>
      </c>
      <c r="E9" s="7" t="s">
        <v>330</v>
      </c>
      <c r="F9" s="7" t="s">
        <v>331</v>
      </c>
      <c r="G9" s="9">
        <v>5</v>
      </c>
      <c r="H9" s="10">
        <v>260</v>
      </c>
      <c r="I9" s="10">
        <f>Tableau1[[#This Row],[Quantité]]*Tableau1[[#This Row],[Coût unitaire (hors taxes)]]</f>
        <v>1300</v>
      </c>
      <c r="J9" s="9">
        <v>15</v>
      </c>
      <c r="K9" s="9" t="s">
        <v>154</v>
      </c>
      <c r="L9" s="9" t="s">
        <v>213</v>
      </c>
    </row>
    <row r="10" spans="1:12" ht="57.75" customHeight="1">
      <c r="A10" s="9">
        <v>5296</v>
      </c>
      <c r="B10" s="9" t="s">
        <v>151</v>
      </c>
      <c r="C10" s="9">
        <v>1</v>
      </c>
      <c r="D10" s="9" t="s">
        <v>16</v>
      </c>
      <c r="E10" s="7" t="s">
        <v>330</v>
      </c>
      <c r="F10" s="7" t="s">
        <v>332</v>
      </c>
      <c r="G10" s="9">
        <v>23</v>
      </c>
      <c r="H10" s="10">
        <v>116</v>
      </c>
      <c r="I10" s="10">
        <f>Tableau1[[#This Row],[Quantité]]*Tableau1[[#This Row],[Coût unitaire (hors taxes)]]</f>
        <v>2668</v>
      </c>
      <c r="J10" s="9">
        <v>10</v>
      </c>
      <c r="K10" s="9" t="s">
        <v>153</v>
      </c>
      <c r="L10" s="9" t="s">
        <v>212</v>
      </c>
    </row>
    <row r="11" spans="1:12" ht="57.75" customHeight="1">
      <c r="A11" s="9">
        <v>5296</v>
      </c>
      <c r="B11" s="9" t="s">
        <v>151</v>
      </c>
      <c r="C11" s="9">
        <v>1</v>
      </c>
      <c r="D11" s="9" t="s">
        <v>16</v>
      </c>
      <c r="E11" s="7" t="s">
        <v>19</v>
      </c>
      <c r="F11" s="7" t="s">
        <v>20</v>
      </c>
      <c r="G11" s="9">
        <v>40</v>
      </c>
      <c r="H11" s="10">
        <v>42.5</v>
      </c>
      <c r="I11" s="10">
        <f>Tableau1[[#This Row],[Quantité]]*Tableau1[[#This Row],[Coût unitaire (hors taxes)]]</f>
        <v>1700</v>
      </c>
      <c r="J11" s="9">
        <v>10</v>
      </c>
      <c r="K11" s="9" t="s">
        <v>155</v>
      </c>
      <c r="L11" s="9" t="s">
        <v>214</v>
      </c>
    </row>
    <row r="12" spans="1:12" ht="57.75" customHeight="1">
      <c r="A12" s="9">
        <v>5296</v>
      </c>
      <c r="B12" s="9" t="s">
        <v>151</v>
      </c>
      <c r="C12" s="9">
        <v>1</v>
      </c>
      <c r="D12" s="9" t="s">
        <v>16</v>
      </c>
      <c r="E12" s="7" t="s">
        <v>19</v>
      </c>
      <c r="F12" s="7" t="s">
        <v>21</v>
      </c>
      <c r="G12" s="9">
        <v>25</v>
      </c>
      <c r="H12" s="10">
        <v>198</v>
      </c>
      <c r="I12" s="10">
        <f>Tableau1[[#This Row],[Quantité]]*Tableau1[[#This Row],[Coût unitaire (hors taxes)]]</f>
        <v>4950</v>
      </c>
      <c r="J12" s="9">
        <v>10</v>
      </c>
      <c r="K12" s="9" t="s">
        <v>152</v>
      </c>
      <c r="L12" s="9" t="s">
        <v>213</v>
      </c>
    </row>
    <row r="13" spans="1:12" ht="57.75" customHeight="1">
      <c r="A13" s="9">
        <v>5296</v>
      </c>
      <c r="B13" s="9" t="s">
        <v>151</v>
      </c>
      <c r="C13" s="9">
        <v>1</v>
      </c>
      <c r="D13" s="9" t="s">
        <v>16</v>
      </c>
      <c r="E13" s="7" t="s">
        <v>22</v>
      </c>
      <c r="F13" s="7" t="s">
        <v>23</v>
      </c>
      <c r="G13" s="9">
        <v>1</v>
      </c>
      <c r="H13" s="10">
        <v>150</v>
      </c>
      <c r="I13" s="10">
        <f>Tableau1[[#This Row],[Quantité]]*Tableau1[[#This Row],[Coût unitaire (hors taxes)]]</f>
        <v>150</v>
      </c>
      <c r="J13" s="9">
        <v>5</v>
      </c>
      <c r="K13" s="9" t="s">
        <v>156</v>
      </c>
      <c r="L13" s="9" t="s">
        <v>215</v>
      </c>
    </row>
    <row r="14" spans="1:12" ht="57.75" customHeight="1">
      <c r="A14" s="9">
        <v>5296</v>
      </c>
      <c r="B14" s="9" t="s">
        <v>151</v>
      </c>
      <c r="C14" s="9">
        <v>1</v>
      </c>
      <c r="D14" s="9" t="s">
        <v>16</v>
      </c>
      <c r="E14" s="7" t="s">
        <v>24</v>
      </c>
      <c r="F14" s="7" t="s">
        <v>25</v>
      </c>
      <c r="G14" s="9">
        <v>3</v>
      </c>
      <c r="H14" s="10">
        <v>169</v>
      </c>
      <c r="I14" s="10">
        <f>Tableau1[[#This Row],[Quantité]]*Tableau1[[#This Row],[Coût unitaire (hors taxes)]]</f>
        <v>507</v>
      </c>
      <c r="J14" s="9">
        <v>10</v>
      </c>
      <c r="K14" s="9" t="s">
        <v>152</v>
      </c>
      <c r="L14" s="9" t="s">
        <v>216</v>
      </c>
    </row>
    <row r="15" spans="1:12" ht="57.75" customHeight="1">
      <c r="A15" s="9">
        <v>5296</v>
      </c>
      <c r="B15" s="9" t="s">
        <v>151</v>
      </c>
      <c r="C15" s="9">
        <v>1</v>
      </c>
      <c r="D15" s="9" t="s">
        <v>16</v>
      </c>
      <c r="E15" s="7" t="s">
        <v>26</v>
      </c>
      <c r="F15" s="7" t="s">
        <v>27</v>
      </c>
      <c r="G15" s="9">
        <v>10</v>
      </c>
      <c r="H15" s="10">
        <v>188</v>
      </c>
      <c r="I15" s="10">
        <f>Tableau1[[#This Row],[Quantité]]*Tableau1[[#This Row],[Coût unitaire (hors taxes)]]</f>
        <v>1880</v>
      </c>
      <c r="J15" s="9">
        <v>10</v>
      </c>
      <c r="K15" s="9" t="s">
        <v>157</v>
      </c>
      <c r="L15" s="9" t="s">
        <v>217</v>
      </c>
    </row>
    <row r="16" spans="1:12" ht="57.75" customHeight="1">
      <c r="A16" s="9">
        <v>5296</v>
      </c>
      <c r="B16" s="9" t="s">
        <v>151</v>
      </c>
      <c r="C16" s="9">
        <v>1</v>
      </c>
      <c r="D16" s="9" t="s">
        <v>16</v>
      </c>
      <c r="E16" s="7" t="s">
        <v>28</v>
      </c>
      <c r="F16" s="7" t="s">
        <v>29</v>
      </c>
      <c r="G16" s="9">
        <v>5</v>
      </c>
      <c r="H16" s="10">
        <v>249</v>
      </c>
      <c r="I16" s="10">
        <f>Tableau1[[#This Row],[Quantité]]*Tableau1[[#This Row],[Coût unitaire (hors taxes)]]</f>
        <v>1245</v>
      </c>
      <c r="J16" s="9">
        <v>5</v>
      </c>
      <c r="K16" s="9" t="s">
        <v>152</v>
      </c>
      <c r="L16" s="9" t="s">
        <v>219</v>
      </c>
    </row>
    <row r="17" spans="1:12" ht="57.75" customHeight="1">
      <c r="A17" s="9">
        <v>5296</v>
      </c>
      <c r="B17" s="9" t="s">
        <v>151</v>
      </c>
      <c r="C17" s="9">
        <v>1</v>
      </c>
      <c r="D17" s="9" t="s">
        <v>16</v>
      </c>
      <c r="E17" s="7" t="s">
        <v>28</v>
      </c>
      <c r="F17" s="7" t="s">
        <v>30</v>
      </c>
      <c r="G17" s="9">
        <v>5</v>
      </c>
      <c r="H17" s="10">
        <v>249</v>
      </c>
      <c r="I17" s="10">
        <f>Tableau1[[#This Row],[Quantité]]*Tableau1[[#This Row],[Coût unitaire (hors taxes)]]</f>
        <v>1245</v>
      </c>
      <c r="J17" s="9">
        <v>15</v>
      </c>
      <c r="K17" s="9" t="s">
        <v>152</v>
      </c>
      <c r="L17" s="9" t="s">
        <v>216</v>
      </c>
    </row>
    <row r="18" spans="1:12" ht="57.75" customHeight="1">
      <c r="A18" s="9">
        <v>5296</v>
      </c>
      <c r="B18" s="9" t="s">
        <v>151</v>
      </c>
      <c r="C18" s="9">
        <v>1</v>
      </c>
      <c r="D18" s="9" t="s">
        <v>16</v>
      </c>
      <c r="E18" s="7" t="s">
        <v>28</v>
      </c>
      <c r="F18" s="7" t="s">
        <v>222</v>
      </c>
      <c r="G18" s="9">
        <v>1</v>
      </c>
      <c r="H18" s="10">
        <v>241</v>
      </c>
      <c r="I18" s="10">
        <f>Tableau1[[#This Row],[Quantité]]*Tableau1[[#This Row],[Coût unitaire (hors taxes)]]</f>
        <v>241</v>
      </c>
      <c r="J18" s="9">
        <v>5</v>
      </c>
      <c r="K18" s="9" t="s">
        <v>152</v>
      </c>
      <c r="L18" s="9" t="s">
        <v>218</v>
      </c>
    </row>
    <row r="19" spans="1:12" ht="57.75" customHeight="1">
      <c r="A19" s="9">
        <v>5296</v>
      </c>
      <c r="B19" s="9" t="s">
        <v>151</v>
      </c>
      <c r="C19" s="9">
        <v>1</v>
      </c>
      <c r="D19" s="9" t="s">
        <v>16</v>
      </c>
      <c r="E19" s="7" t="s">
        <v>31</v>
      </c>
      <c r="F19" s="7" t="s">
        <v>32</v>
      </c>
      <c r="G19" s="9">
        <v>40</v>
      </c>
      <c r="H19" s="10">
        <v>41.7</v>
      </c>
      <c r="I19" s="10">
        <f>Tableau1[[#This Row],[Quantité]]*Tableau1[[#This Row],[Coût unitaire (hors taxes)]]</f>
        <v>1668</v>
      </c>
      <c r="J19" s="9">
        <v>15</v>
      </c>
      <c r="K19" s="9" t="s">
        <v>158</v>
      </c>
      <c r="L19" s="9" t="s">
        <v>211</v>
      </c>
    </row>
    <row r="20" spans="1:12" ht="57.75" customHeight="1">
      <c r="A20" s="9">
        <v>5296</v>
      </c>
      <c r="B20" s="9" t="s">
        <v>151</v>
      </c>
      <c r="C20" s="9">
        <v>1</v>
      </c>
      <c r="D20" s="9" t="s">
        <v>16</v>
      </c>
      <c r="E20" s="7" t="s">
        <v>33</v>
      </c>
      <c r="F20" s="7" t="s">
        <v>403</v>
      </c>
      <c r="G20" s="9">
        <v>11</v>
      </c>
      <c r="H20" s="10">
        <v>1078</v>
      </c>
      <c r="I20" s="10">
        <f>Tableau1[[#This Row],[Quantité]]*Tableau1[[#This Row],[Coût unitaire (hors taxes)]]</f>
        <v>11858</v>
      </c>
      <c r="J20" s="9">
        <v>5</v>
      </c>
      <c r="K20" s="9" t="s">
        <v>160</v>
      </c>
      <c r="L20" s="9" t="s">
        <v>218</v>
      </c>
    </row>
    <row r="21" spans="1:12" ht="57.75" customHeight="1">
      <c r="A21" s="9">
        <v>5296</v>
      </c>
      <c r="B21" s="9" t="s">
        <v>151</v>
      </c>
      <c r="C21" s="9">
        <v>1</v>
      </c>
      <c r="D21" s="9" t="s">
        <v>16</v>
      </c>
      <c r="E21" s="7" t="s">
        <v>33</v>
      </c>
      <c r="F21" s="7" t="s">
        <v>34</v>
      </c>
      <c r="G21" s="9">
        <v>1</v>
      </c>
      <c r="H21" s="10">
        <v>145</v>
      </c>
      <c r="I21" s="10">
        <f>Tableau1[[#This Row],[Quantité]]*Tableau1[[#This Row],[Coût unitaire (hors taxes)]]</f>
        <v>145</v>
      </c>
      <c r="J21" s="9">
        <v>15</v>
      </c>
      <c r="K21" s="9" t="s">
        <v>159</v>
      </c>
      <c r="L21" s="9" t="s">
        <v>218</v>
      </c>
    </row>
    <row r="22" spans="1:12" ht="57.75" customHeight="1">
      <c r="A22" s="9">
        <v>5296</v>
      </c>
      <c r="B22" s="9" t="s">
        <v>151</v>
      </c>
      <c r="C22" s="9">
        <v>1</v>
      </c>
      <c r="D22" s="9" t="s">
        <v>16</v>
      </c>
      <c r="E22" s="7" t="s">
        <v>404</v>
      </c>
      <c r="F22" s="7" t="s">
        <v>405</v>
      </c>
      <c r="G22" s="9">
        <v>20</v>
      </c>
      <c r="H22" s="10">
        <v>175</v>
      </c>
      <c r="I22" s="10">
        <f>Tableau1[[#This Row],[Quantité]]*Tableau1[[#This Row],[Coût unitaire (hors taxes)]]</f>
        <v>3500</v>
      </c>
      <c r="J22" s="9">
        <v>15</v>
      </c>
      <c r="K22" s="9" t="s">
        <v>160</v>
      </c>
      <c r="L22" s="9" t="s">
        <v>218</v>
      </c>
    </row>
    <row r="23" spans="1:12" ht="57.75" customHeight="1">
      <c r="A23" s="9">
        <v>5296</v>
      </c>
      <c r="B23" s="9" t="s">
        <v>151</v>
      </c>
      <c r="C23" s="9">
        <v>2</v>
      </c>
      <c r="D23" s="9" t="s">
        <v>35</v>
      </c>
      <c r="E23" s="7" t="s">
        <v>325</v>
      </c>
      <c r="F23" s="7" t="s">
        <v>326</v>
      </c>
      <c r="G23" s="9">
        <v>2</v>
      </c>
      <c r="H23" s="10">
        <v>1500</v>
      </c>
      <c r="I23" s="10">
        <f>Tableau1[[#This Row],[Quantité]]*Tableau1[[#This Row],[Coût unitaire (hors taxes)]]</f>
        <v>3000</v>
      </c>
      <c r="J23" s="9">
        <v>15</v>
      </c>
      <c r="K23" s="9" t="s">
        <v>161</v>
      </c>
      <c r="L23" s="9" t="s">
        <v>219</v>
      </c>
    </row>
    <row r="24" spans="1:12" ht="57.75" customHeight="1">
      <c r="A24" s="9">
        <v>5296</v>
      </c>
      <c r="B24" s="9" t="s">
        <v>151</v>
      </c>
      <c r="C24" s="9">
        <v>2</v>
      </c>
      <c r="D24" s="9" t="s">
        <v>35</v>
      </c>
      <c r="E24" s="7" t="s">
        <v>36</v>
      </c>
      <c r="F24" s="7" t="s">
        <v>37</v>
      </c>
      <c r="G24" s="9">
        <v>21</v>
      </c>
      <c r="H24" s="10">
        <v>11</v>
      </c>
      <c r="I24" s="10">
        <f>Tableau1[[#This Row],[Quantité]]*Tableau1[[#This Row],[Coût unitaire (hors taxes)]]</f>
        <v>231</v>
      </c>
      <c r="J24" s="9">
        <v>10</v>
      </c>
      <c r="K24" s="9" t="s">
        <v>162</v>
      </c>
      <c r="L24" s="9" t="s">
        <v>219</v>
      </c>
    </row>
    <row r="25" spans="1:12" ht="57.75" customHeight="1">
      <c r="A25" s="9">
        <v>5296</v>
      </c>
      <c r="B25" s="9" t="s">
        <v>151</v>
      </c>
      <c r="C25" s="9">
        <v>2</v>
      </c>
      <c r="D25" s="9" t="s">
        <v>35</v>
      </c>
      <c r="E25" s="7" t="s">
        <v>36</v>
      </c>
      <c r="F25" s="7" t="s">
        <v>38</v>
      </c>
      <c r="G25" s="9">
        <v>11</v>
      </c>
      <c r="H25" s="10">
        <v>555</v>
      </c>
      <c r="I25" s="10">
        <f>Tableau1[[#This Row],[Quantité]]*Tableau1[[#This Row],[Coût unitaire (hors taxes)]]</f>
        <v>6105</v>
      </c>
      <c r="J25" s="9">
        <v>15</v>
      </c>
      <c r="K25" s="9" t="s">
        <v>163</v>
      </c>
      <c r="L25" s="9" t="s">
        <v>218</v>
      </c>
    </row>
    <row r="26" spans="1:12" ht="57.75" customHeight="1">
      <c r="A26" s="9">
        <v>5296</v>
      </c>
      <c r="B26" s="9" t="s">
        <v>151</v>
      </c>
      <c r="C26" s="9">
        <v>2</v>
      </c>
      <c r="D26" s="9" t="s">
        <v>35</v>
      </c>
      <c r="E26" s="7" t="s">
        <v>39</v>
      </c>
      <c r="F26" s="7" t="s">
        <v>40</v>
      </c>
      <c r="G26" s="9">
        <v>2</v>
      </c>
      <c r="H26" s="10">
        <v>330</v>
      </c>
      <c r="I26" s="10">
        <f>Tableau1[[#This Row],[Quantité]]*Tableau1[[#This Row],[Coût unitaire (hors taxes)]]</f>
        <v>660</v>
      </c>
      <c r="J26" s="9">
        <v>10</v>
      </c>
      <c r="K26" s="9" t="s">
        <v>164</v>
      </c>
      <c r="L26" s="9" t="s">
        <v>219</v>
      </c>
    </row>
    <row r="27" spans="1:12" ht="57.75" customHeight="1">
      <c r="A27" s="9">
        <v>5296</v>
      </c>
      <c r="B27" s="9" t="s">
        <v>151</v>
      </c>
      <c r="C27" s="9">
        <v>2</v>
      </c>
      <c r="D27" s="9" t="s">
        <v>35</v>
      </c>
      <c r="E27" s="7" t="s">
        <v>39</v>
      </c>
      <c r="F27" s="7" t="s">
        <v>41</v>
      </c>
      <c r="G27" s="9">
        <v>5</v>
      </c>
      <c r="H27" s="10">
        <v>60</v>
      </c>
      <c r="I27" s="10">
        <f>Tableau1[[#This Row],[Quantité]]*Tableau1[[#This Row],[Coût unitaire (hors taxes)]]</f>
        <v>300</v>
      </c>
      <c r="J27" s="9">
        <v>15</v>
      </c>
      <c r="K27" s="9" t="s">
        <v>164</v>
      </c>
      <c r="L27" s="9" t="s">
        <v>219</v>
      </c>
    </row>
    <row r="28" spans="1:12" ht="57.75" customHeight="1">
      <c r="A28" s="9">
        <v>5296</v>
      </c>
      <c r="B28" s="9" t="s">
        <v>151</v>
      </c>
      <c r="C28" s="9">
        <v>2</v>
      </c>
      <c r="D28" s="9" t="s">
        <v>35</v>
      </c>
      <c r="E28" s="7" t="s">
        <v>327</v>
      </c>
      <c r="F28" s="7" t="s">
        <v>42</v>
      </c>
      <c r="G28" s="9">
        <v>21</v>
      </c>
      <c r="H28" s="10">
        <v>55</v>
      </c>
      <c r="I28" s="10">
        <f>Tableau1[[#This Row],[Quantité]]*Tableau1[[#This Row],[Coût unitaire (hors taxes)]]</f>
        <v>1155</v>
      </c>
      <c r="J28" s="9">
        <v>10</v>
      </c>
      <c r="K28" s="9" t="s">
        <v>165</v>
      </c>
      <c r="L28" s="9" t="s">
        <v>219</v>
      </c>
    </row>
    <row r="29" spans="1:12" ht="57.75" customHeight="1">
      <c r="A29" s="9">
        <v>5296</v>
      </c>
      <c r="B29" s="9" t="s">
        <v>151</v>
      </c>
      <c r="C29" s="9">
        <v>2</v>
      </c>
      <c r="D29" s="9" t="s">
        <v>35</v>
      </c>
      <c r="E29" s="7" t="s">
        <v>328</v>
      </c>
      <c r="F29" s="7" t="s">
        <v>329</v>
      </c>
      <c r="G29" s="9">
        <v>20</v>
      </c>
      <c r="H29" s="10">
        <v>45</v>
      </c>
      <c r="I29" s="10">
        <f>Tableau1[[#This Row],[Quantité]]*Tableau1[[#This Row],[Coût unitaire (hors taxes)]]</f>
        <v>900</v>
      </c>
      <c r="J29" s="9">
        <v>15</v>
      </c>
      <c r="K29" s="9" t="s">
        <v>166</v>
      </c>
      <c r="L29" s="9" t="s">
        <v>219</v>
      </c>
    </row>
    <row r="30" spans="1:12" ht="57.75" customHeight="1">
      <c r="A30" s="9">
        <v>5296</v>
      </c>
      <c r="B30" s="9" t="s">
        <v>151</v>
      </c>
      <c r="C30" s="9">
        <v>2</v>
      </c>
      <c r="D30" s="9" t="s">
        <v>35</v>
      </c>
      <c r="E30" s="7" t="s">
        <v>43</v>
      </c>
      <c r="F30" s="7" t="s">
        <v>44</v>
      </c>
      <c r="G30" s="9">
        <v>10</v>
      </c>
      <c r="H30" s="10">
        <v>335</v>
      </c>
      <c r="I30" s="10">
        <f>Tableau1[[#This Row],[Quantité]]*Tableau1[[#This Row],[Coût unitaire (hors taxes)]]</f>
        <v>3350</v>
      </c>
      <c r="J30" s="9">
        <v>15</v>
      </c>
      <c r="K30" s="9" t="s">
        <v>164</v>
      </c>
      <c r="L30" s="9" t="s">
        <v>219</v>
      </c>
    </row>
    <row r="31" spans="1:12" ht="57.75" customHeight="1">
      <c r="A31" s="9">
        <v>5296</v>
      </c>
      <c r="B31" s="9" t="s">
        <v>151</v>
      </c>
      <c r="C31" s="9">
        <v>2</v>
      </c>
      <c r="D31" s="9" t="s">
        <v>35</v>
      </c>
      <c r="E31" s="7" t="s">
        <v>43</v>
      </c>
      <c r="F31" s="7" t="s">
        <v>45</v>
      </c>
      <c r="G31" s="9">
        <v>1</v>
      </c>
      <c r="H31" s="10">
        <v>975</v>
      </c>
      <c r="I31" s="10">
        <f>Tableau1[[#This Row],[Quantité]]*Tableau1[[#This Row],[Coût unitaire (hors taxes)]]</f>
        <v>975</v>
      </c>
      <c r="J31" s="9">
        <v>15</v>
      </c>
      <c r="K31" s="9" t="s">
        <v>164</v>
      </c>
      <c r="L31" s="9" t="s">
        <v>219</v>
      </c>
    </row>
    <row r="32" spans="1:12" ht="57.75" customHeight="1">
      <c r="A32" s="9">
        <v>5296</v>
      </c>
      <c r="B32" s="9" t="s">
        <v>151</v>
      </c>
      <c r="C32" s="9">
        <v>2</v>
      </c>
      <c r="D32" s="9" t="s">
        <v>35</v>
      </c>
      <c r="E32" s="7" t="s">
        <v>43</v>
      </c>
      <c r="F32" s="7" t="s">
        <v>46</v>
      </c>
      <c r="G32" s="9">
        <v>20</v>
      </c>
      <c r="H32" s="10">
        <v>169</v>
      </c>
      <c r="I32" s="10">
        <f>Tableau1[[#This Row],[Quantité]]*Tableau1[[#This Row],[Coût unitaire (hors taxes)]]</f>
        <v>3380</v>
      </c>
      <c r="J32" s="9">
        <v>5</v>
      </c>
      <c r="K32" s="9" t="s">
        <v>164</v>
      </c>
      <c r="L32" s="9" t="s">
        <v>219</v>
      </c>
    </row>
    <row r="33" spans="1:12" ht="57.75" customHeight="1">
      <c r="A33" s="9">
        <v>5296</v>
      </c>
      <c r="B33" s="9" t="s">
        <v>151</v>
      </c>
      <c r="C33" s="9">
        <v>2</v>
      </c>
      <c r="D33" s="9" t="s">
        <v>35</v>
      </c>
      <c r="E33" s="7" t="s">
        <v>43</v>
      </c>
      <c r="F33" s="7" t="s">
        <v>47</v>
      </c>
      <c r="G33" s="9">
        <v>10</v>
      </c>
      <c r="H33" s="10">
        <v>450</v>
      </c>
      <c r="I33" s="10">
        <f>Tableau1[[#This Row],[Quantité]]*Tableau1[[#This Row],[Coût unitaire (hors taxes)]]</f>
        <v>4500</v>
      </c>
      <c r="J33" s="9">
        <v>15</v>
      </c>
      <c r="K33" s="9" t="s">
        <v>164</v>
      </c>
      <c r="L33" s="9" t="s">
        <v>219</v>
      </c>
    </row>
    <row r="34" spans="1:12" ht="57.75" customHeight="1">
      <c r="A34" s="9">
        <v>5296</v>
      </c>
      <c r="B34" s="9" t="s">
        <v>151</v>
      </c>
      <c r="C34" s="9">
        <v>2</v>
      </c>
      <c r="D34" s="9" t="s">
        <v>35</v>
      </c>
      <c r="E34" s="7" t="s">
        <v>48</v>
      </c>
      <c r="F34" s="7" t="s">
        <v>49</v>
      </c>
      <c r="G34" s="9">
        <v>1</v>
      </c>
      <c r="H34" s="10">
        <v>5000</v>
      </c>
      <c r="I34" s="10">
        <f>Tableau1[[#This Row],[Quantité]]*Tableau1[[#This Row],[Coût unitaire (hors taxes)]]</f>
        <v>5000</v>
      </c>
      <c r="J34" s="9">
        <v>15</v>
      </c>
      <c r="K34" s="9" t="s">
        <v>167</v>
      </c>
      <c r="L34" s="9" t="s">
        <v>217</v>
      </c>
    </row>
    <row r="35" spans="1:12" ht="57.75" customHeight="1">
      <c r="A35" s="9">
        <v>5296</v>
      </c>
      <c r="B35" s="9" t="s">
        <v>151</v>
      </c>
      <c r="C35" s="9">
        <v>2</v>
      </c>
      <c r="D35" s="9" t="s">
        <v>35</v>
      </c>
      <c r="E35" s="7" t="s">
        <v>50</v>
      </c>
      <c r="F35" s="7" t="s">
        <v>51</v>
      </c>
      <c r="G35" s="9">
        <v>10</v>
      </c>
      <c r="H35" s="10">
        <v>45</v>
      </c>
      <c r="I35" s="10">
        <f>Tableau1[[#This Row],[Quantité]]*Tableau1[[#This Row],[Coût unitaire (hors taxes)]]</f>
        <v>450</v>
      </c>
      <c r="J35" s="9">
        <v>5</v>
      </c>
      <c r="K35" s="9" t="s">
        <v>168</v>
      </c>
      <c r="L35" s="9" t="s">
        <v>217</v>
      </c>
    </row>
    <row r="36" spans="1:12" ht="57.75" customHeight="1">
      <c r="A36" s="9">
        <v>5296</v>
      </c>
      <c r="B36" s="9" t="s">
        <v>151</v>
      </c>
      <c r="C36" s="9">
        <v>2</v>
      </c>
      <c r="D36" s="9" t="s">
        <v>35</v>
      </c>
      <c r="E36" s="7" t="s">
        <v>52</v>
      </c>
      <c r="F36" s="7" t="s">
        <v>53</v>
      </c>
      <c r="G36" s="9">
        <v>11</v>
      </c>
      <c r="H36" s="10">
        <v>100</v>
      </c>
      <c r="I36" s="10">
        <f>Tableau1[[#This Row],[Quantité]]*Tableau1[[#This Row],[Coût unitaire (hors taxes)]]</f>
        <v>1100</v>
      </c>
      <c r="J36" s="9">
        <v>20</v>
      </c>
      <c r="K36" s="9" t="s">
        <v>165</v>
      </c>
      <c r="L36" s="9" t="s">
        <v>219</v>
      </c>
    </row>
    <row r="37" spans="1:12" ht="57.75" customHeight="1">
      <c r="A37" s="9">
        <v>5296</v>
      </c>
      <c r="B37" s="9" t="s">
        <v>151</v>
      </c>
      <c r="C37" s="9">
        <v>2</v>
      </c>
      <c r="D37" s="9" t="s">
        <v>35</v>
      </c>
      <c r="E37" s="7" t="s">
        <v>54</v>
      </c>
      <c r="F37" s="7" t="s">
        <v>221</v>
      </c>
      <c r="G37" s="9">
        <v>20</v>
      </c>
      <c r="H37" s="10">
        <v>30</v>
      </c>
      <c r="I37" s="10">
        <f>Tableau1[[#This Row],[Quantité]]*Tableau1[[#This Row],[Coût unitaire (hors taxes)]]</f>
        <v>600</v>
      </c>
      <c r="J37" s="9">
        <v>20</v>
      </c>
      <c r="K37" s="9" t="s">
        <v>169</v>
      </c>
      <c r="L37" s="9" t="s">
        <v>217</v>
      </c>
    </row>
    <row r="38" spans="1:12" ht="57.75" customHeight="1">
      <c r="A38" s="9">
        <v>5296</v>
      </c>
      <c r="B38" s="9" t="s">
        <v>151</v>
      </c>
      <c r="C38" s="9">
        <v>2</v>
      </c>
      <c r="D38" s="9" t="s">
        <v>35</v>
      </c>
      <c r="E38" s="7" t="s">
        <v>333</v>
      </c>
      <c r="F38" s="7" t="s">
        <v>334</v>
      </c>
      <c r="G38" s="9">
        <v>20</v>
      </c>
      <c r="H38" s="10">
        <v>65</v>
      </c>
      <c r="I38" s="10">
        <f>Tableau1[[#This Row],[Quantité]]*Tableau1[[#This Row],[Coût unitaire (hors taxes)]]</f>
        <v>1300</v>
      </c>
      <c r="J38" s="9">
        <v>10</v>
      </c>
      <c r="K38" s="9" t="s">
        <v>170</v>
      </c>
      <c r="L38" s="9" t="s">
        <v>219</v>
      </c>
    </row>
    <row r="39" spans="1:12" ht="57.75" customHeight="1">
      <c r="A39" s="9">
        <v>5296</v>
      </c>
      <c r="B39" s="9" t="s">
        <v>151</v>
      </c>
      <c r="C39" s="9">
        <v>2</v>
      </c>
      <c r="D39" s="9" t="s">
        <v>35</v>
      </c>
      <c r="E39" s="7" t="s">
        <v>335</v>
      </c>
      <c r="F39" s="7" t="s">
        <v>336</v>
      </c>
      <c r="G39" s="9">
        <v>1</v>
      </c>
      <c r="H39" s="10">
        <v>2809</v>
      </c>
      <c r="I39" s="10">
        <f>Tableau1[[#This Row],[Quantité]]*Tableau1[[#This Row],[Coût unitaire (hors taxes)]]</f>
        <v>2809</v>
      </c>
      <c r="J39" s="9">
        <v>20</v>
      </c>
      <c r="K39" s="9" t="s">
        <v>164</v>
      </c>
      <c r="L39" s="9" t="s">
        <v>219</v>
      </c>
    </row>
    <row r="40" spans="1:12" ht="57.75" customHeight="1">
      <c r="A40" s="9">
        <v>5296</v>
      </c>
      <c r="B40" s="9" t="s">
        <v>151</v>
      </c>
      <c r="C40" s="9">
        <v>2</v>
      </c>
      <c r="D40" s="9" t="s">
        <v>35</v>
      </c>
      <c r="E40" s="7" t="s">
        <v>55</v>
      </c>
      <c r="F40" s="7" t="s">
        <v>337</v>
      </c>
      <c r="G40" s="9">
        <v>4</v>
      </c>
      <c r="H40" s="10">
        <v>293</v>
      </c>
      <c r="I40" s="10">
        <f>Tableau1[[#This Row],[Quantité]]*Tableau1[[#This Row],[Coût unitaire (hors taxes)]]</f>
        <v>1172</v>
      </c>
      <c r="J40" s="9">
        <v>10</v>
      </c>
      <c r="K40" s="9" t="s">
        <v>164</v>
      </c>
      <c r="L40" s="9" t="s">
        <v>219</v>
      </c>
    </row>
    <row r="41" spans="1:12" ht="57.75" customHeight="1">
      <c r="A41" s="9">
        <v>5296</v>
      </c>
      <c r="B41" s="9" t="s">
        <v>151</v>
      </c>
      <c r="C41" s="9">
        <v>2</v>
      </c>
      <c r="D41" s="9" t="s">
        <v>35</v>
      </c>
      <c r="E41" s="7" t="s">
        <v>55</v>
      </c>
      <c r="F41" s="7" t="s">
        <v>56</v>
      </c>
      <c r="G41" s="9">
        <v>1</v>
      </c>
      <c r="H41" s="10">
        <v>900</v>
      </c>
      <c r="I41" s="10">
        <f>Tableau1[[#This Row],[Quantité]]*Tableau1[[#This Row],[Coût unitaire (hors taxes)]]</f>
        <v>900</v>
      </c>
      <c r="J41" s="9">
        <v>10</v>
      </c>
      <c r="K41" s="9" t="s">
        <v>164</v>
      </c>
      <c r="L41" s="9" t="s">
        <v>219</v>
      </c>
    </row>
    <row r="42" spans="1:12" ht="57.75" customHeight="1">
      <c r="A42" s="9">
        <v>5296</v>
      </c>
      <c r="B42" s="9" t="s">
        <v>151</v>
      </c>
      <c r="C42" s="9">
        <v>2</v>
      </c>
      <c r="D42" s="9" t="s">
        <v>35</v>
      </c>
      <c r="E42" s="7" t="s">
        <v>57</v>
      </c>
      <c r="F42" s="7"/>
      <c r="G42" s="9">
        <v>5</v>
      </c>
      <c r="H42" s="10">
        <v>20</v>
      </c>
      <c r="I42" s="10">
        <f>Tableau1[[#This Row],[Quantité]]*Tableau1[[#This Row],[Coût unitaire (hors taxes)]]</f>
        <v>100</v>
      </c>
      <c r="J42" s="9">
        <v>15</v>
      </c>
      <c r="K42" s="9" t="s">
        <v>172</v>
      </c>
      <c r="L42" s="9" t="s">
        <v>219</v>
      </c>
    </row>
    <row r="43" spans="1:12" ht="57.75" customHeight="1">
      <c r="A43" s="9">
        <v>5296</v>
      </c>
      <c r="B43" s="9" t="s">
        <v>151</v>
      </c>
      <c r="C43" s="9">
        <v>2</v>
      </c>
      <c r="D43" s="9" t="s">
        <v>35</v>
      </c>
      <c r="E43" s="7" t="s">
        <v>58</v>
      </c>
      <c r="F43" s="7" t="s">
        <v>59</v>
      </c>
      <c r="G43" s="9">
        <v>1</v>
      </c>
      <c r="H43" s="10">
        <v>2500</v>
      </c>
      <c r="I43" s="10">
        <f>Tableau1[[#This Row],[Quantité]]*Tableau1[[#This Row],[Coût unitaire (hors taxes)]]</f>
        <v>2500</v>
      </c>
      <c r="J43" s="9">
        <v>10</v>
      </c>
      <c r="K43" s="9" t="s">
        <v>170</v>
      </c>
      <c r="L43" s="9" t="s">
        <v>217</v>
      </c>
    </row>
    <row r="44" spans="1:12" ht="57.75" customHeight="1">
      <c r="A44" s="9">
        <v>5296</v>
      </c>
      <c r="B44" s="9" t="s">
        <v>151</v>
      </c>
      <c r="C44" s="9">
        <v>2</v>
      </c>
      <c r="D44" s="9" t="s">
        <v>35</v>
      </c>
      <c r="E44" s="7" t="s">
        <v>60</v>
      </c>
      <c r="F44" s="7" t="s">
        <v>338</v>
      </c>
      <c r="G44" s="9">
        <v>20</v>
      </c>
      <c r="H44" s="10">
        <v>17</v>
      </c>
      <c r="I44" s="10">
        <f>Tableau1[[#This Row],[Quantité]]*Tableau1[[#This Row],[Coût unitaire (hors taxes)]]</f>
        <v>340</v>
      </c>
      <c r="J44" s="9">
        <v>5</v>
      </c>
      <c r="K44" s="9" t="s">
        <v>173</v>
      </c>
      <c r="L44" s="9" t="s">
        <v>217</v>
      </c>
    </row>
    <row r="45" spans="1:12" ht="57.75" customHeight="1">
      <c r="A45" s="9">
        <v>5296</v>
      </c>
      <c r="B45" s="9" t="s">
        <v>151</v>
      </c>
      <c r="C45" s="9">
        <v>2</v>
      </c>
      <c r="D45" s="9" t="s">
        <v>35</v>
      </c>
      <c r="E45" s="7" t="s">
        <v>61</v>
      </c>
      <c r="F45" s="7" t="s">
        <v>62</v>
      </c>
      <c r="G45" s="9">
        <v>21</v>
      </c>
      <c r="H45" s="10">
        <v>63</v>
      </c>
      <c r="I45" s="10">
        <f>Tableau1[[#This Row],[Quantité]]*Tableau1[[#This Row],[Coût unitaire (hors taxes)]]</f>
        <v>1323</v>
      </c>
      <c r="J45" s="9">
        <v>5</v>
      </c>
      <c r="K45" s="9" t="s">
        <v>165</v>
      </c>
      <c r="L45" s="9" t="s">
        <v>219</v>
      </c>
    </row>
    <row r="46" spans="1:12" ht="57.75" customHeight="1">
      <c r="A46" s="9">
        <v>5296</v>
      </c>
      <c r="B46" s="9" t="s">
        <v>151</v>
      </c>
      <c r="C46" s="9">
        <v>2</v>
      </c>
      <c r="D46" s="9" t="s">
        <v>35</v>
      </c>
      <c r="E46" s="7" t="s">
        <v>63</v>
      </c>
      <c r="F46" s="7" t="s">
        <v>64</v>
      </c>
      <c r="G46" s="9">
        <v>10</v>
      </c>
      <c r="H46" s="10">
        <v>95</v>
      </c>
      <c r="I46" s="10">
        <f>Tableau1[[#This Row],[Quantité]]*Tableau1[[#This Row],[Coût unitaire (hors taxes)]]</f>
        <v>950</v>
      </c>
      <c r="J46" s="9">
        <v>15</v>
      </c>
      <c r="K46" s="9" t="s">
        <v>174</v>
      </c>
      <c r="L46" s="9" t="s">
        <v>219</v>
      </c>
    </row>
    <row r="47" spans="1:12" ht="57.75" customHeight="1">
      <c r="A47" s="9">
        <v>5296</v>
      </c>
      <c r="B47" s="9" t="s">
        <v>151</v>
      </c>
      <c r="C47" s="9">
        <v>2</v>
      </c>
      <c r="D47" s="9" t="s">
        <v>35</v>
      </c>
      <c r="E47" s="7" t="s">
        <v>63</v>
      </c>
      <c r="F47" s="7" t="s">
        <v>65</v>
      </c>
      <c r="G47" s="9">
        <v>2</v>
      </c>
      <c r="H47" s="10">
        <v>320</v>
      </c>
      <c r="I47" s="10">
        <f>Tableau1[[#This Row],[Quantité]]*Tableau1[[#This Row],[Coût unitaire (hors taxes)]]</f>
        <v>640</v>
      </c>
      <c r="J47" s="9">
        <v>15</v>
      </c>
      <c r="K47" s="9" t="s">
        <v>175</v>
      </c>
      <c r="L47" s="9" t="s">
        <v>219</v>
      </c>
    </row>
    <row r="48" spans="1:12" ht="57.75" customHeight="1">
      <c r="A48" s="9">
        <v>5296</v>
      </c>
      <c r="B48" s="9" t="s">
        <v>151</v>
      </c>
      <c r="C48" s="9">
        <v>2</v>
      </c>
      <c r="D48" s="9" t="s">
        <v>35</v>
      </c>
      <c r="E48" s="7" t="s">
        <v>63</v>
      </c>
      <c r="F48" s="7" t="s">
        <v>66</v>
      </c>
      <c r="G48" s="9">
        <v>5</v>
      </c>
      <c r="H48" s="10">
        <v>202</v>
      </c>
      <c r="I48" s="10">
        <f>Tableau1[[#This Row],[Quantité]]*Tableau1[[#This Row],[Coût unitaire (hors taxes)]]</f>
        <v>1010</v>
      </c>
      <c r="J48" s="9">
        <v>5</v>
      </c>
      <c r="K48" s="9" t="s">
        <v>175</v>
      </c>
      <c r="L48" s="9" t="s">
        <v>219</v>
      </c>
    </row>
    <row r="49" spans="1:12" ht="57.75" customHeight="1">
      <c r="A49" s="9">
        <v>5296</v>
      </c>
      <c r="B49" s="9" t="s">
        <v>151</v>
      </c>
      <c r="C49" s="9">
        <v>2</v>
      </c>
      <c r="D49" s="9" t="s">
        <v>35</v>
      </c>
      <c r="E49" s="7" t="s">
        <v>63</v>
      </c>
      <c r="F49" s="7" t="s">
        <v>67</v>
      </c>
      <c r="G49" s="9">
        <v>2</v>
      </c>
      <c r="H49" s="10">
        <v>255.8</v>
      </c>
      <c r="I49" s="10">
        <f>Tableau1[[#This Row],[Quantité]]*Tableau1[[#This Row],[Coût unitaire (hors taxes)]]</f>
        <v>511.6</v>
      </c>
      <c r="J49" s="9">
        <v>20</v>
      </c>
      <c r="K49" s="9" t="s">
        <v>175</v>
      </c>
      <c r="L49" s="9" t="s">
        <v>219</v>
      </c>
    </row>
    <row r="50" spans="1:12" ht="57.75" customHeight="1">
      <c r="A50" s="9">
        <v>5296</v>
      </c>
      <c r="B50" s="9" t="s">
        <v>151</v>
      </c>
      <c r="C50" s="9">
        <v>2</v>
      </c>
      <c r="D50" s="9" t="s">
        <v>35</v>
      </c>
      <c r="E50" s="7" t="s">
        <v>63</v>
      </c>
      <c r="F50" s="7" t="s">
        <v>68</v>
      </c>
      <c r="G50" s="9">
        <v>5</v>
      </c>
      <c r="H50" s="10">
        <v>450</v>
      </c>
      <c r="I50" s="10">
        <f>Tableau1[[#This Row],[Quantité]]*Tableau1[[#This Row],[Coût unitaire (hors taxes)]]</f>
        <v>2250</v>
      </c>
      <c r="J50" s="9">
        <v>10</v>
      </c>
      <c r="K50" s="9" t="s">
        <v>175</v>
      </c>
      <c r="L50" s="9" t="s">
        <v>219</v>
      </c>
    </row>
    <row r="51" spans="1:12" ht="57.75" customHeight="1">
      <c r="A51" s="9">
        <v>5296</v>
      </c>
      <c r="B51" s="9" t="s">
        <v>151</v>
      </c>
      <c r="C51" s="9">
        <v>2</v>
      </c>
      <c r="D51" s="9" t="s">
        <v>35</v>
      </c>
      <c r="E51" s="7" t="s">
        <v>69</v>
      </c>
      <c r="F51" s="7" t="s">
        <v>70</v>
      </c>
      <c r="G51" s="9">
        <v>5</v>
      </c>
      <c r="H51" s="10">
        <v>150</v>
      </c>
      <c r="I51" s="10">
        <f>Tableau1[[#This Row],[Quantité]]*Tableau1[[#This Row],[Coût unitaire (hors taxes)]]</f>
        <v>750</v>
      </c>
      <c r="J51" s="9">
        <v>15</v>
      </c>
      <c r="K51" s="9" t="s">
        <v>164</v>
      </c>
      <c r="L51" s="9" t="s">
        <v>219</v>
      </c>
    </row>
    <row r="52" spans="1:12" ht="57.75" customHeight="1">
      <c r="A52" s="9">
        <v>5296</v>
      </c>
      <c r="B52" s="9" t="s">
        <v>151</v>
      </c>
      <c r="C52" s="9">
        <v>2</v>
      </c>
      <c r="D52" s="9" t="s">
        <v>35</v>
      </c>
      <c r="E52" s="7" t="s">
        <v>69</v>
      </c>
      <c r="F52" s="7" t="s">
        <v>71</v>
      </c>
      <c r="G52" s="9">
        <v>1</v>
      </c>
      <c r="H52" s="10">
        <v>3000</v>
      </c>
      <c r="I52" s="10">
        <f>Tableau1[[#This Row],[Quantité]]*Tableau1[[#This Row],[Coût unitaire (hors taxes)]]</f>
        <v>3000</v>
      </c>
      <c r="J52" s="9">
        <v>15</v>
      </c>
      <c r="K52" s="9" t="s">
        <v>164</v>
      </c>
      <c r="L52" s="9" t="s">
        <v>219</v>
      </c>
    </row>
    <row r="53" spans="1:12" ht="57.75" customHeight="1">
      <c r="A53" s="9">
        <v>5296</v>
      </c>
      <c r="B53" s="9" t="s">
        <v>151</v>
      </c>
      <c r="C53" s="9">
        <v>2</v>
      </c>
      <c r="D53" s="9" t="s">
        <v>35</v>
      </c>
      <c r="E53" s="7" t="s">
        <v>72</v>
      </c>
      <c r="F53" s="7" t="s">
        <v>73</v>
      </c>
      <c r="G53" s="9">
        <v>21</v>
      </c>
      <c r="H53" s="10">
        <v>175</v>
      </c>
      <c r="I53" s="10">
        <f>Tableau1[[#This Row],[Quantité]]*Tableau1[[#This Row],[Coût unitaire (hors taxes)]]</f>
        <v>3675</v>
      </c>
      <c r="J53" s="9">
        <v>15</v>
      </c>
      <c r="K53" s="9" t="s">
        <v>165</v>
      </c>
      <c r="L53" s="9" t="s">
        <v>219</v>
      </c>
    </row>
    <row r="54" spans="1:12" ht="57.75" customHeight="1">
      <c r="A54" s="9">
        <v>5296</v>
      </c>
      <c r="B54" s="9" t="s">
        <v>151</v>
      </c>
      <c r="C54" s="9">
        <v>2</v>
      </c>
      <c r="D54" s="9" t="s">
        <v>35</v>
      </c>
      <c r="E54" s="7" t="s">
        <v>339</v>
      </c>
      <c r="F54" s="7" t="s">
        <v>340</v>
      </c>
      <c r="G54" s="9">
        <v>40</v>
      </c>
      <c r="H54" s="10">
        <v>75</v>
      </c>
      <c r="I54" s="10">
        <f>Tableau1[[#This Row],[Quantité]]*Tableau1[[#This Row],[Coût unitaire (hors taxes)]]</f>
        <v>3000</v>
      </c>
      <c r="J54" s="9">
        <v>10</v>
      </c>
      <c r="K54" s="9" t="s">
        <v>175</v>
      </c>
      <c r="L54" s="9" t="s">
        <v>219</v>
      </c>
    </row>
    <row r="55" spans="1:12" ht="57.75" customHeight="1">
      <c r="A55" s="9">
        <v>5296</v>
      </c>
      <c r="B55" s="9" t="s">
        <v>151</v>
      </c>
      <c r="C55" s="9">
        <v>2</v>
      </c>
      <c r="D55" s="9" t="s">
        <v>35</v>
      </c>
      <c r="E55" s="7" t="s">
        <v>74</v>
      </c>
      <c r="F55" s="7" t="s">
        <v>75</v>
      </c>
      <c r="G55" s="9">
        <v>20</v>
      </c>
      <c r="H55" s="10">
        <v>110</v>
      </c>
      <c r="I55" s="10">
        <f>Tableau1[[#This Row],[Quantité]]*Tableau1[[#This Row],[Coût unitaire (hors taxes)]]</f>
        <v>2200</v>
      </c>
      <c r="J55" s="9">
        <v>15</v>
      </c>
      <c r="K55" s="9" t="s">
        <v>176</v>
      </c>
      <c r="L55" s="9" t="s">
        <v>219</v>
      </c>
    </row>
    <row r="56" spans="1:12" ht="57.75" customHeight="1">
      <c r="A56" s="9">
        <v>5296</v>
      </c>
      <c r="B56" s="9" t="s">
        <v>151</v>
      </c>
      <c r="C56" s="9">
        <v>2</v>
      </c>
      <c r="D56" s="9" t="s">
        <v>35</v>
      </c>
      <c r="E56" s="7" t="s">
        <v>76</v>
      </c>
      <c r="F56" s="7" t="s">
        <v>77</v>
      </c>
      <c r="G56" s="9">
        <v>20</v>
      </c>
      <c r="H56" s="10">
        <v>60</v>
      </c>
      <c r="I56" s="10">
        <f>Tableau1[[#This Row],[Quantité]]*Tableau1[[#This Row],[Coût unitaire (hors taxes)]]</f>
        <v>1200</v>
      </c>
      <c r="J56" s="9">
        <v>15</v>
      </c>
      <c r="K56" s="9" t="s">
        <v>177</v>
      </c>
      <c r="L56" s="9" t="s">
        <v>217</v>
      </c>
    </row>
    <row r="57" spans="1:12" ht="57.75" customHeight="1">
      <c r="A57" s="9">
        <v>5296</v>
      </c>
      <c r="B57" s="9" t="s">
        <v>151</v>
      </c>
      <c r="C57" s="9">
        <v>2</v>
      </c>
      <c r="D57" s="9" t="s">
        <v>35</v>
      </c>
      <c r="E57" s="7" t="s">
        <v>78</v>
      </c>
      <c r="F57" s="7" t="s">
        <v>79</v>
      </c>
      <c r="G57" s="9">
        <v>10</v>
      </c>
      <c r="H57" s="10">
        <v>12</v>
      </c>
      <c r="I57" s="10">
        <f>Tableau1[[#This Row],[Quantité]]*Tableau1[[#This Row],[Coût unitaire (hors taxes)]]</f>
        <v>120</v>
      </c>
      <c r="J57" s="9">
        <v>10</v>
      </c>
      <c r="K57" s="9" t="s">
        <v>152</v>
      </c>
      <c r="L57" s="9" t="s">
        <v>219</v>
      </c>
    </row>
    <row r="58" spans="1:12" ht="57.75" customHeight="1">
      <c r="A58" s="9">
        <v>5296</v>
      </c>
      <c r="B58" s="9" t="s">
        <v>151</v>
      </c>
      <c r="C58" s="9">
        <v>2</v>
      </c>
      <c r="D58" s="9" t="s">
        <v>35</v>
      </c>
      <c r="E58" s="7" t="s">
        <v>341</v>
      </c>
      <c r="F58" s="7" t="s">
        <v>342</v>
      </c>
      <c r="G58" s="9">
        <v>11</v>
      </c>
      <c r="H58" s="10">
        <v>45</v>
      </c>
      <c r="I58" s="10">
        <f>Tableau1[[#This Row],[Quantité]]*Tableau1[[#This Row],[Coût unitaire (hors taxes)]]</f>
        <v>495</v>
      </c>
      <c r="J58" s="9">
        <v>15</v>
      </c>
      <c r="K58" s="9" t="s">
        <v>178</v>
      </c>
      <c r="L58" s="9" t="s">
        <v>218</v>
      </c>
    </row>
    <row r="59" spans="1:12" ht="57.75" customHeight="1">
      <c r="A59" s="9">
        <v>5296</v>
      </c>
      <c r="B59" s="9" t="s">
        <v>151</v>
      </c>
      <c r="C59" s="9">
        <v>2</v>
      </c>
      <c r="D59" s="9" t="s">
        <v>35</v>
      </c>
      <c r="E59" s="7" t="s">
        <v>80</v>
      </c>
      <c r="F59" s="7" t="s">
        <v>81</v>
      </c>
      <c r="G59" s="9">
        <v>4</v>
      </c>
      <c r="H59" s="10">
        <v>150</v>
      </c>
      <c r="I59" s="10">
        <f>Tableau1[[#This Row],[Quantité]]*Tableau1[[#This Row],[Coût unitaire (hors taxes)]]</f>
        <v>600</v>
      </c>
      <c r="J59" s="9">
        <v>15</v>
      </c>
      <c r="K59" s="9" t="s">
        <v>164</v>
      </c>
      <c r="L59" s="9" t="s">
        <v>219</v>
      </c>
    </row>
    <row r="60" spans="1:12" ht="57.75" customHeight="1">
      <c r="A60" s="9">
        <v>5296</v>
      </c>
      <c r="B60" s="9" t="s">
        <v>151</v>
      </c>
      <c r="C60" s="9">
        <v>2</v>
      </c>
      <c r="D60" s="9" t="s">
        <v>35</v>
      </c>
      <c r="E60" s="7" t="s">
        <v>82</v>
      </c>
      <c r="F60" s="7" t="s">
        <v>83</v>
      </c>
      <c r="G60" s="9">
        <v>30</v>
      </c>
      <c r="H60" s="10">
        <v>7</v>
      </c>
      <c r="I60" s="10">
        <f>Tableau1[[#This Row],[Quantité]]*Tableau1[[#This Row],[Coût unitaire (hors taxes)]]</f>
        <v>210</v>
      </c>
      <c r="J60" s="9">
        <v>15</v>
      </c>
      <c r="K60" s="9" t="s">
        <v>179</v>
      </c>
      <c r="L60" s="9" t="s">
        <v>219</v>
      </c>
    </row>
    <row r="61" spans="1:12" ht="57.75" customHeight="1">
      <c r="A61" s="9">
        <v>5296</v>
      </c>
      <c r="B61" s="9" t="s">
        <v>151</v>
      </c>
      <c r="C61" s="9">
        <v>2</v>
      </c>
      <c r="D61" s="9" t="s">
        <v>35</v>
      </c>
      <c r="E61" s="7" t="s">
        <v>84</v>
      </c>
      <c r="F61" s="7" t="s">
        <v>85</v>
      </c>
      <c r="G61" s="9">
        <v>21</v>
      </c>
      <c r="H61" s="10">
        <v>100</v>
      </c>
      <c r="I61" s="10">
        <f>Tableau1[[#This Row],[Quantité]]*Tableau1[[#This Row],[Coût unitaire (hors taxes)]]</f>
        <v>2100</v>
      </c>
      <c r="J61" s="9">
        <v>5</v>
      </c>
      <c r="K61" s="9" t="s">
        <v>165</v>
      </c>
      <c r="L61" s="9" t="s">
        <v>219</v>
      </c>
    </row>
    <row r="62" spans="1:12" ht="57.75" customHeight="1">
      <c r="A62" s="9">
        <v>5296</v>
      </c>
      <c r="B62" s="9" t="s">
        <v>151</v>
      </c>
      <c r="C62" s="9">
        <v>2</v>
      </c>
      <c r="D62" s="9" t="s">
        <v>35</v>
      </c>
      <c r="E62" s="7" t="s">
        <v>86</v>
      </c>
      <c r="F62" s="7" t="s">
        <v>87</v>
      </c>
      <c r="G62" s="9">
        <v>11</v>
      </c>
      <c r="H62" s="10">
        <v>310</v>
      </c>
      <c r="I62" s="10">
        <f>Tableau1[[#This Row],[Quantité]]*Tableau1[[#This Row],[Coût unitaire (hors taxes)]]</f>
        <v>3410</v>
      </c>
      <c r="J62" s="9">
        <v>25</v>
      </c>
      <c r="K62" s="9" t="s">
        <v>180</v>
      </c>
      <c r="L62" s="9" t="s">
        <v>218</v>
      </c>
    </row>
    <row r="63" spans="1:12" ht="57.75" customHeight="1">
      <c r="A63" s="9">
        <v>5296</v>
      </c>
      <c r="B63" s="9" t="s">
        <v>151</v>
      </c>
      <c r="C63" s="9">
        <v>2</v>
      </c>
      <c r="D63" s="9" t="s">
        <v>35</v>
      </c>
      <c r="E63" s="7" t="s">
        <v>88</v>
      </c>
      <c r="F63" s="7" t="s">
        <v>89</v>
      </c>
      <c r="G63" s="9">
        <v>1</v>
      </c>
      <c r="H63" s="10">
        <v>175</v>
      </c>
      <c r="I63" s="10">
        <f>Tableau1[[#This Row],[Quantité]]*Tableau1[[#This Row],[Coût unitaire (hors taxes)]]</f>
        <v>175</v>
      </c>
      <c r="J63" s="9">
        <v>20</v>
      </c>
      <c r="K63" s="9" t="s">
        <v>181</v>
      </c>
      <c r="L63" s="9" t="s">
        <v>215</v>
      </c>
    </row>
    <row r="64" spans="1:12" ht="57.75" customHeight="1">
      <c r="A64" s="9">
        <v>5296</v>
      </c>
      <c r="B64" s="9" t="s">
        <v>151</v>
      </c>
      <c r="C64" s="9">
        <v>2</v>
      </c>
      <c r="D64" s="9" t="s">
        <v>35</v>
      </c>
      <c r="E64" s="7" t="s">
        <v>90</v>
      </c>
      <c r="F64" s="7" t="s">
        <v>91</v>
      </c>
      <c r="G64" s="9">
        <v>5</v>
      </c>
      <c r="H64" s="10">
        <v>225</v>
      </c>
      <c r="I64" s="10">
        <f>Tableau1[[#This Row],[Quantité]]*Tableau1[[#This Row],[Coût unitaire (hors taxes)]]</f>
        <v>1125</v>
      </c>
      <c r="J64" s="9">
        <v>15</v>
      </c>
      <c r="K64" s="9" t="s">
        <v>182</v>
      </c>
      <c r="L64" s="9" t="s">
        <v>215</v>
      </c>
    </row>
    <row r="65" spans="1:12" ht="57.75" customHeight="1">
      <c r="A65" s="9">
        <v>5296</v>
      </c>
      <c r="B65" s="9" t="s">
        <v>151</v>
      </c>
      <c r="C65" s="9">
        <v>2</v>
      </c>
      <c r="D65" s="9" t="s">
        <v>35</v>
      </c>
      <c r="E65" s="7" t="s">
        <v>92</v>
      </c>
      <c r="F65" s="7" t="s">
        <v>93</v>
      </c>
      <c r="G65" s="9">
        <v>10</v>
      </c>
      <c r="H65" s="10">
        <v>24</v>
      </c>
      <c r="I65" s="10">
        <f>Tableau1[[#This Row],[Quantité]]*Tableau1[[#This Row],[Coût unitaire (hors taxes)]]</f>
        <v>240</v>
      </c>
      <c r="J65" s="9">
        <v>5</v>
      </c>
      <c r="K65" s="9" t="s">
        <v>169</v>
      </c>
      <c r="L65" s="9" t="s">
        <v>217</v>
      </c>
    </row>
    <row r="66" spans="1:12" ht="57.75" customHeight="1">
      <c r="A66" s="9">
        <v>5296</v>
      </c>
      <c r="B66" s="9" t="s">
        <v>151</v>
      </c>
      <c r="C66" s="9">
        <v>2</v>
      </c>
      <c r="D66" s="9" t="s">
        <v>35</v>
      </c>
      <c r="E66" s="7" t="s">
        <v>343</v>
      </c>
      <c r="F66" s="7" t="s">
        <v>344</v>
      </c>
      <c r="G66" s="9">
        <v>10</v>
      </c>
      <c r="H66" s="10">
        <v>25</v>
      </c>
      <c r="I66" s="10">
        <f>Tableau1[[#This Row],[Quantité]]*Tableau1[[#This Row],[Coût unitaire (hors taxes)]]</f>
        <v>250</v>
      </c>
      <c r="J66" s="9">
        <v>10</v>
      </c>
      <c r="K66" s="9" t="s">
        <v>152</v>
      </c>
      <c r="L66" s="9" t="s">
        <v>219</v>
      </c>
    </row>
    <row r="67" spans="1:12" ht="57.75" customHeight="1">
      <c r="A67" s="9">
        <v>5296</v>
      </c>
      <c r="B67" s="9" t="s">
        <v>151</v>
      </c>
      <c r="C67" s="9">
        <v>2</v>
      </c>
      <c r="D67" s="9" t="s">
        <v>35</v>
      </c>
      <c r="E67" s="7" t="s">
        <v>94</v>
      </c>
      <c r="F67" s="7" t="s">
        <v>95</v>
      </c>
      <c r="G67" s="9">
        <v>1</v>
      </c>
      <c r="H67" s="10">
        <v>500</v>
      </c>
      <c r="I67" s="10">
        <f>Tableau1[[#This Row],[Quantité]]*Tableau1[[#This Row],[Coût unitaire (hors taxes)]]</f>
        <v>500</v>
      </c>
      <c r="J67" s="9">
        <v>15</v>
      </c>
      <c r="K67" s="9" t="s">
        <v>165</v>
      </c>
      <c r="L67" s="9" t="s">
        <v>219</v>
      </c>
    </row>
    <row r="68" spans="1:12" ht="57.75" customHeight="1">
      <c r="A68" s="9">
        <v>5296</v>
      </c>
      <c r="B68" s="9" t="s">
        <v>151</v>
      </c>
      <c r="C68" s="9">
        <v>2</v>
      </c>
      <c r="D68" s="9" t="s">
        <v>35</v>
      </c>
      <c r="E68" s="7" t="s">
        <v>94</v>
      </c>
      <c r="F68" s="7" t="s">
        <v>96</v>
      </c>
      <c r="G68" s="9">
        <v>21</v>
      </c>
      <c r="H68" s="10">
        <v>250</v>
      </c>
      <c r="I68" s="10">
        <f>Tableau1[[#This Row],[Quantité]]*Tableau1[[#This Row],[Coût unitaire (hors taxes)]]</f>
        <v>5250</v>
      </c>
      <c r="J68" s="9"/>
      <c r="K68" s="9" t="s">
        <v>165</v>
      </c>
      <c r="L68" s="9" t="s">
        <v>217</v>
      </c>
    </row>
    <row r="69" spans="1:12" ht="57.75" customHeight="1">
      <c r="A69" s="9">
        <v>5296</v>
      </c>
      <c r="B69" s="9" t="s">
        <v>151</v>
      </c>
      <c r="C69" s="9">
        <v>2</v>
      </c>
      <c r="D69" s="9" t="s">
        <v>35</v>
      </c>
      <c r="E69" s="7" t="s">
        <v>94</v>
      </c>
      <c r="F69" s="7" t="s">
        <v>97</v>
      </c>
      <c r="G69" s="9">
        <v>21</v>
      </c>
      <c r="H69" s="10">
        <v>175</v>
      </c>
      <c r="I69" s="10">
        <f>Tableau1[[#This Row],[Quantité]]*Tableau1[[#This Row],[Coût unitaire (hors taxes)]]</f>
        <v>3675</v>
      </c>
      <c r="J69" s="9"/>
      <c r="K69" s="9" t="s">
        <v>165</v>
      </c>
      <c r="L69" s="9" t="s">
        <v>219</v>
      </c>
    </row>
    <row r="70" spans="1:12" ht="57.75" customHeight="1">
      <c r="A70" s="9">
        <v>5296</v>
      </c>
      <c r="B70" s="9" t="s">
        <v>151</v>
      </c>
      <c r="C70" s="9">
        <v>2</v>
      </c>
      <c r="D70" s="9" t="s">
        <v>35</v>
      </c>
      <c r="E70" s="7" t="s">
        <v>94</v>
      </c>
      <c r="F70" s="7" t="s">
        <v>98</v>
      </c>
      <c r="G70" s="9">
        <v>11</v>
      </c>
      <c r="H70" s="10">
        <v>175</v>
      </c>
      <c r="I70" s="10">
        <f>Tableau1[[#This Row],[Quantité]]*Tableau1[[#This Row],[Coût unitaire (hors taxes)]]</f>
        <v>1925</v>
      </c>
      <c r="J70" s="9"/>
      <c r="K70" s="9" t="s">
        <v>165</v>
      </c>
      <c r="L70" s="9" t="s">
        <v>219</v>
      </c>
    </row>
    <row r="71" spans="1:12" ht="57.75" customHeight="1">
      <c r="A71" s="9">
        <v>5296</v>
      </c>
      <c r="B71" s="9" t="s">
        <v>151</v>
      </c>
      <c r="C71" s="9">
        <v>2</v>
      </c>
      <c r="D71" s="9" t="s">
        <v>35</v>
      </c>
      <c r="E71" s="7" t="s">
        <v>94</v>
      </c>
      <c r="F71" s="7" t="s">
        <v>99</v>
      </c>
      <c r="G71" s="9">
        <v>12</v>
      </c>
      <c r="H71" s="10">
        <v>315</v>
      </c>
      <c r="I71" s="10">
        <f>Tableau1[[#This Row],[Quantité]]*Tableau1[[#This Row],[Coût unitaire (hors taxes)]]</f>
        <v>3780</v>
      </c>
      <c r="J71" s="9"/>
      <c r="K71" s="9" t="s">
        <v>165</v>
      </c>
      <c r="L71" s="9" t="s">
        <v>219</v>
      </c>
    </row>
    <row r="72" spans="1:12" ht="57.75" customHeight="1">
      <c r="A72" s="9">
        <v>5296</v>
      </c>
      <c r="B72" s="9" t="s">
        <v>151</v>
      </c>
      <c r="C72" s="9">
        <v>2</v>
      </c>
      <c r="D72" s="9" t="s">
        <v>35</v>
      </c>
      <c r="E72" s="7" t="s">
        <v>100</v>
      </c>
      <c r="F72" s="7" t="s">
        <v>103</v>
      </c>
      <c r="G72" s="9">
        <v>30</v>
      </c>
      <c r="H72" s="10">
        <v>155</v>
      </c>
      <c r="I72" s="10">
        <f>Tableau1[[#This Row],[Quantité]]*Tableau1[[#This Row],[Coût unitaire (hors taxes)]]</f>
        <v>4650</v>
      </c>
      <c r="J72" s="9"/>
      <c r="K72" s="9" t="s">
        <v>164</v>
      </c>
      <c r="L72" s="9" t="s">
        <v>219</v>
      </c>
    </row>
    <row r="73" spans="1:12" ht="57.75" customHeight="1">
      <c r="A73" s="9">
        <v>5296</v>
      </c>
      <c r="B73" s="9" t="s">
        <v>151</v>
      </c>
      <c r="C73" s="9">
        <v>2</v>
      </c>
      <c r="D73" s="9" t="s">
        <v>35</v>
      </c>
      <c r="E73" s="7" t="s">
        <v>100</v>
      </c>
      <c r="F73" s="7" t="s">
        <v>104</v>
      </c>
      <c r="G73" s="9">
        <v>30</v>
      </c>
      <c r="H73" s="10">
        <v>140</v>
      </c>
      <c r="I73" s="10">
        <f>Tableau1[[#This Row],[Quantité]]*Tableau1[[#This Row],[Coût unitaire (hors taxes)]]</f>
        <v>4200</v>
      </c>
      <c r="J73" s="9"/>
      <c r="K73" s="9" t="s">
        <v>164</v>
      </c>
      <c r="L73" s="9" t="s">
        <v>219</v>
      </c>
    </row>
    <row r="74" spans="1:12" ht="57.75" customHeight="1">
      <c r="A74" s="9">
        <v>5296</v>
      </c>
      <c r="B74" s="9" t="s">
        <v>151</v>
      </c>
      <c r="C74" s="9">
        <v>2</v>
      </c>
      <c r="D74" s="9" t="s">
        <v>35</v>
      </c>
      <c r="E74" s="7" t="s">
        <v>100</v>
      </c>
      <c r="F74" s="7" t="s">
        <v>101</v>
      </c>
      <c r="G74" s="9">
        <v>1</v>
      </c>
      <c r="H74" s="10">
        <v>325</v>
      </c>
      <c r="I74" s="10">
        <f>Tableau1[[#This Row],[Quantité]]*Tableau1[[#This Row],[Coût unitaire (hors taxes)]]</f>
        <v>325</v>
      </c>
      <c r="J74" s="9"/>
      <c r="K74" s="9" t="s">
        <v>164</v>
      </c>
      <c r="L74" s="9" t="s">
        <v>219</v>
      </c>
    </row>
    <row r="75" spans="1:12" ht="57.75" customHeight="1">
      <c r="A75" s="9">
        <v>5296</v>
      </c>
      <c r="B75" s="9" t="s">
        <v>151</v>
      </c>
      <c r="C75" s="9">
        <v>2</v>
      </c>
      <c r="D75" s="9" t="s">
        <v>35</v>
      </c>
      <c r="E75" s="7" t="s">
        <v>100</v>
      </c>
      <c r="F75" s="7" t="s">
        <v>102</v>
      </c>
      <c r="G75" s="9">
        <v>1</v>
      </c>
      <c r="H75" s="10">
        <v>800</v>
      </c>
      <c r="I75" s="10">
        <f>Tableau1[[#This Row],[Quantité]]*Tableau1[[#This Row],[Coût unitaire (hors taxes)]]</f>
        <v>800</v>
      </c>
      <c r="J75" s="9"/>
      <c r="K75" s="9" t="s">
        <v>164</v>
      </c>
      <c r="L75" s="9" t="s">
        <v>219</v>
      </c>
    </row>
    <row r="76" spans="1:12" ht="57.75" customHeight="1">
      <c r="A76" s="9">
        <v>5296</v>
      </c>
      <c r="B76" s="9" t="s">
        <v>151</v>
      </c>
      <c r="C76" s="9">
        <v>2</v>
      </c>
      <c r="D76" s="9" t="s">
        <v>35</v>
      </c>
      <c r="E76" s="7" t="s">
        <v>105</v>
      </c>
      <c r="F76" s="7" t="s">
        <v>107</v>
      </c>
      <c r="G76" s="9">
        <v>23</v>
      </c>
      <c r="H76" s="10">
        <v>0</v>
      </c>
      <c r="I76" s="10">
        <f>Tableau1[[#This Row],[Quantité]]*Tableau1[[#This Row],[Coût unitaire (hors taxes)]]</f>
        <v>0</v>
      </c>
      <c r="J76" s="9"/>
      <c r="K76" s="9" t="s">
        <v>183</v>
      </c>
      <c r="L76" s="9" t="s">
        <v>212</v>
      </c>
    </row>
    <row r="77" spans="1:12" ht="57.75" customHeight="1">
      <c r="A77" s="9">
        <v>5296</v>
      </c>
      <c r="B77" s="9" t="s">
        <v>151</v>
      </c>
      <c r="C77" s="9">
        <v>2</v>
      </c>
      <c r="D77" s="9" t="s">
        <v>35</v>
      </c>
      <c r="E77" s="7" t="s">
        <v>105</v>
      </c>
      <c r="F77" s="7" t="s">
        <v>108</v>
      </c>
      <c r="G77" s="9">
        <v>23</v>
      </c>
      <c r="H77" s="10">
        <v>0</v>
      </c>
      <c r="I77" s="10">
        <f>Tableau1[[#This Row],[Quantité]]*Tableau1[[#This Row],[Coût unitaire (hors taxes)]]</f>
        <v>0</v>
      </c>
      <c r="J77" s="9"/>
      <c r="K77" s="9" t="s">
        <v>184</v>
      </c>
      <c r="L77" s="9" t="s">
        <v>212</v>
      </c>
    </row>
    <row r="78" spans="1:12" ht="57.75" customHeight="1">
      <c r="A78" s="9">
        <v>5296</v>
      </c>
      <c r="B78" s="9" t="s">
        <v>151</v>
      </c>
      <c r="C78" s="9">
        <v>2</v>
      </c>
      <c r="D78" s="9" t="s">
        <v>35</v>
      </c>
      <c r="E78" s="7" t="s">
        <v>105</v>
      </c>
      <c r="F78" s="7" t="s">
        <v>109</v>
      </c>
      <c r="G78" s="9">
        <v>1</v>
      </c>
      <c r="H78" s="10">
        <v>3525</v>
      </c>
      <c r="I78" s="10">
        <f>Tableau1[[#This Row],[Quantité]]*Tableau1[[#This Row],[Coût unitaire (hors taxes)]]</f>
        <v>3525</v>
      </c>
      <c r="J78" s="9"/>
      <c r="K78" s="9" t="s">
        <v>185</v>
      </c>
      <c r="L78" s="9" t="s">
        <v>215</v>
      </c>
    </row>
    <row r="79" spans="1:12" ht="57.75" customHeight="1">
      <c r="A79" s="9">
        <v>5296</v>
      </c>
      <c r="B79" s="9" t="s">
        <v>151</v>
      </c>
      <c r="C79" s="9">
        <v>2</v>
      </c>
      <c r="D79" s="9" t="s">
        <v>35</v>
      </c>
      <c r="E79" s="7" t="s">
        <v>105</v>
      </c>
      <c r="F79" s="7" t="s">
        <v>110</v>
      </c>
      <c r="G79" s="9">
        <v>23</v>
      </c>
      <c r="H79" s="10">
        <v>0</v>
      </c>
      <c r="I79" s="10">
        <f>Tableau1[[#This Row],[Quantité]]*Tableau1[[#This Row],[Coût unitaire (hors taxes)]]</f>
        <v>0</v>
      </c>
      <c r="J79" s="9"/>
      <c r="K79" s="9" t="s">
        <v>186</v>
      </c>
      <c r="L79" s="9" t="s">
        <v>212</v>
      </c>
    </row>
    <row r="80" spans="1:12" ht="57.75" customHeight="1">
      <c r="A80" s="9">
        <v>5296</v>
      </c>
      <c r="B80" s="9" t="s">
        <v>151</v>
      </c>
      <c r="C80" s="9">
        <v>2</v>
      </c>
      <c r="D80" s="9" t="s">
        <v>35</v>
      </c>
      <c r="E80" s="7" t="s">
        <v>105</v>
      </c>
      <c r="F80" s="7" t="s">
        <v>112</v>
      </c>
      <c r="G80" s="9">
        <v>1</v>
      </c>
      <c r="H80" s="10">
        <v>0</v>
      </c>
      <c r="I80" s="10">
        <f>Tableau1[[#This Row],[Quantité]]*Tableau1[[#This Row],[Coût unitaire (hors taxes)]]</f>
        <v>0</v>
      </c>
      <c r="J80" s="9"/>
      <c r="K80" s="9" t="s">
        <v>165</v>
      </c>
      <c r="L80" s="9" t="s">
        <v>219</v>
      </c>
    </row>
    <row r="81" spans="1:12" ht="57.75" customHeight="1">
      <c r="A81" s="9">
        <v>5296</v>
      </c>
      <c r="B81" s="9" t="s">
        <v>151</v>
      </c>
      <c r="C81" s="9">
        <v>2</v>
      </c>
      <c r="D81" s="9" t="s">
        <v>35</v>
      </c>
      <c r="E81" s="7" t="s">
        <v>105</v>
      </c>
      <c r="F81" s="7" t="s">
        <v>111</v>
      </c>
      <c r="G81" s="9">
        <v>23</v>
      </c>
      <c r="H81" s="10">
        <v>245.6</v>
      </c>
      <c r="I81" s="10">
        <f>Tableau1[[#This Row],[Quantité]]*Tableau1[[#This Row],[Coût unitaire (hors taxes)]]</f>
        <v>5648.8</v>
      </c>
      <c r="J81" s="9"/>
      <c r="K81" s="9" t="s">
        <v>187</v>
      </c>
      <c r="L81" s="9" t="s">
        <v>212</v>
      </c>
    </row>
    <row r="82" spans="1:12" ht="57.75" customHeight="1">
      <c r="A82" s="9">
        <v>5296</v>
      </c>
      <c r="B82" s="9" t="s">
        <v>151</v>
      </c>
      <c r="C82" s="9">
        <v>2</v>
      </c>
      <c r="D82" s="9" t="s">
        <v>35</v>
      </c>
      <c r="E82" s="7" t="s">
        <v>105</v>
      </c>
      <c r="F82" s="7" t="s">
        <v>113</v>
      </c>
      <c r="G82" s="9">
        <v>23</v>
      </c>
      <c r="H82" s="10">
        <v>200</v>
      </c>
      <c r="I82" s="10">
        <f>Tableau1[[#This Row],[Quantité]]*Tableau1[[#This Row],[Coût unitaire (hors taxes)]]</f>
        <v>4600</v>
      </c>
      <c r="J82" s="9"/>
      <c r="K82" s="9" t="s">
        <v>188</v>
      </c>
      <c r="L82" s="9" t="s">
        <v>215</v>
      </c>
    </row>
    <row r="83" spans="1:12" ht="57.75" customHeight="1">
      <c r="A83" s="9">
        <v>5296</v>
      </c>
      <c r="B83" s="9" t="s">
        <v>151</v>
      </c>
      <c r="C83" s="9">
        <v>2</v>
      </c>
      <c r="D83" s="9" t="s">
        <v>35</v>
      </c>
      <c r="E83" s="7" t="s">
        <v>105</v>
      </c>
      <c r="F83" s="7" t="s">
        <v>106</v>
      </c>
      <c r="G83" s="9">
        <v>1</v>
      </c>
      <c r="H83" s="10">
        <v>2082</v>
      </c>
      <c r="I83" s="10">
        <f>Tableau1[[#This Row],[Quantité]]*Tableau1[[#This Row],[Coût unitaire (hors taxes)]]</f>
        <v>2082</v>
      </c>
      <c r="J83" s="9"/>
      <c r="K83" s="9" t="s">
        <v>153</v>
      </c>
      <c r="L83" s="9" t="s">
        <v>212</v>
      </c>
    </row>
    <row r="84" spans="1:12" ht="57.75" customHeight="1">
      <c r="A84" s="9">
        <v>5296</v>
      </c>
      <c r="B84" s="9" t="s">
        <v>151</v>
      </c>
      <c r="C84" s="9">
        <v>2</v>
      </c>
      <c r="D84" s="9" t="s">
        <v>35</v>
      </c>
      <c r="E84" s="7" t="s">
        <v>114</v>
      </c>
      <c r="F84" s="7" t="s">
        <v>115</v>
      </c>
      <c r="G84" s="9">
        <v>4</v>
      </c>
      <c r="H84" s="10">
        <v>960</v>
      </c>
      <c r="I84" s="10">
        <f>Tableau1[[#This Row],[Quantité]]*Tableau1[[#This Row],[Coût unitaire (hors taxes)]]</f>
        <v>3840</v>
      </c>
      <c r="J84" s="9"/>
      <c r="K84" s="9" t="s">
        <v>164</v>
      </c>
      <c r="L84" s="9" t="s">
        <v>219</v>
      </c>
    </row>
    <row r="85" spans="1:12" ht="57.75" customHeight="1">
      <c r="A85" s="9">
        <v>5296</v>
      </c>
      <c r="B85" s="9" t="s">
        <v>151</v>
      </c>
      <c r="C85" s="9">
        <v>2</v>
      </c>
      <c r="D85" s="9" t="s">
        <v>35</v>
      </c>
      <c r="E85" s="7" t="s">
        <v>114</v>
      </c>
      <c r="F85" s="7" t="s">
        <v>116</v>
      </c>
      <c r="G85" s="9">
        <v>1</v>
      </c>
      <c r="H85" s="10">
        <v>400</v>
      </c>
      <c r="I85" s="10">
        <f>Tableau1[[#This Row],[Quantité]]*Tableau1[[#This Row],[Coût unitaire (hors taxes)]]</f>
        <v>400</v>
      </c>
      <c r="J85" s="9"/>
      <c r="K85" s="9" t="s">
        <v>189</v>
      </c>
      <c r="L85" s="9" t="s">
        <v>218</v>
      </c>
    </row>
    <row r="86" spans="1:12" ht="57.75" customHeight="1">
      <c r="A86" s="9">
        <v>5296</v>
      </c>
      <c r="B86" s="9" t="s">
        <v>151</v>
      </c>
      <c r="C86" s="9">
        <v>2</v>
      </c>
      <c r="D86" s="9" t="s">
        <v>35</v>
      </c>
      <c r="E86" s="7" t="s">
        <v>117</v>
      </c>
      <c r="F86" s="7" t="s">
        <v>118</v>
      </c>
      <c r="G86" s="9">
        <v>10</v>
      </c>
      <c r="H86" s="10">
        <v>25</v>
      </c>
      <c r="I86" s="10">
        <f>Tableau1[[#This Row],[Quantité]]*Tableau1[[#This Row],[Coût unitaire (hors taxes)]]</f>
        <v>250</v>
      </c>
      <c r="J86" s="9"/>
      <c r="K86" s="9" t="s">
        <v>190</v>
      </c>
      <c r="L86" s="9" t="s">
        <v>219</v>
      </c>
    </row>
    <row r="87" spans="1:12" ht="57.75" customHeight="1">
      <c r="A87" s="9">
        <v>5296</v>
      </c>
      <c r="B87" s="9" t="s">
        <v>151</v>
      </c>
      <c r="C87" s="9">
        <v>2</v>
      </c>
      <c r="D87" s="9" t="s">
        <v>35</v>
      </c>
      <c r="E87" s="7" t="s">
        <v>119</v>
      </c>
      <c r="F87" s="7" t="s">
        <v>120</v>
      </c>
      <c r="G87" s="9">
        <v>3</v>
      </c>
      <c r="H87" s="10">
        <v>200</v>
      </c>
      <c r="I87" s="10">
        <f>Tableau1[[#This Row],[Quantité]]*Tableau1[[#This Row],[Coût unitaire (hors taxes)]]</f>
        <v>600</v>
      </c>
      <c r="J87" s="9"/>
      <c r="K87" s="9" t="s">
        <v>191</v>
      </c>
      <c r="L87" s="9" t="s">
        <v>217</v>
      </c>
    </row>
    <row r="88" spans="1:12" ht="57.75" customHeight="1">
      <c r="A88" s="9">
        <v>5296</v>
      </c>
      <c r="B88" s="9" t="s">
        <v>151</v>
      </c>
      <c r="C88" s="9">
        <v>2</v>
      </c>
      <c r="D88" s="9" t="s">
        <v>35</v>
      </c>
      <c r="E88" s="7" t="s">
        <v>345</v>
      </c>
      <c r="F88" s="7" t="s">
        <v>346</v>
      </c>
      <c r="G88" s="9">
        <v>21</v>
      </c>
      <c r="H88" s="10">
        <v>70</v>
      </c>
      <c r="I88" s="10">
        <f>Tableau1[[#This Row],[Quantité]]*Tableau1[[#This Row],[Coût unitaire (hors taxes)]]</f>
        <v>1470</v>
      </c>
      <c r="J88" s="9"/>
      <c r="K88" s="9" t="s">
        <v>192</v>
      </c>
      <c r="L88" s="9" t="s">
        <v>215</v>
      </c>
    </row>
    <row r="89" spans="1:12" ht="57.75" customHeight="1">
      <c r="A89" s="9">
        <v>5296</v>
      </c>
      <c r="B89" s="9" t="s">
        <v>151</v>
      </c>
      <c r="C89" s="9">
        <v>2</v>
      </c>
      <c r="D89" s="9" t="s">
        <v>35</v>
      </c>
      <c r="E89" s="7" t="s">
        <v>347</v>
      </c>
      <c r="F89" s="7" t="s">
        <v>348</v>
      </c>
      <c r="G89" s="9">
        <v>11</v>
      </c>
      <c r="H89" s="10">
        <v>300</v>
      </c>
      <c r="I89" s="10">
        <f>Tableau1[[#This Row],[Quantité]]*Tableau1[[#This Row],[Coût unitaire (hors taxes)]]</f>
        <v>3300</v>
      </c>
      <c r="J89" s="9"/>
      <c r="K89" s="9" t="s">
        <v>164</v>
      </c>
      <c r="L89" s="9" t="s">
        <v>219</v>
      </c>
    </row>
    <row r="90" spans="1:12" ht="57.75" customHeight="1">
      <c r="A90" s="9">
        <v>5296</v>
      </c>
      <c r="B90" s="9" t="s">
        <v>151</v>
      </c>
      <c r="C90" s="9">
        <v>2</v>
      </c>
      <c r="D90" s="9" t="s">
        <v>35</v>
      </c>
      <c r="E90" s="7" t="s">
        <v>349</v>
      </c>
      <c r="F90" s="7" t="s">
        <v>350</v>
      </c>
      <c r="G90" s="9">
        <v>1</v>
      </c>
      <c r="H90" s="10">
        <v>420</v>
      </c>
      <c r="I90" s="10">
        <f>Tableau1[[#This Row],[Quantité]]*Tableau1[[#This Row],[Coût unitaire (hors taxes)]]</f>
        <v>420</v>
      </c>
      <c r="J90" s="9"/>
      <c r="K90" s="9" t="s">
        <v>164</v>
      </c>
      <c r="L90" s="9" t="s">
        <v>219</v>
      </c>
    </row>
    <row r="91" spans="1:12" ht="57.75" customHeight="1">
      <c r="A91" s="9">
        <v>5296</v>
      </c>
      <c r="B91" s="9" t="s">
        <v>151</v>
      </c>
      <c r="C91" s="9">
        <v>2</v>
      </c>
      <c r="D91" s="9" t="s">
        <v>35</v>
      </c>
      <c r="E91" s="7" t="s">
        <v>351</v>
      </c>
      <c r="F91" s="7" t="s">
        <v>352</v>
      </c>
      <c r="G91" s="9">
        <v>21</v>
      </c>
      <c r="H91" s="10">
        <v>55</v>
      </c>
      <c r="I91" s="10">
        <f>Tableau1[[#This Row],[Quantité]]*Tableau1[[#This Row],[Coût unitaire (hors taxes)]]</f>
        <v>1155</v>
      </c>
      <c r="J91" s="9"/>
      <c r="K91" s="9" t="s">
        <v>193</v>
      </c>
      <c r="L91" s="9" t="s">
        <v>218</v>
      </c>
    </row>
    <row r="92" spans="1:12" ht="57.75" customHeight="1">
      <c r="A92" s="9">
        <v>5296</v>
      </c>
      <c r="B92" s="9" t="s">
        <v>151</v>
      </c>
      <c r="C92" s="9">
        <v>2</v>
      </c>
      <c r="D92" s="9" t="s">
        <v>35</v>
      </c>
      <c r="E92" s="7" t="s">
        <v>351</v>
      </c>
      <c r="F92" s="7" t="s">
        <v>353</v>
      </c>
      <c r="G92" s="9">
        <v>11</v>
      </c>
      <c r="H92" s="10">
        <v>125</v>
      </c>
      <c r="I92" s="10">
        <f>Tableau1[[#This Row],[Quantité]]*Tableau1[[#This Row],[Coût unitaire (hors taxes)]]</f>
        <v>1375</v>
      </c>
      <c r="J92" s="9"/>
      <c r="K92" s="9" t="s">
        <v>193</v>
      </c>
      <c r="L92" s="9" t="s">
        <v>218</v>
      </c>
    </row>
    <row r="93" spans="1:12" ht="57.75" customHeight="1">
      <c r="A93" s="9">
        <v>5296</v>
      </c>
      <c r="B93" s="9" t="s">
        <v>151</v>
      </c>
      <c r="C93" s="9">
        <v>2</v>
      </c>
      <c r="D93" s="9" t="s">
        <v>35</v>
      </c>
      <c r="E93" s="7" t="s">
        <v>351</v>
      </c>
      <c r="F93" s="7" t="s">
        <v>354</v>
      </c>
      <c r="G93" s="9">
        <v>21</v>
      </c>
      <c r="H93" s="10">
        <v>90</v>
      </c>
      <c r="I93" s="10">
        <f>Tableau1[[#This Row],[Quantité]]*Tableau1[[#This Row],[Coût unitaire (hors taxes)]]</f>
        <v>1890</v>
      </c>
      <c r="J93" s="9"/>
      <c r="K93" s="9" t="s">
        <v>194</v>
      </c>
      <c r="L93" s="9" t="s">
        <v>218</v>
      </c>
    </row>
    <row r="94" spans="1:12" ht="57.75" customHeight="1">
      <c r="A94" s="9">
        <v>5296</v>
      </c>
      <c r="B94" s="9" t="s">
        <v>151</v>
      </c>
      <c r="C94" s="9">
        <v>2</v>
      </c>
      <c r="D94" s="9" t="s">
        <v>35</v>
      </c>
      <c r="E94" s="7" t="s">
        <v>121</v>
      </c>
      <c r="F94" s="7" t="s">
        <v>122</v>
      </c>
      <c r="G94" s="9">
        <v>10</v>
      </c>
      <c r="H94" s="10">
        <v>25</v>
      </c>
      <c r="I94" s="10">
        <f>Tableau1[[#This Row],[Quantité]]*Tableau1[[#This Row],[Coût unitaire (hors taxes)]]</f>
        <v>250</v>
      </c>
      <c r="J94" s="9"/>
      <c r="K94" s="9" t="s">
        <v>195</v>
      </c>
      <c r="L94" s="9" t="s">
        <v>219</v>
      </c>
    </row>
    <row r="95" spans="1:12" ht="57.75" customHeight="1">
      <c r="A95" s="9">
        <v>5296</v>
      </c>
      <c r="B95" s="9" t="s">
        <v>151</v>
      </c>
      <c r="C95" s="9">
        <v>2</v>
      </c>
      <c r="D95" s="9" t="s">
        <v>35</v>
      </c>
      <c r="E95" s="7" t="s">
        <v>124</v>
      </c>
      <c r="F95" s="7" t="s">
        <v>125</v>
      </c>
      <c r="G95" s="9">
        <v>1</v>
      </c>
      <c r="H95" s="10">
        <v>325</v>
      </c>
      <c r="I95" s="10">
        <f>Tableau1[[#This Row],[Quantité]]*Tableau1[[#This Row],[Coût unitaire (hors taxes)]]</f>
        <v>325</v>
      </c>
      <c r="J95" s="9"/>
      <c r="K95" s="9" t="s">
        <v>152</v>
      </c>
      <c r="L95" s="9" t="s">
        <v>216</v>
      </c>
    </row>
    <row r="96" spans="1:12" ht="57.75" customHeight="1">
      <c r="A96" s="9">
        <v>5296</v>
      </c>
      <c r="B96" s="9" t="s">
        <v>151</v>
      </c>
      <c r="C96" s="9">
        <v>2</v>
      </c>
      <c r="D96" s="9" t="s">
        <v>35</v>
      </c>
      <c r="E96" s="7" t="s">
        <v>355</v>
      </c>
      <c r="F96" s="7" t="s">
        <v>123</v>
      </c>
      <c r="G96" s="9">
        <v>1</v>
      </c>
      <c r="H96" s="10">
        <v>4500</v>
      </c>
      <c r="I96" s="10">
        <f>Tableau1[[#This Row],[Quantité]]*Tableau1[[#This Row],[Coût unitaire (hors taxes)]]</f>
        <v>4500</v>
      </c>
      <c r="J96" s="9"/>
      <c r="K96" s="9" t="s">
        <v>164</v>
      </c>
      <c r="L96" s="9" t="s">
        <v>219</v>
      </c>
    </row>
    <row r="97" spans="1:12" ht="57.75" customHeight="1">
      <c r="A97" s="9">
        <v>5296</v>
      </c>
      <c r="B97" s="9" t="s">
        <v>151</v>
      </c>
      <c r="C97" s="9">
        <v>2</v>
      </c>
      <c r="D97" s="9" t="s">
        <v>35</v>
      </c>
      <c r="E97" s="7" t="s">
        <v>126</v>
      </c>
      <c r="F97" s="7" t="s">
        <v>127</v>
      </c>
      <c r="G97" s="9">
        <v>23</v>
      </c>
      <c r="H97" s="10">
        <v>1600</v>
      </c>
      <c r="I97" s="10">
        <f>Tableau1[[#This Row],[Quantité]]*Tableau1[[#This Row],[Coût unitaire (hors taxes)]]</f>
        <v>36800</v>
      </c>
      <c r="J97" s="9"/>
      <c r="K97" s="9" t="s">
        <v>196</v>
      </c>
      <c r="L97" s="9" t="s">
        <v>212</v>
      </c>
    </row>
    <row r="98" spans="1:12" ht="57.75" customHeight="1">
      <c r="A98" s="9">
        <v>5296</v>
      </c>
      <c r="B98" s="9" t="s">
        <v>151</v>
      </c>
      <c r="C98" s="9">
        <v>2</v>
      </c>
      <c r="D98" s="9" t="s">
        <v>35</v>
      </c>
      <c r="E98" s="7" t="s">
        <v>128</v>
      </c>
      <c r="F98" s="7" t="s">
        <v>129</v>
      </c>
      <c r="G98" s="9">
        <v>11</v>
      </c>
      <c r="H98" s="10">
        <v>900</v>
      </c>
      <c r="I98" s="10">
        <f>Tableau1[[#This Row],[Quantité]]*Tableau1[[#This Row],[Coût unitaire (hors taxes)]]</f>
        <v>9900</v>
      </c>
      <c r="J98" s="9"/>
      <c r="K98" s="9" t="s">
        <v>197</v>
      </c>
      <c r="L98" s="9" t="s">
        <v>218</v>
      </c>
    </row>
    <row r="99" spans="1:12" ht="57.75" customHeight="1">
      <c r="A99" s="9">
        <v>5296</v>
      </c>
      <c r="B99" s="9" t="s">
        <v>151</v>
      </c>
      <c r="C99" s="9">
        <v>2</v>
      </c>
      <c r="D99" s="9" t="s">
        <v>35</v>
      </c>
      <c r="E99" s="7" t="s">
        <v>356</v>
      </c>
      <c r="F99" s="7" t="s">
        <v>357</v>
      </c>
      <c r="G99" s="9">
        <v>21</v>
      </c>
      <c r="H99" s="10">
        <v>95</v>
      </c>
      <c r="I99" s="10">
        <f>Tableau1[[#This Row],[Quantité]]*Tableau1[[#This Row],[Coût unitaire (hors taxes)]]</f>
        <v>1995</v>
      </c>
      <c r="J99" s="9"/>
      <c r="K99" s="9" t="s">
        <v>198</v>
      </c>
      <c r="L99" s="9" t="s">
        <v>218</v>
      </c>
    </row>
    <row r="100" spans="1:12" ht="57.75" customHeight="1">
      <c r="A100" s="9">
        <v>5296</v>
      </c>
      <c r="B100" s="9" t="s">
        <v>151</v>
      </c>
      <c r="C100" s="9">
        <v>2</v>
      </c>
      <c r="D100" s="9" t="s">
        <v>35</v>
      </c>
      <c r="E100" s="7" t="s">
        <v>358</v>
      </c>
      <c r="F100" s="7" t="s">
        <v>359</v>
      </c>
      <c r="G100" s="9">
        <v>2</v>
      </c>
      <c r="H100" s="10">
        <v>900</v>
      </c>
      <c r="I100" s="10">
        <f>Tableau1[[#This Row],[Quantité]]*Tableau1[[#This Row],[Coût unitaire (hors taxes)]]</f>
        <v>1800</v>
      </c>
      <c r="J100" s="9"/>
      <c r="K100" s="9" t="s">
        <v>165</v>
      </c>
      <c r="L100" s="9" t="s">
        <v>219</v>
      </c>
    </row>
    <row r="101" spans="1:12" ht="57.75" customHeight="1">
      <c r="A101" s="9">
        <v>5296</v>
      </c>
      <c r="B101" s="9" t="s">
        <v>151</v>
      </c>
      <c r="C101" s="9">
        <v>2</v>
      </c>
      <c r="D101" s="9" t="s">
        <v>35</v>
      </c>
      <c r="E101" s="7" t="s">
        <v>358</v>
      </c>
      <c r="F101" s="7" t="s">
        <v>360</v>
      </c>
      <c r="G101" s="9">
        <v>10</v>
      </c>
      <c r="H101" s="10">
        <v>450</v>
      </c>
      <c r="I101" s="10">
        <f>Tableau1[[#This Row],[Quantité]]*Tableau1[[#This Row],[Coût unitaire (hors taxes)]]</f>
        <v>4500</v>
      </c>
      <c r="J101" s="9">
        <v>20</v>
      </c>
      <c r="K101" s="9" t="s">
        <v>171</v>
      </c>
      <c r="L101" s="9" t="s">
        <v>219</v>
      </c>
    </row>
    <row r="102" spans="1:12" ht="57.75" customHeight="1">
      <c r="A102" s="9">
        <v>5296</v>
      </c>
      <c r="B102" s="9" t="s">
        <v>151</v>
      </c>
      <c r="C102" s="9">
        <v>2</v>
      </c>
      <c r="D102" s="9" t="s">
        <v>35</v>
      </c>
      <c r="E102" s="7" t="s">
        <v>358</v>
      </c>
      <c r="F102" s="7" t="s">
        <v>361</v>
      </c>
      <c r="G102" s="9">
        <v>20</v>
      </c>
      <c r="H102" s="10">
        <v>925</v>
      </c>
      <c r="I102" s="10">
        <f>Tableau1[[#This Row],[Quantité]]*Tableau1[[#This Row],[Coût unitaire (hors taxes)]]</f>
        <v>18500</v>
      </c>
      <c r="J102" s="9"/>
      <c r="K102" s="9" t="s">
        <v>174</v>
      </c>
      <c r="L102" s="9" t="s">
        <v>219</v>
      </c>
    </row>
    <row r="103" spans="1:12" ht="57.75" customHeight="1">
      <c r="A103" s="9">
        <v>5296</v>
      </c>
      <c r="B103" s="9" t="s">
        <v>151</v>
      </c>
      <c r="C103" s="9">
        <v>2</v>
      </c>
      <c r="D103" s="9" t="s">
        <v>35</v>
      </c>
      <c r="E103" s="7" t="s">
        <v>358</v>
      </c>
      <c r="F103" s="7" t="s">
        <v>362</v>
      </c>
      <c r="G103" s="9">
        <v>11</v>
      </c>
      <c r="H103" s="10">
        <v>375</v>
      </c>
      <c r="I103" s="10">
        <f>Tableau1[[#This Row],[Quantité]]*Tableau1[[#This Row],[Coût unitaire (hors taxes)]]</f>
        <v>4125</v>
      </c>
      <c r="J103" s="9"/>
      <c r="K103" s="9" t="s">
        <v>175</v>
      </c>
      <c r="L103" s="9" t="s">
        <v>219</v>
      </c>
    </row>
    <row r="104" spans="1:12" ht="57.75" customHeight="1">
      <c r="A104" s="9">
        <v>5296</v>
      </c>
      <c r="B104" s="9" t="s">
        <v>151</v>
      </c>
      <c r="C104" s="9">
        <v>2</v>
      </c>
      <c r="D104" s="9" t="s">
        <v>35</v>
      </c>
      <c r="E104" s="7" t="s">
        <v>358</v>
      </c>
      <c r="F104" s="7" t="s">
        <v>363</v>
      </c>
      <c r="G104" s="9">
        <v>11</v>
      </c>
      <c r="H104" s="10">
        <v>245</v>
      </c>
      <c r="I104" s="10">
        <f>Tableau1[[#This Row],[Quantité]]*Tableau1[[#This Row],[Coût unitaire (hors taxes)]]</f>
        <v>2695</v>
      </c>
      <c r="J104" s="9"/>
      <c r="K104" s="9" t="s">
        <v>170</v>
      </c>
      <c r="L104" s="9" t="s">
        <v>219</v>
      </c>
    </row>
    <row r="105" spans="1:12" ht="57.75" customHeight="1">
      <c r="A105" s="9">
        <v>5296</v>
      </c>
      <c r="B105" s="9" t="s">
        <v>151</v>
      </c>
      <c r="C105" s="9">
        <v>2</v>
      </c>
      <c r="D105" s="9" t="s">
        <v>35</v>
      </c>
      <c r="E105" s="7" t="s">
        <v>358</v>
      </c>
      <c r="F105" s="7" t="s">
        <v>364</v>
      </c>
      <c r="G105" s="9">
        <v>50</v>
      </c>
      <c r="H105" s="10">
        <v>175</v>
      </c>
      <c r="I105" s="10">
        <f>Tableau1[[#This Row],[Quantité]]*Tableau1[[#This Row],[Coût unitaire (hors taxes)]]</f>
        <v>8750</v>
      </c>
      <c r="J105" s="9"/>
      <c r="K105" s="9" t="s">
        <v>199</v>
      </c>
      <c r="L105" s="9" t="s">
        <v>217</v>
      </c>
    </row>
    <row r="106" spans="1:12" ht="57.75" customHeight="1">
      <c r="A106" s="9">
        <v>5296</v>
      </c>
      <c r="B106" s="9" t="s">
        <v>151</v>
      </c>
      <c r="C106" s="9">
        <v>2</v>
      </c>
      <c r="D106" s="9" t="s">
        <v>35</v>
      </c>
      <c r="E106" s="7" t="s">
        <v>365</v>
      </c>
      <c r="F106" s="7" t="s">
        <v>366</v>
      </c>
      <c r="G106" s="9">
        <v>1</v>
      </c>
      <c r="H106" s="10">
        <v>1900</v>
      </c>
      <c r="I106" s="10">
        <f>Tableau1[[#This Row],[Quantité]]*Tableau1[[#This Row],[Coût unitaire (hors taxes)]]</f>
        <v>1900</v>
      </c>
      <c r="J106" s="9"/>
      <c r="K106" s="9" t="s">
        <v>165</v>
      </c>
      <c r="L106" s="9" t="s">
        <v>219</v>
      </c>
    </row>
    <row r="107" spans="1:12" ht="57.75" customHeight="1">
      <c r="A107" s="9">
        <v>5296</v>
      </c>
      <c r="B107" s="9" t="s">
        <v>151</v>
      </c>
      <c r="C107" s="9">
        <v>2</v>
      </c>
      <c r="D107" s="9" t="s">
        <v>35</v>
      </c>
      <c r="E107" s="7" t="s">
        <v>365</v>
      </c>
      <c r="F107" s="7" t="s">
        <v>367</v>
      </c>
      <c r="G107" s="9">
        <v>11</v>
      </c>
      <c r="H107" s="10">
        <v>645</v>
      </c>
      <c r="I107" s="10">
        <f>Tableau1[[#This Row],[Quantité]]*Tableau1[[#This Row],[Coût unitaire (hors taxes)]]</f>
        <v>7095</v>
      </c>
      <c r="J107" s="9"/>
      <c r="K107" s="9" t="s">
        <v>165</v>
      </c>
      <c r="L107" s="9" t="s">
        <v>219</v>
      </c>
    </row>
    <row r="108" spans="1:12" ht="57.75" customHeight="1">
      <c r="A108" s="9">
        <v>5296</v>
      </c>
      <c r="B108" s="9" t="s">
        <v>151</v>
      </c>
      <c r="C108" s="9">
        <v>2</v>
      </c>
      <c r="D108" s="9" t="s">
        <v>35</v>
      </c>
      <c r="E108" s="7" t="s">
        <v>365</v>
      </c>
      <c r="F108" s="7" t="s">
        <v>368</v>
      </c>
      <c r="G108" s="9">
        <v>50</v>
      </c>
      <c r="H108" s="10">
        <v>550</v>
      </c>
      <c r="I108" s="10">
        <f>Tableau1[[#This Row],[Quantité]]*Tableau1[[#This Row],[Coût unitaire (hors taxes)]]</f>
        <v>27500</v>
      </c>
      <c r="J108" s="9"/>
      <c r="K108" s="9" t="s">
        <v>174</v>
      </c>
      <c r="L108" s="9" t="s">
        <v>219</v>
      </c>
    </row>
    <row r="109" spans="1:12" ht="57.75" customHeight="1">
      <c r="A109" s="9">
        <v>5296</v>
      </c>
      <c r="B109" s="9" t="s">
        <v>151</v>
      </c>
      <c r="C109" s="9">
        <v>2</v>
      </c>
      <c r="D109" s="9" t="s">
        <v>35</v>
      </c>
      <c r="E109" s="7" t="s">
        <v>130</v>
      </c>
      <c r="F109" s="7" t="s">
        <v>131</v>
      </c>
      <c r="G109" s="9">
        <v>5</v>
      </c>
      <c r="H109" s="10">
        <v>39</v>
      </c>
      <c r="I109" s="10">
        <f>Tableau1[[#This Row],[Quantité]]*Tableau1[[#This Row],[Coût unitaire (hors taxes)]]</f>
        <v>195</v>
      </c>
      <c r="J109" s="9"/>
      <c r="K109" s="9" t="s">
        <v>200</v>
      </c>
      <c r="L109" s="9" t="s">
        <v>219</v>
      </c>
    </row>
    <row r="110" spans="1:12" ht="57.75" customHeight="1">
      <c r="A110" s="9">
        <v>5296</v>
      </c>
      <c r="B110" s="9" t="s">
        <v>151</v>
      </c>
      <c r="C110" s="9">
        <v>2</v>
      </c>
      <c r="D110" s="9" t="s">
        <v>35</v>
      </c>
      <c r="E110" s="7" t="s">
        <v>369</v>
      </c>
      <c r="F110" s="7" t="s">
        <v>370</v>
      </c>
      <c r="G110" s="9">
        <v>4</v>
      </c>
      <c r="H110" s="10">
        <v>275</v>
      </c>
      <c r="I110" s="10">
        <f>Tableau1[[#This Row],[Quantité]]*Tableau1[[#This Row],[Coût unitaire (hors taxes)]]</f>
        <v>1100</v>
      </c>
      <c r="J110" s="9"/>
      <c r="K110" s="9" t="s">
        <v>177</v>
      </c>
      <c r="L110" s="9" t="s">
        <v>219</v>
      </c>
    </row>
    <row r="111" spans="1:12" ht="57.75" customHeight="1">
      <c r="A111" s="9">
        <v>5296</v>
      </c>
      <c r="B111" s="9" t="s">
        <v>151</v>
      </c>
      <c r="C111" s="9">
        <v>2</v>
      </c>
      <c r="D111" s="9" t="s">
        <v>35</v>
      </c>
      <c r="E111" s="7" t="s">
        <v>369</v>
      </c>
      <c r="F111" s="7" t="s">
        <v>371</v>
      </c>
      <c r="G111" s="9">
        <v>11</v>
      </c>
      <c r="H111" s="10">
        <v>215</v>
      </c>
      <c r="I111" s="10">
        <f>Tableau1[[#This Row],[Quantité]]*Tableau1[[#This Row],[Coût unitaire (hors taxes)]]</f>
        <v>2365</v>
      </c>
      <c r="J111" s="9"/>
      <c r="K111" s="9" t="s">
        <v>177</v>
      </c>
      <c r="L111" s="9" t="s">
        <v>219</v>
      </c>
    </row>
    <row r="112" spans="1:12" ht="57.75" customHeight="1">
      <c r="A112" s="9">
        <v>5296</v>
      </c>
      <c r="B112" s="9" t="s">
        <v>151</v>
      </c>
      <c r="C112" s="9">
        <v>2</v>
      </c>
      <c r="D112" s="9" t="s">
        <v>35</v>
      </c>
      <c r="E112" s="7" t="s">
        <v>372</v>
      </c>
      <c r="F112" s="7" t="s">
        <v>373</v>
      </c>
      <c r="G112" s="9">
        <v>11</v>
      </c>
      <c r="H112" s="10">
        <v>30.97</v>
      </c>
      <c r="I112" s="10">
        <f>Tableau1[[#This Row],[Quantité]]*Tableau1[[#This Row],[Coût unitaire (hors taxes)]]</f>
        <v>340.66999999999996</v>
      </c>
      <c r="J112" s="9"/>
      <c r="K112" s="9" t="s">
        <v>160</v>
      </c>
      <c r="L112" s="9" t="s">
        <v>218</v>
      </c>
    </row>
    <row r="113" spans="1:12" ht="57.75" customHeight="1">
      <c r="A113" s="9">
        <v>5296</v>
      </c>
      <c r="B113" s="9" t="s">
        <v>151</v>
      </c>
      <c r="C113" s="9">
        <v>2</v>
      </c>
      <c r="D113" s="9" t="s">
        <v>35</v>
      </c>
      <c r="E113" s="7" t="s">
        <v>374</v>
      </c>
      <c r="F113" s="7" t="s">
        <v>375</v>
      </c>
      <c r="G113" s="9">
        <v>11</v>
      </c>
      <c r="H113" s="10">
        <v>20</v>
      </c>
      <c r="I113" s="10">
        <f>Tableau1[[#This Row],[Quantité]]*Tableau1[[#This Row],[Coût unitaire (hors taxes)]]</f>
        <v>220</v>
      </c>
      <c r="J113" s="9"/>
      <c r="K113" s="9" t="s">
        <v>201</v>
      </c>
      <c r="L113" s="9" t="s">
        <v>218</v>
      </c>
    </row>
    <row r="114" spans="1:12" ht="57.75" customHeight="1">
      <c r="A114" s="9">
        <v>5296</v>
      </c>
      <c r="B114" s="9" t="s">
        <v>151</v>
      </c>
      <c r="C114" s="9">
        <v>2</v>
      </c>
      <c r="D114" s="9" t="s">
        <v>35</v>
      </c>
      <c r="E114" s="7" t="s">
        <v>376</v>
      </c>
      <c r="F114" s="7" t="s">
        <v>377</v>
      </c>
      <c r="G114" s="9">
        <v>21</v>
      </c>
      <c r="H114" s="10">
        <v>78.41</v>
      </c>
      <c r="I114" s="10">
        <f>Tableau1[[#This Row],[Quantité]]*Tableau1[[#This Row],[Coût unitaire (hors taxes)]]</f>
        <v>1646.61</v>
      </c>
      <c r="J114" s="9"/>
      <c r="K114" s="9" t="s">
        <v>202</v>
      </c>
      <c r="L114" s="9" t="s">
        <v>219</v>
      </c>
    </row>
    <row r="115" spans="1:12" ht="57.75" customHeight="1">
      <c r="A115" s="9">
        <v>5296</v>
      </c>
      <c r="B115" s="9" t="s">
        <v>151</v>
      </c>
      <c r="C115" s="9">
        <v>2</v>
      </c>
      <c r="D115" s="9" t="s">
        <v>35</v>
      </c>
      <c r="E115" s="7" t="s">
        <v>376</v>
      </c>
      <c r="F115" s="7" t="s">
        <v>132</v>
      </c>
      <c r="G115" s="9">
        <v>66</v>
      </c>
      <c r="H115" s="10">
        <v>31.95</v>
      </c>
      <c r="I115" s="10">
        <f>Tableau1[[#This Row],[Quantité]]*Tableau1[[#This Row],[Coût unitaire (hors taxes)]]</f>
        <v>2108.6999999999998</v>
      </c>
      <c r="J115" s="9"/>
      <c r="K115" s="9" t="s">
        <v>202</v>
      </c>
      <c r="L115" s="9" t="s">
        <v>219</v>
      </c>
    </row>
    <row r="116" spans="1:12" ht="57.75" customHeight="1">
      <c r="A116" s="9">
        <v>5296</v>
      </c>
      <c r="B116" s="9" t="s">
        <v>151</v>
      </c>
      <c r="C116" s="9">
        <v>2</v>
      </c>
      <c r="D116" s="9" t="s">
        <v>35</v>
      </c>
      <c r="E116" s="7" t="s">
        <v>378</v>
      </c>
      <c r="F116" s="7" t="s">
        <v>379</v>
      </c>
      <c r="G116" s="9">
        <v>1</v>
      </c>
      <c r="H116" s="10">
        <v>3890</v>
      </c>
      <c r="I116" s="10">
        <f>Tableau1[[#This Row],[Quantité]]*Tableau1[[#This Row],[Coût unitaire (hors taxes)]]</f>
        <v>3890</v>
      </c>
      <c r="J116" s="9"/>
      <c r="K116" s="9" t="s">
        <v>203</v>
      </c>
      <c r="L116" s="9" t="s">
        <v>215</v>
      </c>
    </row>
    <row r="117" spans="1:12" ht="57.75" customHeight="1">
      <c r="A117" s="9">
        <v>5296</v>
      </c>
      <c r="B117" s="9" t="s">
        <v>151</v>
      </c>
      <c r="C117" s="9">
        <v>2</v>
      </c>
      <c r="D117" s="9" t="s">
        <v>35</v>
      </c>
      <c r="E117" s="7" t="s">
        <v>380</v>
      </c>
      <c r="F117" s="7" t="s">
        <v>381</v>
      </c>
      <c r="G117" s="9">
        <v>1</v>
      </c>
      <c r="H117" s="10">
        <v>10600</v>
      </c>
      <c r="I117" s="10">
        <f>Tableau1[[#This Row],[Quantité]]*Tableau1[[#This Row],[Coût unitaire (hors taxes)]]</f>
        <v>10600</v>
      </c>
      <c r="J117" s="9"/>
      <c r="K117" s="9" t="s">
        <v>204</v>
      </c>
      <c r="L117" s="9" t="s">
        <v>217</v>
      </c>
    </row>
    <row r="118" spans="1:12" ht="57.75" customHeight="1">
      <c r="A118" s="9">
        <v>5296</v>
      </c>
      <c r="B118" s="9" t="s">
        <v>151</v>
      </c>
      <c r="C118" s="9">
        <v>2</v>
      </c>
      <c r="D118" s="9" t="s">
        <v>35</v>
      </c>
      <c r="E118" s="7" t="s">
        <v>380</v>
      </c>
      <c r="F118" s="7" t="s">
        <v>382</v>
      </c>
      <c r="G118" s="9">
        <v>1</v>
      </c>
      <c r="H118" s="10">
        <v>5800</v>
      </c>
      <c r="I118" s="10">
        <f>Tableau1[[#This Row],[Quantité]]*Tableau1[[#This Row],[Coût unitaire (hors taxes)]]</f>
        <v>5800</v>
      </c>
      <c r="J118" s="9"/>
      <c r="K118" s="9" t="s">
        <v>167</v>
      </c>
      <c r="L118" s="9" t="s">
        <v>217</v>
      </c>
    </row>
    <row r="119" spans="1:12" ht="57.75" customHeight="1">
      <c r="A119" s="9">
        <v>5296</v>
      </c>
      <c r="B119" s="9" t="s">
        <v>151</v>
      </c>
      <c r="C119" s="9">
        <v>2</v>
      </c>
      <c r="D119" s="9" t="s">
        <v>35</v>
      </c>
      <c r="E119" s="7" t="s">
        <v>383</v>
      </c>
      <c r="F119" s="7" t="s">
        <v>384</v>
      </c>
      <c r="G119" s="9">
        <v>1</v>
      </c>
      <c r="H119" s="10">
        <v>1655</v>
      </c>
      <c r="I119" s="10">
        <f>Tableau1[[#This Row],[Quantité]]*Tableau1[[#This Row],[Coût unitaire (hors taxes)]]</f>
        <v>1655</v>
      </c>
      <c r="J119" s="9"/>
      <c r="K119" s="9" t="s">
        <v>165</v>
      </c>
      <c r="L119" s="9" t="s">
        <v>217</v>
      </c>
    </row>
    <row r="120" spans="1:12" ht="57.75" customHeight="1">
      <c r="A120" s="9">
        <v>5296</v>
      </c>
      <c r="B120" s="9" t="s">
        <v>151</v>
      </c>
      <c r="C120" s="9">
        <v>2</v>
      </c>
      <c r="D120" s="9" t="s">
        <v>35</v>
      </c>
      <c r="E120" s="7" t="s">
        <v>133</v>
      </c>
      <c r="F120" s="7" t="s">
        <v>134</v>
      </c>
      <c r="G120" s="9">
        <v>1</v>
      </c>
      <c r="H120" s="10">
        <v>220</v>
      </c>
      <c r="I120" s="10">
        <f>Tableau1[[#This Row],[Quantité]]*Tableau1[[#This Row],[Coût unitaire (hors taxes)]]</f>
        <v>220</v>
      </c>
      <c r="J120" s="9"/>
      <c r="K120" s="9" t="s">
        <v>152</v>
      </c>
      <c r="L120" s="9" t="s">
        <v>215</v>
      </c>
    </row>
    <row r="121" spans="1:12" ht="57.75" customHeight="1">
      <c r="A121" s="9">
        <v>5296</v>
      </c>
      <c r="B121" s="9" t="s">
        <v>151</v>
      </c>
      <c r="C121" s="9">
        <v>2</v>
      </c>
      <c r="D121" s="9" t="s">
        <v>35</v>
      </c>
      <c r="E121" s="7" t="s">
        <v>133</v>
      </c>
      <c r="F121" s="7" t="s">
        <v>134</v>
      </c>
      <c r="G121" s="9">
        <v>1</v>
      </c>
      <c r="H121" s="10">
        <v>220</v>
      </c>
      <c r="I121" s="10">
        <f>Tableau1[[#This Row],[Quantité]]*Tableau1[[#This Row],[Coût unitaire (hors taxes)]]</f>
        <v>220</v>
      </c>
      <c r="J121" s="9"/>
      <c r="K121" s="9" t="s">
        <v>152</v>
      </c>
      <c r="L121" s="9" t="s">
        <v>218</v>
      </c>
    </row>
    <row r="122" spans="1:12" ht="57.75" customHeight="1">
      <c r="A122" s="9">
        <v>5296</v>
      </c>
      <c r="B122" s="9" t="s">
        <v>151</v>
      </c>
      <c r="C122" s="9">
        <v>2</v>
      </c>
      <c r="D122" s="9" t="s">
        <v>35</v>
      </c>
      <c r="E122" s="7" t="s">
        <v>385</v>
      </c>
      <c r="F122" s="7" t="s">
        <v>386</v>
      </c>
      <c r="G122" s="9">
        <v>21</v>
      </c>
      <c r="H122" s="10">
        <v>10</v>
      </c>
      <c r="I122" s="10">
        <f>Tableau1[[#This Row],[Quantité]]*Tableau1[[#This Row],[Coût unitaire (hors taxes)]]</f>
        <v>210</v>
      </c>
      <c r="J122" s="9"/>
      <c r="K122" s="9" t="s">
        <v>166</v>
      </c>
      <c r="L122" s="9" t="s">
        <v>219</v>
      </c>
    </row>
    <row r="123" spans="1:12" ht="57.75" customHeight="1">
      <c r="A123" s="9">
        <v>5296</v>
      </c>
      <c r="B123" s="9" t="s">
        <v>151</v>
      </c>
      <c r="C123" s="9">
        <v>2</v>
      </c>
      <c r="D123" s="9" t="s">
        <v>35</v>
      </c>
      <c r="E123" s="7" t="s">
        <v>387</v>
      </c>
      <c r="F123" s="7" t="s">
        <v>388</v>
      </c>
      <c r="G123" s="9">
        <v>10</v>
      </c>
      <c r="H123" s="10">
        <v>19</v>
      </c>
      <c r="I123" s="10">
        <f>Tableau1[[#This Row],[Quantité]]*Tableau1[[#This Row],[Coût unitaire (hors taxes)]]</f>
        <v>190</v>
      </c>
      <c r="J123" s="9"/>
      <c r="K123" s="9" t="s">
        <v>205</v>
      </c>
      <c r="L123" s="9" t="s">
        <v>219</v>
      </c>
    </row>
    <row r="124" spans="1:12" ht="57.75" customHeight="1">
      <c r="A124" s="9">
        <v>5296</v>
      </c>
      <c r="B124" s="9" t="s">
        <v>151</v>
      </c>
      <c r="C124" s="9">
        <v>2</v>
      </c>
      <c r="D124" s="9" t="s">
        <v>35</v>
      </c>
      <c r="E124" s="7" t="s">
        <v>387</v>
      </c>
      <c r="F124" s="7" t="s">
        <v>389</v>
      </c>
      <c r="G124" s="9">
        <v>1</v>
      </c>
      <c r="H124" s="10">
        <v>125</v>
      </c>
      <c r="I124" s="10">
        <f>Tableau1[[#This Row],[Quantité]]*Tableau1[[#This Row],[Coût unitaire (hors taxes)]]</f>
        <v>125</v>
      </c>
      <c r="J124" s="9"/>
      <c r="K124" s="9" t="s">
        <v>206</v>
      </c>
      <c r="L124" s="9" t="s">
        <v>219</v>
      </c>
    </row>
    <row r="125" spans="1:12" ht="57.75" customHeight="1">
      <c r="A125" s="9">
        <v>5296</v>
      </c>
      <c r="B125" s="9" t="s">
        <v>151</v>
      </c>
      <c r="C125" s="9">
        <v>2</v>
      </c>
      <c r="D125" s="9" t="s">
        <v>35</v>
      </c>
      <c r="E125" s="7" t="s">
        <v>135</v>
      </c>
      <c r="F125" s="7" t="s">
        <v>136</v>
      </c>
      <c r="G125" s="9">
        <v>21</v>
      </c>
      <c r="H125" s="10">
        <v>155</v>
      </c>
      <c r="I125" s="10">
        <f>Tableau1[[#This Row],[Quantité]]*Tableau1[[#This Row],[Coût unitaire (hors taxes)]]</f>
        <v>3255</v>
      </c>
      <c r="J125" s="9"/>
      <c r="K125" s="9" t="s">
        <v>164</v>
      </c>
      <c r="L125" s="9" t="s">
        <v>219</v>
      </c>
    </row>
    <row r="126" spans="1:12" ht="57.75" customHeight="1">
      <c r="A126" s="9">
        <v>5296</v>
      </c>
      <c r="B126" s="9" t="s">
        <v>151</v>
      </c>
      <c r="C126" s="9">
        <v>2</v>
      </c>
      <c r="D126" s="9" t="s">
        <v>35</v>
      </c>
      <c r="E126" s="7" t="s">
        <v>137</v>
      </c>
      <c r="F126" s="7" t="s">
        <v>138</v>
      </c>
      <c r="G126" s="9">
        <v>10</v>
      </c>
      <c r="H126" s="10">
        <v>37</v>
      </c>
      <c r="I126" s="10">
        <f>Tableau1[[#This Row],[Quantité]]*Tableau1[[#This Row],[Coût unitaire (hors taxes)]]</f>
        <v>370</v>
      </c>
      <c r="J126" s="9"/>
      <c r="K126" s="9" t="s">
        <v>207</v>
      </c>
      <c r="L126" s="9" t="s">
        <v>217</v>
      </c>
    </row>
    <row r="127" spans="1:12" ht="57.75" customHeight="1">
      <c r="A127" s="9">
        <v>5296</v>
      </c>
      <c r="B127" s="9" t="s">
        <v>151</v>
      </c>
      <c r="C127" s="9">
        <v>2</v>
      </c>
      <c r="D127" s="9" t="s">
        <v>35</v>
      </c>
      <c r="E127" s="7" t="s">
        <v>139</v>
      </c>
      <c r="F127" s="7" t="s">
        <v>140</v>
      </c>
      <c r="G127" s="9">
        <v>1</v>
      </c>
      <c r="H127" s="10">
        <v>5100</v>
      </c>
      <c r="I127" s="10">
        <f>Tableau1[[#This Row],[Quantité]]*Tableau1[[#This Row],[Coût unitaire (hors taxes)]]</f>
        <v>5100</v>
      </c>
      <c r="J127" s="9"/>
      <c r="K127" s="9" t="s">
        <v>156</v>
      </c>
      <c r="L127" s="9" t="s">
        <v>156</v>
      </c>
    </row>
    <row r="128" spans="1:12" ht="57.75" customHeight="1">
      <c r="A128" s="9">
        <v>5296</v>
      </c>
      <c r="B128" s="9" t="s">
        <v>151</v>
      </c>
      <c r="C128" s="9">
        <v>2</v>
      </c>
      <c r="D128" s="9" t="s">
        <v>35</v>
      </c>
      <c r="E128" s="7" t="s">
        <v>390</v>
      </c>
      <c r="F128" s="7" t="s">
        <v>391</v>
      </c>
      <c r="G128" s="9">
        <v>11</v>
      </c>
      <c r="H128" s="10">
        <v>120</v>
      </c>
      <c r="I128" s="10">
        <f>Tableau1[[#This Row],[Quantité]]*Tableau1[[#This Row],[Coût unitaire (hors taxes)]]</f>
        <v>1320</v>
      </c>
      <c r="J128" s="9"/>
      <c r="K128" s="9" t="s">
        <v>208</v>
      </c>
      <c r="L128" s="9" t="s">
        <v>218</v>
      </c>
    </row>
    <row r="129" spans="1:12" ht="57.75" customHeight="1">
      <c r="A129" s="9">
        <v>5296</v>
      </c>
      <c r="B129" s="9" t="s">
        <v>151</v>
      </c>
      <c r="C129" s="9">
        <v>2</v>
      </c>
      <c r="D129" s="9" t="s">
        <v>35</v>
      </c>
      <c r="E129" s="7" t="s">
        <v>390</v>
      </c>
      <c r="F129" s="7" t="s">
        <v>391</v>
      </c>
      <c r="G129" s="9">
        <v>1</v>
      </c>
      <c r="H129" s="10">
        <v>120</v>
      </c>
      <c r="I129" s="10">
        <f>Tableau1[[#This Row],[Quantité]]*Tableau1[[#This Row],[Coût unitaire (hors taxes)]]</f>
        <v>120</v>
      </c>
      <c r="J129" s="9"/>
      <c r="K129" s="9" t="s">
        <v>201</v>
      </c>
      <c r="L129" s="9" t="s">
        <v>218</v>
      </c>
    </row>
    <row r="130" spans="1:12" ht="57.75" customHeight="1">
      <c r="A130" s="9">
        <v>5296</v>
      </c>
      <c r="B130" s="9" t="s">
        <v>151</v>
      </c>
      <c r="C130" s="9">
        <v>2</v>
      </c>
      <c r="D130" s="9" t="s">
        <v>35</v>
      </c>
      <c r="E130" s="7" t="s">
        <v>141</v>
      </c>
      <c r="F130" s="7" t="s">
        <v>93</v>
      </c>
      <c r="G130" s="9">
        <v>10</v>
      </c>
      <c r="H130" s="10">
        <v>52</v>
      </c>
      <c r="I130" s="10">
        <f>Tableau1[[#This Row],[Quantité]]*Tableau1[[#This Row],[Coût unitaire (hors taxes)]]</f>
        <v>520</v>
      </c>
      <c r="J130" s="9"/>
      <c r="K130" s="9" t="s">
        <v>169</v>
      </c>
      <c r="L130" s="9" t="s">
        <v>217</v>
      </c>
    </row>
    <row r="131" spans="1:12" ht="57.75" customHeight="1">
      <c r="A131" s="9">
        <v>5296</v>
      </c>
      <c r="B131" s="9" t="s">
        <v>151</v>
      </c>
      <c r="C131" s="9">
        <v>2</v>
      </c>
      <c r="D131" s="9" t="s">
        <v>35</v>
      </c>
      <c r="E131" s="7" t="s">
        <v>392</v>
      </c>
      <c r="F131" s="7" t="s">
        <v>393</v>
      </c>
      <c r="G131" s="9">
        <v>22</v>
      </c>
      <c r="H131" s="10">
        <v>4.9000000000000004</v>
      </c>
      <c r="I131" s="10">
        <f>Tableau1[[#This Row],[Quantité]]*Tableau1[[#This Row],[Coût unitaire (hors taxes)]]</f>
        <v>107.80000000000001</v>
      </c>
      <c r="J131" s="9"/>
      <c r="K131" s="9" t="s">
        <v>164</v>
      </c>
      <c r="L131" s="9" t="s">
        <v>219</v>
      </c>
    </row>
    <row r="132" spans="1:12" ht="57.75" customHeight="1">
      <c r="A132" s="9">
        <v>5296</v>
      </c>
      <c r="B132" s="9" t="s">
        <v>151</v>
      </c>
      <c r="C132" s="9">
        <v>2</v>
      </c>
      <c r="D132" s="9" t="s">
        <v>35</v>
      </c>
      <c r="E132" s="7" t="s">
        <v>394</v>
      </c>
      <c r="F132" s="7" t="s">
        <v>395</v>
      </c>
      <c r="G132" s="9">
        <v>2</v>
      </c>
      <c r="H132" s="10">
        <v>400</v>
      </c>
      <c r="I132" s="10">
        <f>Tableau1[[#This Row],[Quantité]]*Tableau1[[#This Row],[Coût unitaire (hors taxes)]]</f>
        <v>800</v>
      </c>
      <c r="J132" s="9"/>
      <c r="K132" s="9" t="s">
        <v>199</v>
      </c>
      <c r="L132" s="9" t="s">
        <v>219</v>
      </c>
    </row>
    <row r="133" spans="1:12" ht="57.75" customHeight="1">
      <c r="A133" s="9">
        <v>5296</v>
      </c>
      <c r="B133" s="9" t="s">
        <v>151</v>
      </c>
      <c r="C133" s="9">
        <v>2</v>
      </c>
      <c r="D133" s="9" t="s">
        <v>35</v>
      </c>
      <c r="E133" s="7" t="s">
        <v>394</v>
      </c>
      <c r="F133" s="7" t="s">
        <v>396</v>
      </c>
      <c r="G133" s="9">
        <v>5</v>
      </c>
      <c r="H133" s="10">
        <v>240</v>
      </c>
      <c r="I133" s="10">
        <f>Tableau1[[#This Row],[Quantité]]*Tableau1[[#This Row],[Coût unitaire (hors taxes)]]</f>
        <v>1200</v>
      </c>
      <c r="J133" s="9"/>
      <c r="K133" s="9" t="s">
        <v>175</v>
      </c>
      <c r="L133" s="9" t="s">
        <v>219</v>
      </c>
    </row>
    <row r="134" spans="1:12" ht="57.75" customHeight="1">
      <c r="A134" s="9">
        <v>5296</v>
      </c>
      <c r="B134" s="9" t="s">
        <v>151</v>
      </c>
      <c r="C134" s="9">
        <v>2</v>
      </c>
      <c r="D134" s="9" t="s">
        <v>35</v>
      </c>
      <c r="E134" s="7" t="s">
        <v>394</v>
      </c>
      <c r="F134" s="7" t="s">
        <v>397</v>
      </c>
      <c r="G134" s="9">
        <v>2</v>
      </c>
      <c r="H134" s="10">
        <v>800</v>
      </c>
      <c r="I134" s="10">
        <f>Tableau1[[#This Row],[Quantité]]*Tableau1[[#This Row],[Coût unitaire (hors taxes)]]</f>
        <v>1600</v>
      </c>
      <c r="J134" s="9"/>
      <c r="K134" s="9" t="s">
        <v>202</v>
      </c>
      <c r="L134" s="9" t="s">
        <v>219</v>
      </c>
    </row>
    <row r="135" spans="1:12" ht="57.75" customHeight="1">
      <c r="A135" s="9">
        <v>5296</v>
      </c>
      <c r="B135" s="9" t="s">
        <v>151</v>
      </c>
      <c r="C135" s="9">
        <v>2</v>
      </c>
      <c r="D135" s="9" t="s">
        <v>35</v>
      </c>
      <c r="E135" s="7" t="s">
        <v>394</v>
      </c>
      <c r="F135" s="7" t="s">
        <v>398</v>
      </c>
      <c r="G135" s="9">
        <v>11</v>
      </c>
      <c r="H135" s="10">
        <v>280</v>
      </c>
      <c r="I135" s="10">
        <f>Tableau1[[#This Row],[Quantité]]*Tableau1[[#This Row],[Coût unitaire (hors taxes)]]</f>
        <v>3080</v>
      </c>
      <c r="J135" s="9"/>
      <c r="K135" s="9" t="s">
        <v>164</v>
      </c>
      <c r="L135" s="9" t="s">
        <v>219</v>
      </c>
    </row>
    <row r="136" spans="1:12" ht="57.75" customHeight="1">
      <c r="A136" s="9">
        <v>5296</v>
      </c>
      <c r="B136" s="9" t="s">
        <v>151</v>
      </c>
      <c r="C136" s="9">
        <v>2</v>
      </c>
      <c r="D136" s="9" t="s">
        <v>35</v>
      </c>
      <c r="E136" s="7" t="s">
        <v>399</v>
      </c>
      <c r="F136" s="7" t="s">
        <v>400</v>
      </c>
      <c r="G136" s="9">
        <v>11</v>
      </c>
      <c r="H136" s="10">
        <v>125</v>
      </c>
      <c r="I136" s="10">
        <f>Tableau1[[#This Row],[Quantité]]*Tableau1[[#This Row],[Coût unitaire (hors taxes)]]</f>
        <v>1375</v>
      </c>
      <c r="J136" s="9"/>
      <c r="K136" s="9" t="s">
        <v>202</v>
      </c>
      <c r="L136" s="9" t="s">
        <v>219</v>
      </c>
    </row>
    <row r="137" spans="1:12" ht="57.75" customHeight="1">
      <c r="A137" s="9">
        <v>5296</v>
      </c>
      <c r="B137" s="9" t="s">
        <v>151</v>
      </c>
      <c r="C137" s="9">
        <v>2</v>
      </c>
      <c r="D137" s="9" t="s">
        <v>35</v>
      </c>
      <c r="E137" s="7" t="s">
        <v>399</v>
      </c>
      <c r="F137" s="7" t="s">
        <v>401</v>
      </c>
      <c r="G137" s="9">
        <v>1</v>
      </c>
      <c r="H137" s="10">
        <v>525</v>
      </c>
      <c r="I137" s="10">
        <f>Tableau1[[#This Row],[Quantité]]*Tableau1[[#This Row],[Coût unitaire (hors taxes)]]</f>
        <v>525</v>
      </c>
      <c r="J137" s="9"/>
      <c r="K137" s="9" t="s">
        <v>202</v>
      </c>
      <c r="L137" s="9" t="s">
        <v>219</v>
      </c>
    </row>
    <row r="138" spans="1:12" ht="57.75" customHeight="1">
      <c r="A138" s="9">
        <v>5296</v>
      </c>
      <c r="B138" s="9" t="s">
        <v>151</v>
      </c>
      <c r="C138" s="9">
        <v>2</v>
      </c>
      <c r="D138" s="9" t="s">
        <v>35</v>
      </c>
      <c r="E138" s="7" t="s">
        <v>399</v>
      </c>
      <c r="F138" s="7" t="s">
        <v>402</v>
      </c>
      <c r="G138" s="9">
        <v>11</v>
      </c>
      <c r="H138" s="10">
        <v>110</v>
      </c>
      <c r="I138" s="10">
        <f>Tableau1[[#This Row],[Quantité]]*Tableau1[[#This Row],[Coût unitaire (hors taxes)]]</f>
        <v>1210</v>
      </c>
      <c r="J138" s="9"/>
      <c r="K138" s="9" t="s">
        <v>199</v>
      </c>
      <c r="L138" s="9" t="s">
        <v>219</v>
      </c>
    </row>
    <row r="139" spans="1:12" ht="57.75" customHeight="1">
      <c r="A139" s="9">
        <v>5296</v>
      </c>
      <c r="B139" s="9" t="s">
        <v>151</v>
      </c>
      <c r="C139" s="9">
        <v>2</v>
      </c>
      <c r="D139" s="9" t="s">
        <v>35</v>
      </c>
      <c r="E139" s="7" t="s">
        <v>399</v>
      </c>
      <c r="F139" s="7" t="s">
        <v>142</v>
      </c>
      <c r="G139" s="9">
        <v>1</v>
      </c>
      <c r="H139" s="10">
        <v>1642</v>
      </c>
      <c r="I139" s="10">
        <f>Tableau1[[#This Row],[Quantité]]*Tableau1[[#This Row],[Coût unitaire (hors taxes)]]</f>
        <v>1642</v>
      </c>
      <c r="J139" s="9"/>
      <c r="K139" s="9" t="s">
        <v>209</v>
      </c>
      <c r="L139" s="9" t="s">
        <v>219</v>
      </c>
    </row>
    <row r="140" spans="1:12" ht="57.75" customHeight="1">
      <c r="A140" s="9">
        <v>5296</v>
      </c>
      <c r="B140" s="9" t="s">
        <v>151</v>
      </c>
      <c r="C140" s="9">
        <v>2</v>
      </c>
      <c r="D140" s="9" t="s">
        <v>35</v>
      </c>
      <c r="E140" s="7" t="s">
        <v>143</v>
      </c>
      <c r="F140" s="7" t="s">
        <v>406</v>
      </c>
      <c r="G140" s="9">
        <v>30</v>
      </c>
      <c r="H140" s="10">
        <v>75</v>
      </c>
      <c r="I140" s="10">
        <f>Tableau1[[#This Row],[Quantité]]*Tableau1[[#This Row],[Coût unitaire (hors taxes)]]</f>
        <v>2250</v>
      </c>
      <c r="J140" s="9"/>
      <c r="K140" s="9" t="s">
        <v>171</v>
      </c>
      <c r="L140" s="9" t="s">
        <v>219</v>
      </c>
    </row>
    <row r="141" spans="1:12" ht="57.75" customHeight="1">
      <c r="A141" s="9">
        <v>5296</v>
      </c>
      <c r="B141" s="9" t="s">
        <v>151</v>
      </c>
      <c r="C141" s="9">
        <v>2</v>
      </c>
      <c r="D141" s="9" t="s">
        <v>35</v>
      </c>
      <c r="E141" s="7" t="s">
        <v>143</v>
      </c>
      <c r="F141" s="7" t="s">
        <v>144</v>
      </c>
      <c r="G141" s="9">
        <v>11</v>
      </c>
      <c r="H141" s="10">
        <v>225</v>
      </c>
      <c r="I141" s="10">
        <f>Tableau1[[#This Row],[Quantité]]*Tableau1[[#This Row],[Coût unitaire (hors taxes)]]</f>
        <v>2475</v>
      </c>
      <c r="J141" s="9"/>
      <c r="K141" s="9" t="s">
        <v>167</v>
      </c>
      <c r="L141" s="9" t="s">
        <v>219</v>
      </c>
    </row>
    <row r="142" spans="1:12" ht="57.75" customHeight="1">
      <c r="A142" s="9">
        <v>5296</v>
      </c>
      <c r="B142" s="9" t="s">
        <v>151</v>
      </c>
      <c r="C142" s="9">
        <v>2</v>
      </c>
      <c r="D142" s="9" t="s">
        <v>35</v>
      </c>
      <c r="E142" s="7" t="s">
        <v>145</v>
      </c>
      <c r="F142" s="7" t="s">
        <v>146</v>
      </c>
      <c r="G142" s="9">
        <v>1</v>
      </c>
      <c r="H142" s="10">
        <v>800</v>
      </c>
      <c r="I142" s="10">
        <f>Tableau1[[#This Row],[Quantité]]*Tableau1[[#This Row],[Coût unitaire (hors taxes)]]</f>
        <v>800</v>
      </c>
      <c r="J142" s="9"/>
      <c r="K142" s="9" t="s">
        <v>152</v>
      </c>
      <c r="L142" s="9" t="s">
        <v>215</v>
      </c>
    </row>
    <row r="143" spans="1:12" ht="57.75" customHeight="1">
      <c r="A143" s="9">
        <v>5296</v>
      </c>
      <c r="B143" s="9" t="s">
        <v>151</v>
      </c>
      <c r="C143" s="9">
        <v>2</v>
      </c>
      <c r="D143" s="9" t="s">
        <v>35</v>
      </c>
      <c r="E143" s="7" t="s">
        <v>147</v>
      </c>
      <c r="F143" s="7" t="s">
        <v>407</v>
      </c>
      <c r="G143" s="9">
        <v>11</v>
      </c>
      <c r="H143" s="10">
        <v>250</v>
      </c>
      <c r="I143" s="10">
        <f>Tableau1[[#This Row],[Quantité]]*Tableau1[[#This Row],[Coût unitaire (hors taxes)]]</f>
        <v>2750</v>
      </c>
      <c r="J143" s="9"/>
      <c r="K143" s="9" t="s">
        <v>160</v>
      </c>
      <c r="L143" s="9" t="s">
        <v>218</v>
      </c>
    </row>
    <row r="144" spans="1:12" ht="57.75" customHeight="1">
      <c r="A144" s="9">
        <v>5296</v>
      </c>
      <c r="B144" s="9" t="s">
        <v>151</v>
      </c>
      <c r="C144" s="9">
        <v>2</v>
      </c>
      <c r="D144" s="9" t="s">
        <v>35</v>
      </c>
      <c r="E144" s="7" t="s">
        <v>147</v>
      </c>
      <c r="F144" s="7" t="s">
        <v>148</v>
      </c>
      <c r="G144" s="9">
        <v>105</v>
      </c>
      <c r="H144" s="10">
        <v>10</v>
      </c>
      <c r="I144" s="10">
        <f>Tableau1[[#This Row],[Quantité]]*Tableau1[[#This Row],[Coût unitaire (hors taxes)]]</f>
        <v>1050</v>
      </c>
      <c r="J144" s="9"/>
      <c r="K144" s="9" t="s">
        <v>210</v>
      </c>
      <c r="L144" s="9" t="s">
        <v>219</v>
      </c>
    </row>
    <row r="145" spans="1:12" ht="57.75" customHeight="1">
      <c r="A145" s="9">
        <v>5296</v>
      </c>
      <c r="B145" s="9" t="s">
        <v>151</v>
      </c>
      <c r="C145" s="9">
        <v>2</v>
      </c>
      <c r="D145" s="9" t="s">
        <v>35</v>
      </c>
      <c r="E145" s="7" t="s">
        <v>149</v>
      </c>
      <c r="F145" s="7" t="s">
        <v>408</v>
      </c>
      <c r="G145" s="9">
        <v>1</v>
      </c>
      <c r="H145" s="10">
        <v>1500</v>
      </c>
      <c r="I145" s="10">
        <f>Tableau1[[#This Row],[Quantité]]*Tableau1[[#This Row],[Coût unitaire (hors taxes)]]</f>
        <v>1500</v>
      </c>
      <c r="J145" s="9"/>
      <c r="K145" s="9" t="s">
        <v>164</v>
      </c>
      <c r="L145" s="9" t="s">
        <v>219</v>
      </c>
    </row>
    <row r="146" spans="1:12" ht="57.75" customHeight="1">
      <c r="A146" s="9">
        <v>5296</v>
      </c>
      <c r="B146" s="9" t="s">
        <v>151</v>
      </c>
      <c r="C146" s="9">
        <v>2</v>
      </c>
      <c r="D146" s="9" t="s">
        <v>35</v>
      </c>
      <c r="E146" s="7" t="s">
        <v>149</v>
      </c>
      <c r="F146" s="7" t="s">
        <v>150</v>
      </c>
      <c r="G146" s="9">
        <v>1</v>
      </c>
      <c r="H146" s="10">
        <v>2400</v>
      </c>
      <c r="I146" s="10">
        <f>Tableau1[[#This Row],[Quantité]]*Tableau1[[#This Row],[Coût unitaire (hors taxes)]]</f>
        <v>2400</v>
      </c>
      <c r="J146" s="9"/>
      <c r="K146" s="9" t="s">
        <v>164</v>
      </c>
      <c r="L146" s="9" t="s">
        <v>219</v>
      </c>
    </row>
    <row r="147" spans="1:12" ht="57.75" customHeight="1">
      <c r="A147" s="9">
        <v>5296</v>
      </c>
      <c r="B147" s="9" t="s">
        <v>151</v>
      </c>
      <c r="C147" s="9">
        <v>2</v>
      </c>
      <c r="D147" s="9" t="s">
        <v>35</v>
      </c>
      <c r="E147" s="7" t="s">
        <v>409</v>
      </c>
      <c r="F147" s="7" t="s">
        <v>410</v>
      </c>
      <c r="G147" s="9">
        <v>1</v>
      </c>
      <c r="H147" s="10">
        <v>100</v>
      </c>
      <c r="I147" s="10">
        <f>Tableau1[[#This Row],[Quantité]]*Tableau1[[#This Row],[Coût unitaire (hors taxes)]]</f>
        <v>100</v>
      </c>
      <c r="J147" s="9"/>
      <c r="K147" s="9" t="s">
        <v>152</v>
      </c>
      <c r="L147" s="9" t="s">
        <v>220</v>
      </c>
    </row>
    <row r="148" spans="1:12" ht="57.75" customHeight="1">
      <c r="A148" s="9">
        <v>5296</v>
      </c>
      <c r="B148" s="9" t="s">
        <v>151</v>
      </c>
      <c r="C148" s="9">
        <v>2</v>
      </c>
      <c r="D148" s="9" t="s">
        <v>35</v>
      </c>
      <c r="E148" s="7" t="s">
        <v>411</v>
      </c>
      <c r="F148" s="7" t="s">
        <v>412</v>
      </c>
      <c r="G148" s="9">
        <v>2</v>
      </c>
      <c r="H148" s="10">
        <v>410</v>
      </c>
      <c r="I148" s="10">
        <f>Tableau1[[#This Row],[Quantité]]*Tableau1[[#This Row],[Coût unitaire (hors taxes)]]</f>
        <v>820</v>
      </c>
      <c r="J148" s="9"/>
      <c r="K148" s="9" t="s">
        <v>167</v>
      </c>
      <c r="L148" s="9" t="s">
        <v>217</v>
      </c>
    </row>
    <row r="149" spans="1:12" ht="57.75" customHeight="1">
      <c r="A149" s="9">
        <v>5296</v>
      </c>
      <c r="B149" s="9" t="s">
        <v>151</v>
      </c>
      <c r="C149" s="9">
        <v>2</v>
      </c>
      <c r="D149" s="9" t="s">
        <v>35</v>
      </c>
      <c r="E149" s="7" t="s">
        <v>413</v>
      </c>
      <c r="F149" s="7" t="s">
        <v>414</v>
      </c>
      <c r="G149" s="9">
        <v>5</v>
      </c>
      <c r="H149" s="10">
        <v>31.5</v>
      </c>
      <c r="I149" s="10">
        <f>Tableau1[[#This Row],[Quantité]]*Tableau1[[#This Row],[Coût unitaire (hors taxes)]]</f>
        <v>157.5</v>
      </c>
      <c r="J149" s="9"/>
      <c r="K149" s="9" t="s">
        <v>175</v>
      </c>
      <c r="L149" s="9" t="s">
        <v>219</v>
      </c>
    </row>
  </sheetData>
  <mergeCells count="2">
    <mergeCell ref="A4:L4"/>
    <mergeCell ref="C3:J3"/>
  </mergeCells>
  <dataValidations count="1">
    <dataValidation type="list" allowBlank="1" showInputMessage="1" showErrorMessage="1" sqref="L8:L50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32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85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/>
  <cols>
    <col min="1" max="1" width="14.42578125" style="11" customWidth="1"/>
    <col min="2" max="2" width="21.28515625" style="11" customWidth="1"/>
    <col min="3" max="3" width="18.7109375" style="11" customWidth="1"/>
    <col min="4" max="4" width="31.7109375" style="11" customWidth="1"/>
    <col min="5" max="5" width="27.7109375" style="12" customWidth="1"/>
    <col min="6" max="6" width="40.7109375" style="12" customWidth="1"/>
    <col min="7" max="7" width="13" style="11" customWidth="1"/>
    <col min="8" max="8" width="30.7109375" style="12" customWidth="1"/>
    <col min="9" max="9" width="14.7109375" style="14" customWidth="1"/>
    <col min="10" max="10" width="19.7109375" style="11" customWidth="1"/>
    <col min="11" max="11" width="27.7109375" style="11" customWidth="1"/>
    <col min="12" max="12" width="12.28515625" style="11" customWidth="1"/>
    <col min="13" max="16384" width="21.85546875" style="12"/>
  </cols>
  <sheetData>
    <row r="3" spans="1:12" ht="21">
      <c r="D3" s="18" t="str">
        <f>MAO!C3</f>
        <v>INSTALLATION ET ENTRETIEN DE SYSTÈMES DE SÉCURITÉ - DEP 5296</v>
      </c>
      <c r="E3" s="18"/>
      <c r="F3" s="18"/>
      <c r="G3" s="18"/>
      <c r="H3" s="18"/>
      <c r="I3" s="18"/>
    </row>
    <row r="4" spans="1:12" ht="17.25">
      <c r="A4" s="17" t="s">
        <v>13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7" spans="1:12" s="8" customFormat="1" ht="45">
      <c r="A7" s="3" t="s">
        <v>0</v>
      </c>
      <c r="B7" s="4" t="s">
        <v>8</v>
      </c>
      <c r="C7" s="1" t="s">
        <v>10</v>
      </c>
      <c r="D7" s="1" t="s">
        <v>9</v>
      </c>
      <c r="E7" s="1" t="s">
        <v>1</v>
      </c>
      <c r="F7" s="1" t="s">
        <v>2</v>
      </c>
      <c r="G7" s="1" t="s">
        <v>3</v>
      </c>
      <c r="H7" s="2" t="s">
        <v>12</v>
      </c>
      <c r="I7" s="13" t="s">
        <v>7</v>
      </c>
      <c r="J7" s="1" t="s">
        <v>11</v>
      </c>
      <c r="K7" s="1" t="s">
        <v>5</v>
      </c>
      <c r="L7" s="5" t="s">
        <v>6</v>
      </c>
    </row>
    <row r="8" spans="1:12" ht="59.25" customHeight="1">
      <c r="A8" s="9">
        <v>5296</v>
      </c>
      <c r="B8" s="9" t="s">
        <v>151</v>
      </c>
      <c r="C8" s="9">
        <v>3</v>
      </c>
      <c r="D8" s="9" t="s">
        <v>223</v>
      </c>
      <c r="E8" s="7" t="s">
        <v>224</v>
      </c>
      <c r="F8" s="7" t="s">
        <v>225</v>
      </c>
      <c r="G8" s="9">
        <v>1</v>
      </c>
      <c r="H8" s="10">
        <v>824</v>
      </c>
      <c r="I8" s="10">
        <f>Tableau2[[#This Row],[Quantité]]*Tableau2[[#This Row],[Coût unitaire (hors taxes)]]</f>
        <v>824</v>
      </c>
      <c r="J8" s="9">
        <v>100</v>
      </c>
      <c r="K8" s="9" t="s">
        <v>153</v>
      </c>
      <c r="L8" s="9" t="s">
        <v>215</v>
      </c>
    </row>
    <row r="9" spans="1:12" ht="59.25" customHeight="1">
      <c r="A9" s="9">
        <v>5296</v>
      </c>
      <c r="B9" s="9" t="s">
        <v>151</v>
      </c>
      <c r="C9" s="9">
        <v>3</v>
      </c>
      <c r="D9" s="9" t="s">
        <v>223</v>
      </c>
      <c r="E9" s="7" t="s">
        <v>224</v>
      </c>
      <c r="F9" s="7" t="s">
        <v>226</v>
      </c>
      <c r="G9" s="9">
        <v>5</v>
      </c>
      <c r="H9" s="10">
        <v>175</v>
      </c>
      <c r="I9" s="10">
        <f>Tableau2[[#This Row],[Quantité]]*Tableau2[[#This Row],[Coût unitaire (hors taxes)]]</f>
        <v>875</v>
      </c>
      <c r="J9" s="9">
        <v>100</v>
      </c>
      <c r="K9" s="9" t="s">
        <v>152</v>
      </c>
      <c r="L9" s="9" t="s">
        <v>216</v>
      </c>
    </row>
    <row r="10" spans="1:12" ht="59.25" customHeight="1">
      <c r="A10" s="9">
        <v>5296</v>
      </c>
      <c r="B10" s="9" t="s">
        <v>151</v>
      </c>
      <c r="C10" s="9">
        <v>3</v>
      </c>
      <c r="D10" s="9" t="s">
        <v>223</v>
      </c>
      <c r="E10" s="7" t="s">
        <v>415</v>
      </c>
      <c r="F10" s="7" t="s">
        <v>416</v>
      </c>
      <c r="G10" s="9">
        <v>10</v>
      </c>
      <c r="H10" s="10">
        <v>20</v>
      </c>
      <c r="I10" s="10">
        <f>Tableau2[[#This Row],[Quantité]]*Tableau2[[#This Row],[Coût unitaire (hors taxes)]]</f>
        <v>200</v>
      </c>
      <c r="J10" s="9">
        <v>100</v>
      </c>
      <c r="K10" s="9" t="s">
        <v>156</v>
      </c>
      <c r="L10" s="9" t="s">
        <v>217</v>
      </c>
    </row>
    <row r="11" spans="1:12" ht="59.25" customHeight="1">
      <c r="A11" s="9">
        <v>5296</v>
      </c>
      <c r="B11" s="9" t="s">
        <v>151</v>
      </c>
      <c r="C11" s="9">
        <v>3</v>
      </c>
      <c r="D11" s="9" t="s">
        <v>223</v>
      </c>
      <c r="E11" s="7" t="s">
        <v>227</v>
      </c>
      <c r="F11" s="7" t="s">
        <v>228</v>
      </c>
      <c r="G11" s="9">
        <v>100</v>
      </c>
      <c r="H11" s="10">
        <v>2.75</v>
      </c>
      <c r="I11" s="10">
        <f>Tableau2[[#This Row],[Quantité]]*Tableau2[[#This Row],[Coût unitaire (hors taxes)]]</f>
        <v>275</v>
      </c>
      <c r="J11" s="9">
        <v>33</v>
      </c>
      <c r="K11" s="9" t="s">
        <v>292</v>
      </c>
      <c r="L11" s="9" t="s">
        <v>323</v>
      </c>
    </row>
    <row r="12" spans="1:12" ht="59.25" customHeight="1">
      <c r="A12" s="9">
        <v>5296</v>
      </c>
      <c r="B12" s="9" t="s">
        <v>151</v>
      </c>
      <c r="C12" s="9">
        <v>3</v>
      </c>
      <c r="D12" s="9" t="s">
        <v>223</v>
      </c>
      <c r="E12" s="7" t="s">
        <v>229</v>
      </c>
      <c r="F12" s="7" t="s">
        <v>230</v>
      </c>
      <c r="G12" s="9">
        <v>2</v>
      </c>
      <c r="H12" s="10">
        <v>25</v>
      </c>
      <c r="I12" s="10">
        <f>Tableau2[[#This Row],[Quantité]]*Tableau2[[#This Row],[Coût unitaire (hors taxes)]]</f>
        <v>50</v>
      </c>
      <c r="J12" s="9">
        <v>100</v>
      </c>
      <c r="K12" s="9" t="s">
        <v>156</v>
      </c>
      <c r="L12" s="9" t="s">
        <v>217</v>
      </c>
    </row>
    <row r="13" spans="1:12" ht="59.25" customHeight="1">
      <c r="A13" s="9">
        <v>5296</v>
      </c>
      <c r="B13" s="9" t="s">
        <v>151</v>
      </c>
      <c r="C13" s="9">
        <v>3</v>
      </c>
      <c r="D13" s="9" t="s">
        <v>223</v>
      </c>
      <c r="E13" s="7" t="s">
        <v>231</v>
      </c>
      <c r="F13" s="7"/>
      <c r="G13" s="9">
        <v>5000</v>
      </c>
      <c r="H13" s="10">
        <v>7.0000000000000007E-2</v>
      </c>
      <c r="I13" s="10">
        <f>Tableau2[[#This Row],[Quantité]]*Tableau2[[#This Row],[Coût unitaire (hors taxes)]]</f>
        <v>350.00000000000006</v>
      </c>
      <c r="J13" s="9">
        <v>100</v>
      </c>
      <c r="K13" s="9" t="s">
        <v>293</v>
      </c>
      <c r="L13" s="9" t="s">
        <v>219</v>
      </c>
    </row>
    <row r="14" spans="1:12" ht="59.25" customHeight="1">
      <c r="A14" s="9">
        <v>5296</v>
      </c>
      <c r="B14" s="9" t="s">
        <v>151</v>
      </c>
      <c r="C14" s="9">
        <v>3</v>
      </c>
      <c r="D14" s="9" t="s">
        <v>223</v>
      </c>
      <c r="E14" s="7" t="s">
        <v>417</v>
      </c>
      <c r="F14" s="7" t="s">
        <v>418</v>
      </c>
      <c r="G14" s="9">
        <v>21</v>
      </c>
      <c r="H14" s="10">
        <v>48</v>
      </c>
      <c r="I14" s="10">
        <f>Tableau2[[#This Row],[Quantité]]*Tableau2[[#This Row],[Coût unitaire (hors taxes)]]</f>
        <v>1008</v>
      </c>
      <c r="J14" s="9">
        <v>10</v>
      </c>
      <c r="K14" s="9" t="s">
        <v>294</v>
      </c>
      <c r="L14" s="9" t="s">
        <v>218</v>
      </c>
    </row>
    <row r="15" spans="1:12" ht="59.25" customHeight="1">
      <c r="A15" s="9">
        <v>5296</v>
      </c>
      <c r="B15" s="9" t="s">
        <v>151</v>
      </c>
      <c r="C15" s="9">
        <v>3</v>
      </c>
      <c r="D15" s="9" t="s">
        <v>223</v>
      </c>
      <c r="E15" s="7" t="s">
        <v>232</v>
      </c>
      <c r="F15" s="7" t="s">
        <v>234</v>
      </c>
      <c r="G15" s="9">
        <v>600</v>
      </c>
      <c r="H15" s="10">
        <v>0.75</v>
      </c>
      <c r="I15" s="10">
        <f>Tableau2[[#This Row],[Quantité]]*Tableau2[[#This Row],[Coût unitaire (hors taxes)]]</f>
        <v>450</v>
      </c>
      <c r="J15" s="9">
        <v>75</v>
      </c>
      <c r="K15" s="9" t="s">
        <v>296</v>
      </c>
      <c r="L15" s="9" t="s">
        <v>219</v>
      </c>
    </row>
    <row r="16" spans="1:12" ht="59.25" customHeight="1">
      <c r="A16" s="9">
        <v>5296</v>
      </c>
      <c r="B16" s="9" t="s">
        <v>151</v>
      </c>
      <c r="C16" s="9">
        <v>3</v>
      </c>
      <c r="D16" s="9" t="s">
        <v>223</v>
      </c>
      <c r="E16" s="7" t="s">
        <v>232</v>
      </c>
      <c r="F16" s="7" t="s">
        <v>233</v>
      </c>
      <c r="G16" s="9">
        <v>200</v>
      </c>
      <c r="H16" s="10">
        <v>1.5</v>
      </c>
      <c r="I16" s="10">
        <f>Tableau2[[#This Row],[Quantité]]*Tableau2[[#This Row],[Coût unitaire (hors taxes)]]</f>
        <v>300</v>
      </c>
      <c r="J16" s="9">
        <v>100</v>
      </c>
      <c r="K16" s="9" t="s">
        <v>295</v>
      </c>
      <c r="L16" s="9" t="s">
        <v>219</v>
      </c>
    </row>
    <row r="17" spans="1:12" ht="59.25" customHeight="1">
      <c r="A17" s="9">
        <v>5296</v>
      </c>
      <c r="B17" s="9" t="s">
        <v>151</v>
      </c>
      <c r="C17" s="9">
        <v>3</v>
      </c>
      <c r="D17" s="9" t="s">
        <v>223</v>
      </c>
      <c r="E17" s="7" t="s">
        <v>235</v>
      </c>
      <c r="F17" s="7" t="s">
        <v>236</v>
      </c>
      <c r="G17" s="9">
        <v>40</v>
      </c>
      <c r="H17" s="10">
        <v>9.9499999999999993</v>
      </c>
      <c r="I17" s="10">
        <f>Tableau2[[#This Row],[Quantité]]*Tableau2[[#This Row],[Coût unitaire (hors taxes)]]</f>
        <v>398</v>
      </c>
      <c r="J17" s="9">
        <v>15</v>
      </c>
      <c r="K17" s="9" t="s">
        <v>175</v>
      </c>
      <c r="L17" s="9" t="s">
        <v>219</v>
      </c>
    </row>
    <row r="18" spans="1:12" ht="59.25" customHeight="1">
      <c r="A18" s="9">
        <v>5296</v>
      </c>
      <c r="B18" s="9" t="s">
        <v>151</v>
      </c>
      <c r="C18" s="9">
        <v>3</v>
      </c>
      <c r="D18" s="9" t="s">
        <v>223</v>
      </c>
      <c r="E18" s="7" t="s">
        <v>237</v>
      </c>
      <c r="F18" s="7" t="s">
        <v>238</v>
      </c>
      <c r="G18" s="9">
        <v>10</v>
      </c>
      <c r="H18" s="10">
        <v>47</v>
      </c>
      <c r="I18" s="10">
        <f>Tableau2[[#This Row],[Quantité]]*Tableau2[[#This Row],[Coût unitaire (hors taxes)]]</f>
        <v>470</v>
      </c>
      <c r="J18" s="9">
        <v>100</v>
      </c>
      <c r="K18" s="9" t="s">
        <v>297</v>
      </c>
      <c r="L18" s="9" t="s">
        <v>219</v>
      </c>
    </row>
    <row r="19" spans="1:12" ht="59.25" customHeight="1">
      <c r="A19" s="9">
        <v>5296</v>
      </c>
      <c r="B19" s="9" t="s">
        <v>151</v>
      </c>
      <c r="C19" s="9">
        <v>3</v>
      </c>
      <c r="D19" s="9" t="s">
        <v>223</v>
      </c>
      <c r="E19" s="7" t="s">
        <v>237</v>
      </c>
      <c r="F19" s="7" t="s">
        <v>239</v>
      </c>
      <c r="G19" s="9">
        <v>5</v>
      </c>
      <c r="H19" s="10">
        <v>125</v>
      </c>
      <c r="I19" s="10">
        <f>Tableau2[[#This Row],[Quantité]]*Tableau2[[#This Row],[Coût unitaire (hors taxes)]]</f>
        <v>625</v>
      </c>
      <c r="J19" s="9">
        <v>75</v>
      </c>
      <c r="K19" s="9" t="s">
        <v>298</v>
      </c>
      <c r="L19" s="9" t="s">
        <v>219</v>
      </c>
    </row>
    <row r="20" spans="1:12" ht="59.25" customHeight="1">
      <c r="A20" s="9">
        <v>5296</v>
      </c>
      <c r="B20" s="9" t="s">
        <v>151</v>
      </c>
      <c r="C20" s="9">
        <v>3</v>
      </c>
      <c r="D20" s="9" t="s">
        <v>223</v>
      </c>
      <c r="E20" s="7" t="s">
        <v>237</v>
      </c>
      <c r="F20" s="7" t="s">
        <v>244</v>
      </c>
      <c r="G20" s="9">
        <v>10</v>
      </c>
      <c r="H20" s="10">
        <v>185</v>
      </c>
      <c r="I20" s="10">
        <f>Tableau2[[#This Row],[Quantité]]*Tableau2[[#This Row],[Coût unitaire (hors taxes)]]</f>
        <v>1850</v>
      </c>
      <c r="J20" s="9">
        <v>75</v>
      </c>
      <c r="K20" s="9" t="s">
        <v>298</v>
      </c>
      <c r="L20" s="9" t="s">
        <v>219</v>
      </c>
    </row>
    <row r="21" spans="1:12" ht="59.25" customHeight="1">
      <c r="A21" s="9">
        <v>5296</v>
      </c>
      <c r="B21" s="9" t="s">
        <v>151</v>
      </c>
      <c r="C21" s="9">
        <v>3</v>
      </c>
      <c r="D21" s="9" t="s">
        <v>223</v>
      </c>
      <c r="E21" s="7" t="s">
        <v>237</v>
      </c>
      <c r="F21" s="7" t="s">
        <v>240</v>
      </c>
      <c r="G21" s="9">
        <v>4</v>
      </c>
      <c r="H21" s="10">
        <v>137</v>
      </c>
      <c r="I21" s="10">
        <f>Tableau2[[#This Row],[Quantité]]*Tableau2[[#This Row],[Coût unitaire (hors taxes)]]</f>
        <v>548</v>
      </c>
      <c r="J21" s="9">
        <v>100</v>
      </c>
      <c r="K21" s="9" t="s">
        <v>164</v>
      </c>
      <c r="L21" s="9" t="s">
        <v>219</v>
      </c>
    </row>
    <row r="22" spans="1:12" ht="59.25" customHeight="1">
      <c r="A22" s="9">
        <v>5296</v>
      </c>
      <c r="B22" s="9" t="s">
        <v>151</v>
      </c>
      <c r="C22" s="9">
        <v>3</v>
      </c>
      <c r="D22" s="9" t="s">
        <v>223</v>
      </c>
      <c r="E22" s="7" t="s">
        <v>237</v>
      </c>
      <c r="F22" s="7" t="s">
        <v>241</v>
      </c>
      <c r="G22" s="9">
        <v>5</v>
      </c>
      <c r="H22" s="10">
        <v>37</v>
      </c>
      <c r="I22" s="10">
        <f>Tableau2[[#This Row],[Quantité]]*Tableau2[[#This Row],[Coût unitaire (hors taxes)]]</f>
        <v>185</v>
      </c>
      <c r="J22" s="9">
        <v>100</v>
      </c>
      <c r="K22" s="9" t="s">
        <v>299</v>
      </c>
      <c r="L22" s="9" t="s">
        <v>219</v>
      </c>
    </row>
    <row r="23" spans="1:12" ht="59.25" customHeight="1">
      <c r="A23" s="9">
        <v>5296</v>
      </c>
      <c r="B23" s="9" t="s">
        <v>151</v>
      </c>
      <c r="C23" s="9">
        <v>3</v>
      </c>
      <c r="D23" s="9" t="s">
        <v>223</v>
      </c>
      <c r="E23" s="7" t="s">
        <v>237</v>
      </c>
      <c r="F23" s="7" t="s">
        <v>242</v>
      </c>
      <c r="G23" s="9">
        <v>3</v>
      </c>
      <c r="H23" s="10">
        <v>225</v>
      </c>
      <c r="I23" s="10">
        <f>Tableau2[[#This Row],[Quantité]]*Tableau2[[#This Row],[Coût unitaire (hors taxes)]]</f>
        <v>675</v>
      </c>
      <c r="J23" s="9">
        <v>75</v>
      </c>
      <c r="K23" s="9" t="s">
        <v>300</v>
      </c>
      <c r="L23" s="9" t="s">
        <v>219</v>
      </c>
    </row>
    <row r="24" spans="1:12" ht="59.25" customHeight="1">
      <c r="A24" s="9">
        <v>5296</v>
      </c>
      <c r="B24" s="9" t="s">
        <v>151</v>
      </c>
      <c r="C24" s="9">
        <v>3</v>
      </c>
      <c r="D24" s="9" t="s">
        <v>223</v>
      </c>
      <c r="E24" s="7" t="s">
        <v>237</v>
      </c>
      <c r="F24" s="7" t="s">
        <v>243</v>
      </c>
      <c r="G24" s="9">
        <v>10</v>
      </c>
      <c r="H24" s="10">
        <v>145.1</v>
      </c>
      <c r="I24" s="10">
        <f>Tableau2[[#This Row],[Quantité]]*Tableau2[[#This Row],[Coût unitaire (hors taxes)]]</f>
        <v>1451</v>
      </c>
      <c r="J24" s="9">
        <v>75</v>
      </c>
      <c r="K24" s="9" t="s">
        <v>172</v>
      </c>
      <c r="L24" s="9" t="s">
        <v>219</v>
      </c>
    </row>
    <row r="25" spans="1:12" ht="59.25" customHeight="1">
      <c r="A25" s="9">
        <v>5296</v>
      </c>
      <c r="B25" s="9" t="s">
        <v>151</v>
      </c>
      <c r="C25" s="9">
        <v>3</v>
      </c>
      <c r="D25" s="9" t="s">
        <v>223</v>
      </c>
      <c r="E25" s="7" t="s">
        <v>237</v>
      </c>
      <c r="F25" s="7" t="s">
        <v>246</v>
      </c>
      <c r="G25" s="9">
        <v>20</v>
      </c>
      <c r="H25" s="10">
        <v>45</v>
      </c>
      <c r="I25" s="10">
        <f>Tableau2[[#This Row],[Quantité]]*Tableau2[[#This Row],[Coût unitaire (hors taxes)]]</f>
        <v>900</v>
      </c>
      <c r="J25" s="9">
        <v>100</v>
      </c>
      <c r="K25" s="9" t="s">
        <v>301</v>
      </c>
      <c r="L25" s="9" t="s">
        <v>219</v>
      </c>
    </row>
    <row r="26" spans="1:12" ht="59.25" customHeight="1">
      <c r="A26" s="9">
        <v>5296</v>
      </c>
      <c r="B26" s="9" t="s">
        <v>151</v>
      </c>
      <c r="C26" s="9">
        <v>3</v>
      </c>
      <c r="D26" s="9" t="s">
        <v>223</v>
      </c>
      <c r="E26" s="7" t="s">
        <v>237</v>
      </c>
      <c r="F26" s="7" t="s">
        <v>245</v>
      </c>
      <c r="G26" s="9">
        <v>15</v>
      </c>
      <c r="H26" s="10">
        <v>55</v>
      </c>
      <c r="I26" s="10">
        <f>Tableau2[[#This Row],[Quantité]]*Tableau2[[#This Row],[Coût unitaire (hors taxes)]]</f>
        <v>825</v>
      </c>
      <c r="J26" s="9">
        <v>100</v>
      </c>
      <c r="K26" s="9" t="s">
        <v>301</v>
      </c>
      <c r="L26" s="9" t="s">
        <v>219</v>
      </c>
    </row>
    <row r="27" spans="1:12" ht="59.25" customHeight="1">
      <c r="A27" s="9">
        <v>5296</v>
      </c>
      <c r="B27" s="9" t="s">
        <v>151</v>
      </c>
      <c r="C27" s="9">
        <v>3</v>
      </c>
      <c r="D27" s="9" t="s">
        <v>223</v>
      </c>
      <c r="E27" s="7" t="s">
        <v>419</v>
      </c>
      <c r="F27" s="7" t="s">
        <v>420</v>
      </c>
      <c r="G27" s="9">
        <v>10</v>
      </c>
      <c r="H27" s="10">
        <v>45</v>
      </c>
      <c r="I27" s="10">
        <f>Tableau2[[#This Row],[Quantité]]*Tableau2[[#This Row],[Coût unitaire (hors taxes)]]</f>
        <v>450</v>
      </c>
      <c r="J27" s="9">
        <v>100</v>
      </c>
      <c r="K27" s="9" t="s">
        <v>156</v>
      </c>
      <c r="L27" s="9" t="s">
        <v>156</v>
      </c>
    </row>
    <row r="28" spans="1:12" ht="59.25" customHeight="1">
      <c r="A28" s="9">
        <v>5296</v>
      </c>
      <c r="B28" s="9" t="s">
        <v>151</v>
      </c>
      <c r="C28" s="9">
        <v>3</v>
      </c>
      <c r="D28" s="9" t="s">
        <v>223</v>
      </c>
      <c r="E28" s="7" t="s">
        <v>421</v>
      </c>
      <c r="F28" s="7" t="s">
        <v>422</v>
      </c>
      <c r="G28" s="9">
        <v>21</v>
      </c>
      <c r="H28" s="10">
        <v>125</v>
      </c>
      <c r="I28" s="10">
        <f>Tableau2[[#This Row],[Quantité]]*Tableau2[[#This Row],[Coût unitaire (hors taxes)]]</f>
        <v>2625</v>
      </c>
      <c r="J28" s="9">
        <v>20</v>
      </c>
      <c r="K28" s="9" t="s">
        <v>201</v>
      </c>
      <c r="L28" s="9" t="s">
        <v>218</v>
      </c>
    </row>
    <row r="29" spans="1:12" ht="59.25" customHeight="1">
      <c r="A29" s="9">
        <v>5296</v>
      </c>
      <c r="B29" s="9" t="s">
        <v>151</v>
      </c>
      <c r="C29" s="9">
        <v>3</v>
      </c>
      <c r="D29" s="9" t="s">
        <v>223</v>
      </c>
      <c r="E29" s="7" t="s">
        <v>248</v>
      </c>
      <c r="F29" s="7" t="s">
        <v>249</v>
      </c>
      <c r="G29" s="9">
        <v>1500</v>
      </c>
      <c r="H29" s="10">
        <v>0.45</v>
      </c>
      <c r="I29" s="10">
        <f>Tableau2[[#This Row],[Quantité]]*Tableau2[[#This Row],[Coût unitaire (hors taxes)]]</f>
        <v>675</v>
      </c>
      <c r="J29" s="9">
        <v>100</v>
      </c>
      <c r="K29" s="9" t="s">
        <v>302</v>
      </c>
      <c r="L29" s="9" t="s">
        <v>219</v>
      </c>
    </row>
    <row r="30" spans="1:12" ht="59.25" customHeight="1">
      <c r="A30" s="9">
        <v>5296</v>
      </c>
      <c r="B30" s="9" t="s">
        <v>151</v>
      </c>
      <c r="C30" s="9">
        <v>3</v>
      </c>
      <c r="D30" s="9" t="s">
        <v>223</v>
      </c>
      <c r="E30" s="7" t="s">
        <v>250</v>
      </c>
      <c r="F30" s="7" t="s">
        <v>251</v>
      </c>
      <c r="G30" s="9">
        <v>500</v>
      </c>
      <c r="H30" s="10">
        <v>0.5</v>
      </c>
      <c r="I30" s="10">
        <f>Tableau2[[#This Row],[Quantité]]*Tableau2[[#This Row],[Coût unitaire (hors taxes)]]</f>
        <v>250</v>
      </c>
      <c r="J30" s="9">
        <v>10</v>
      </c>
      <c r="K30" s="9" t="s">
        <v>303</v>
      </c>
      <c r="L30" s="9" t="s">
        <v>219</v>
      </c>
    </row>
    <row r="31" spans="1:12" ht="59.25" customHeight="1">
      <c r="A31" s="9">
        <v>5296</v>
      </c>
      <c r="B31" s="9" t="s">
        <v>151</v>
      </c>
      <c r="C31" s="9">
        <v>3</v>
      </c>
      <c r="D31" s="9" t="s">
        <v>223</v>
      </c>
      <c r="E31" s="7" t="s">
        <v>252</v>
      </c>
      <c r="F31" s="7" t="s">
        <v>253</v>
      </c>
      <c r="G31" s="9">
        <v>20</v>
      </c>
      <c r="H31" s="10">
        <v>35</v>
      </c>
      <c r="I31" s="10">
        <f>Tableau2[[#This Row],[Quantité]]*Tableau2[[#This Row],[Coût unitaire (hors taxes)]]</f>
        <v>700</v>
      </c>
      <c r="J31" s="9">
        <v>20</v>
      </c>
      <c r="K31" s="9" t="s">
        <v>175</v>
      </c>
      <c r="L31" s="9" t="s">
        <v>219</v>
      </c>
    </row>
    <row r="32" spans="1:12" ht="59.25" customHeight="1">
      <c r="A32" s="9">
        <v>5296</v>
      </c>
      <c r="B32" s="9" t="s">
        <v>151</v>
      </c>
      <c r="C32" s="9">
        <v>3</v>
      </c>
      <c r="D32" s="9" t="s">
        <v>223</v>
      </c>
      <c r="E32" s="7" t="s">
        <v>252</v>
      </c>
      <c r="F32" s="7" t="s">
        <v>254</v>
      </c>
      <c r="G32" s="9">
        <v>400</v>
      </c>
      <c r="H32" s="10">
        <v>3.5</v>
      </c>
      <c r="I32" s="10">
        <f>Tableau2[[#This Row],[Quantité]]*Tableau2[[#This Row],[Coût unitaire (hors taxes)]]</f>
        <v>1400</v>
      </c>
      <c r="J32" s="9">
        <v>20</v>
      </c>
      <c r="K32" s="9" t="s">
        <v>175</v>
      </c>
      <c r="L32" s="9" t="s">
        <v>219</v>
      </c>
    </row>
    <row r="33" spans="1:12" ht="59.25" customHeight="1">
      <c r="A33" s="9">
        <v>5296</v>
      </c>
      <c r="B33" s="9" t="s">
        <v>151</v>
      </c>
      <c r="C33" s="9">
        <v>3</v>
      </c>
      <c r="D33" s="9" t="s">
        <v>223</v>
      </c>
      <c r="E33" s="7" t="s">
        <v>255</v>
      </c>
      <c r="F33" s="7" t="s">
        <v>256</v>
      </c>
      <c r="G33" s="9">
        <v>20</v>
      </c>
      <c r="H33" s="10">
        <v>6</v>
      </c>
      <c r="I33" s="10">
        <f>Tableau2[[#This Row],[Quantité]]*Tableau2[[#This Row],[Coût unitaire (hors taxes)]]</f>
        <v>120</v>
      </c>
      <c r="J33" s="9">
        <v>100</v>
      </c>
      <c r="K33" s="9" t="s">
        <v>304</v>
      </c>
      <c r="L33" s="9" t="s">
        <v>156</v>
      </c>
    </row>
    <row r="34" spans="1:12" ht="59.25" customHeight="1">
      <c r="A34" s="9">
        <v>5296</v>
      </c>
      <c r="B34" s="9" t="s">
        <v>151</v>
      </c>
      <c r="C34" s="9">
        <v>3</v>
      </c>
      <c r="D34" s="9" t="s">
        <v>223</v>
      </c>
      <c r="E34" s="7" t="s">
        <v>61</v>
      </c>
      <c r="F34" s="7" t="s">
        <v>423</v>
      </c>
      <c r="G34" s="9">
        <v>42</v>
      </c>
      <c r="H34" s="10">
        <v>35</v>
      </c>
      <c r="I34" s="10">
        <f>Tableau2[[#This Row],[Quantité]]*Tableau2[[#This Row],[Coût unitaire (hors taxes)]]</f>
        <v>1470</v>
      </c>
      <c r="J34" s="9">
        <v>20</v>
      </c>
      <c r="K34" s="9" t="s">
        <v>175</v>
      </c>
      <c r="L34" s="9" t="s">
        <v>219</v>
      </c>
    </row>
    <row r="35" spans="1:12" ht="59.25" customHeight="1">
      <c r="A35" s="9">
        <v>5296</v>
      </c>
      <c r="B35" s="9" t="s">
        <v>151</v>
      </c>
      <c r="C35" s="9">
        <v>3</v>
      </c>
      <c r="D35" s="9" t="s">
        <v>223</v>
      </c>
      <c r="E35" s="7" t="s">
        <v>61</v>
      </c>
      <c r="F35" s="7" t="s">
        <v>424</v>
      </c>
      <c r="G35" s="9">
        <v>60</v>
      </c>
      <c r="H35" s="10">
        <v>10.95</v>
      </c>
      <c r="I35" s="10">
        <f>Tableau2[[#This Row],[Quantité]]*Tableau2[[#This Row],[Coût unitaire (hors taxes)]]</f>
        <v>657</v>
      </c>
      <c r="J35" s="9">
        <v>10</v>
      </c>
      <c r="K35" s="9" t="s">
        <v>174</v>
      </c>
      <c r="L35" s="9" t="s">
        <v>219</v>
      </c>
    </row>
    <row r="36" spans="1:12" ht="59.25" customHeight="1">
      <c r="A36" s="9">
        <v>5296</v>
      </c>
      <c r="B36" s="9" t="s">
        <v>151</v>
      </c>
      <c r="C36" s="9">
        <v>3</v>
      </c>
      <c r="D36" s="9" t="s">
        <v>223</v>
      </c>
      <c r="E36" s="7" t="s">
        <v>61</v>
      </c>
      <c r="F36" s="7" t="s">
        <v>425</v>
      </c>
      <c r="G36" s="9">
        <v>60</v>
      </c>
      <c r="H36" s="10">
        <v>7</v>
      </c>
      <c r="I36" s="10">
        <f>Tableau2[[#This Row],[Quantité]]*Tableau2[[#This Row],[Coût unitaire (hors taxes)]]</f>
        <v>420</v>
      </c>
      <c r="J36" s="9">
        <v>10</v>
      </c>
      <c r="K36" s="9" t="s">
        <v>174</v>
      </c>
      <c r="L36" s="9" t="s">
        <v>219</v>
      </c>
    </row>
    <row r="37" spans="1:12" ht="59.25" customHeight="1">
      <c r="A37" s="9">
        <v>5296</v>
      </c>
      <c r="B37" s="9" t="s">
        <v>151</v>
      </c>
      <c r="C37" s="9">
        <v>3</v>
      </c>
      <c r="D37" s="9" t="s">
        <v>223</v>
      </c>
      <c r="E37" s="7" t="s">
        <v>61</v>
      </c>
      <c r="F37" s="7" t="s">
        <v>426</v>
      </c>
      <c r="G37" s="9">
        <v>42</v>
      </c>
      <c r="H37" s="10">
        <v>35.5</v>
      </c>
      <c r="I37" s="10">
        <f>Tableau2[[#This Row],[Quantité]]*Tableau2[[#This Row],[Coût unitaire (hors taxes)]]</f>
        <v>1491</v>
      </c>
      <c r="J37" s="9">
        <v>10</v>
      </c>
      <c r="K37" s="9" t="s">
        <v>175</v>
      </c>
      <c r="L37" s="9" t="s">
        <v>219</v>
      </c>
    </row>
    <row r="38" spans="1:12" ht="59.25" customHeight="1">
      <c r="A38" s="9">
        <v>5296</v>
      </c>
      <c r="B38" s="9" t="s">
        <v>151</v>
      </c>
      <c r="C38" s="9">
        <v>3</v>
      </c>
      <c r="D38" s="9" t="s">
        <v>223</v>
      </c>
      <c r="E38" s="7" t="s">
        <v>61</v>
      </c>
      <c r="F38" s="7" t="s">
        <v>426</v>
      </c>
      <c r="G38" s="9">
        <v>60</v>
      </c>
      <c r="H38" s="10">
        <v>38</v>
      </c>
      <c r="I38" s="10">
        <f>Tableau2[[#This Row],[Quantité]]*Tableau2[[#This Row],[Coût unitaire (hors taxes)]]</f>
        <v>2280</v>
      </c>
      <c r="J38" s="9">
        <v>10</v>
      </c>
      <c r="K38" s="9" t="s">
        <v>174</v>
      </c>
      <c r="L38" s="9" t="s">
        <v>219</v>
      </c>
    </row>
    <row r="39" spans="1:12" ht="59.25" customHeight="1">
      <c r="A39" s="9">
        <v>5296</v>
      </c>
      <c r="B39" s="9" t="s">
        <v>151</v>
      </c>
      <c r="C39" s="9">
        <v>3</v>
      </c>
      <c r="D39" s="9" t="s">
        <v>223</v>
      </c>
      <c r="E39" s="7" t="s">
        <v>61</v>
      </c>
      <c r="F39" s="7" t="s">
        <v>427</v>
      </c>
      <c r="G39" s="9">
        <v>44</v>
      </c>
      <c r="H39" s="10">
        <v>75</v>
      </c>
      <c r="I39" s="10">
        <f>Tableau2[[#This Row],[Quantité]]*Tableau2[[#This Row],[Coût unitaire (hors taxes)]]</f>
        <v>3300</v>
      </c>
      <c r="J39" s="9">
        <v>15</v>
      </c>
      <c r="K39" s="9" t="s">
        <v>174</v>
      </c>
      <c r="L39" s="9" t="s">
        <v>219</v>
      </c>
    </row>
    <row r="40" spans="1:12" ht="59.25" customHeight="1">
      <c r="A40" s="9">
        <v>5296</v>
      </c>
      <c r="B40" s="9" t="s">
        <v>151</v>
      </c>
      <c r="C40" s="9">
        <v>3</v>
      </c>
      <c r="D40" s="9" t="s">
        <v>223</v>
      </c>
      <c r="E40" s="7" t="s">
        <v>61</v>
      </c>
      <c r="F40" s="7" t="s">
        <v>428</v>
      </c>
      <c r="G40" s="9">
        <v>60</v>
      </c>
      <c r="H40" s="10">
        <v>45</v>
      </c>
      <c r="I40" s="10">
        <f>Tableau2[[#This Row],[Quantité]]*Tableau2[[#This Row],[Coût unitaire (hors taxes)]]</f>
        <v>2700</v>
      </c>
      <c r="J40" s="9">
        <v>10</v>
      </c>
      <c r="K40" s="9" t="s">
        <v>174</v>
      </c>
      <c r="L40" s="9" t="s">
        <v>219</v>
      </c>
    </row>
    <row r="41" spans="1:12" ht="59.25" customHeight="1">
      <c r="A41" s="9">
        <v>5296</v>
      </c>
      <c r="B41" s="9" t="s">
        <v>151</v>
      </c>
      <c r="C41" s="9">
        <v>3</v>
      </c>
      <c r="D41" s="9" t="s">
        <v>223</v>
      </c>
      <c r="E41" s="7" t="s">
        <v>61</v>
      </c>
      <c r="F41" s="7" t="s">
        <v>429</v>
      </c>
      <c r="G41" s="9">
        <v>40</v>
      </c>
      <c r="H41" s="10">
        <v>40</v>
      </c>
      <c r="I41" s="10">
        <f>Tableau2[[#This Row],[Quantité]]*Tableau2[[#This Row],[Coût unitaire (hors taxes)]]</f>
        <v>1600</v>
      </c>
      <c r="J41" s="9">
        <v>15</v>
      </c>
      <c r="K41" s="9" t="s">
        <v>175</v>
      </c>
      <c r="L41" s="9" t="s">
        <v>219</v>
      </c>
    </row>
    <row r="42" spans="1:12" ht="59.25" customHeight="1">
      <c r="A42" s="9">
        <v>5296</v>
      </c>
      <c r="B42" s="9" t="s">
        <v>151</v>
      </c>
      <c r="C42" s="9">
        <v>3</v>
      </c>
      <c r="D42" s="9" t="s">
        <v>223</v>
      </c>
      <c r="E42" s="7" t="s">
        <v>61</v>
      </c>
      <c r="F42" s="7" t="s">
        <v>430</v>
      </c>
      <c r="G42" s="9">
        <v>200</v>
      </c>
      <c r="H42" s="10">
        <v>45</v>
      </c>
      <c r="I42" s="10">
        <f>Tableau2[[#This Row],[Quantité]]*Tableau2[[#This Row],[Coût unitaire (hors taxes)]]</f>
        <v>9000</v>
      </c>
      <c r="J42" s="9">
        <v>15</v>
      </c>
      <c r="K42" s="9" t="s">
        <v>175</v>
      </c>
      <c r="L42" s="9" t="s">
        <v>219</v>
      </c>
    </row>
    <row r="43" spans="1:12" ht="59.25" customHeight="1">
      <c r="A43" s="9">
        <v>5296</v>
      </c>
      <c r="B43" s="9" t="s">
        <v>151</v>
      </c>
      <c r="C43" s="9">
        <v>3</v>
      </c>
      <c r="D43" s="9" t="s">
        <v>223</v>
      </c>
      <c r="E43" s="7" t="s">
        <v>258</v>
      </c>
      <c r="F43" s="7" t="s">
        <v>156</v>
      </c>
      <c r="G43" s="9">
        <v>150</v>
      </c>
      <c r="H43" s="10">
        <v>1</v>
      </c>
      <c r="I43" s="10">
        <f>Tableau2[[#This Row],[Quantité]]*Tableau2[[#This Row],[Coût unitaire (hors taxes)]]</f>
        <v>150</v>
      </c>
      <c r="J43" s="9">
        <v>100</v>
      </c>
      <c r="K43" s="9" t="s">
        <v>305</v>
      </c>
      <c r="L43" s="9" t="s">
        <v>215</v>
      </c>
    </row>
    <row r="44" spans="1:12" ht="59.25" customHeight="1">
      <c r="A44" s="9">
        <v>5296</v>
      </c>
      <c r="B44" s="9" t="s">
        <v>151</v>
      </c>
      <c r="C44" s="9">
        <v>3</v>
      </c>
      <c r="D44" s="9" t="s">
        <v>223</v>
      </c>
      <c r="E44" s="7" t="s">
        <v>431</v>
      </c>
      <c r="F44" s="7" t="s">
        <v>432</v>
      </c>
      <c r="G44" s="9">
        <v>21</v>
      </c>
      <c r="H44" s="10">
        <v>6.95</v>
      </c>
      <c r="I44" s="10">
        <f>Tableau2[[#This Row],[Quantité]]*Tableau2[[#This Row],[Coût unitaire (hors taxes)]]</f>
        <v>145.95000000000002</v>
      </c>
      <c r="J44" s="9">
        <v>50</v>
      </c>
      <c r="K44" s="9" t="s">
        <v>306</v>
      </c>
      <c r="L44" s="9" t="s">
        <v>218</v>
      </c>
    </row>
    <row r="45" spans="1:12" ht="59.25" customHeight="1">
      <c r="A45" s="9">
        <v>5296</v>
      </c>
      <c r="B45" s="9" t="s">
        <v>151</v>
      </c>
      <c r="C45" s="9">
        <v>3</v>
      </c>
      <c r="D45" s="9" t="s">
        <v>223</v>
      </c>
      <c r="E45" s="7" t="s">
        <v>431</v>
      </c>
      <c r="F45" s="7" t="s">
        <v>433</v>
      </c>
      <c r="G45" s="9">
        <v>11</v>
      </c>
      <c r="H45" s="10">
        <v>99</v>
      </c>
      <c r="I45" s="10">
        <f>Tableau2[[#This Row],[Quantité]]*Tableau2[[#This Row],[Coût unitaire (hors taxes)]]</f>
        <v>1089</v>
      </c>
      <c r="J45" s="9">
        <v>10</v>
      </c>
      <c r="K45" s="9" t="s">
        <v>307</v>
      </c>
      <c r="L45" s="9" t="s">
        <v>324</v>
      </c>
    </row>
    <row r="46" spans="1:12" ht="59.25" customHeight="1">
      <c r="A46" s="9">
        <v>5296</v>
      </c>
      <c r="B46" s="9" t="s">
        <v>151</v>
      </c>
      <c r="C46" s="9">
        <v>3</v>
      </c>
      <c r="D46" s="9" t="s">
        <v>223</v>
      </c>
      <c r="E46" s="7" t="s">
        <v>431</v>
      </c>
      <c r="F46" s="7" t="s">
        <v>434</v>
      </c>
      <c r="G46" s="9">
        <v>100</v>
      </c>
      <c r="H46" s="10">
        <v>4.95</v>
      </c>
      <c r="I46" s="10">
        <f>Tableau2[[#This Row],[Quantité]]*Tableau2[[#This Row],[Coût unitaire (hors taxes)]]</f>
        <v>495</v>
      </c>
      <c r="J46" s="9">
        <v>25</v>
      </c>
      <c r="K46" s="9" t="s">
        <v>164</v>
      </c>
      <c r="L46" s="9" t="s">
        <v>219</v>
      </c>
    </row>
    <row r="47" spans="1:12" ht="59.25" customHeight="1">
      <c r="A47" s="9">
        <v>5296</v>
      </c>
      <c r="B47" s="9" t="s">
        <v>151</v>
      </c>
      <c r="C47" s="9">
        <v>3</v>
      </c>
      <c r="D47" s="9" t="s">
        <v>223</v>
      </c>
      <c r="E47" s="7" t="s">
        <v>431</v>
      </c>
      <c r="F47" s="7" t="s">
        <v>435</v>
      </c>
      <c r="G47" s="9">
        <v>55</v>
      </c>
      <c r="H47" s="10">
        <v>35</v>
      </c>
      <c r="I47" s="10">
        <f>Tableau2[[#This Row],[Quantité]]*Tableau2[[#This Row],[Coût unitaire (hors taxes)]]</f>
        <v>1925</v>
      </c>
      <c r="J47" s="9">
        <v>5</v>
      </c>
      <c r="K47" s="9" t="s">
        <v>308</v>
      </c>
      <c r="L47" s="9" t="s">
        <v>324</v>
      </c>
    </row>
    <row r="48" spans="1:12" ht="59.25" customHeight="1">
      <c r="A48" s="9">
        <v>5296</v>
      </c>
      <c r="B48" s="9" t="s">
        <v>151</v>
      </c>
      <c r="C48" s="9">
        <v>3</v>
      </c>
      <c r="D48" s="9" t="s">
        <v>223</v>
      </c>
      <c r="E48" s="7" t="s">
        <v>259</v>
      </c>
      <c r="F48" s="7" t="s">
        <v>260</v>
      </c>
      <c r="G48" s="9">
        <v>1</v>
      </c>
      <c r="H48" s="10">
        <v>50</v>
      </c>
      <c r="I48" s="10">
        <f>Tableau2[[#This Row],[Quantité]]*Tableau2[[#This Row],[Coût unitaire (hors taxes)]]</f>
        <v>50</v>
      </c>
      <c r="J48" s="9">
        <v>100</v>
      </c>
      <c r="K48" s="9" t="s">
        <v>179</v>
      </c>
      <c r="L48" s="9" t="s">
        <v>217</v>
      </c>
    </row>
    <row r="49" spans="1:12" ht="59.25" customHeight="1">
      <c r="A49" s="9">
        <v>5296</v>
      </c>
      <c r="B49" s="9" t="s">
        <v>151</v>
      </c>
      <c r="C49" s="9">
        <v>3</v>
      </c>
      <c r="D49" s="9" t="s">
        <v>223</v>
      </c>
      <c r="E49" s="7" t="s">
        <v>436</v>
      </c>
      <c r="F49" s="7" t="s">
        <v>437</v>
      </c>
      <c r="G49" s="9">
        <v>1</v>
      </c>
      <c r="H49" s="10">
        <v>200</v>
      </c>
      <c r="I49" s="10">
        <f>Tableau2[[#This Row],[Quantité]]*Tableau2[[#This Row],[Coût unitaire (hors taxes)]]</f>
        <v>200</v>
      </c>
      <c r="J49" s="9">
        <v>100</v>
      </c>
      <c r="K49" s="9" t="s">
        <v>309</v>
      </c>
      <c r="L49" s="9" t="s">
        <v>219</v>
      </c>
    </row>
    <row r="50" spans="1:12" ht="59.25" customHeight="1">
      <c r="A50" s="9">
        <v>5296</v>
      </c>
      <c r="B50" s="9" t="s">
        <v>151</v>
      </c>
      <c r="C50" s="9">
        <v>3</v>
      </c>
      <c r="D50" s="9" t="s">
        <v>223</v>
      </c>
      <c r="E50" s="7" t="s">
        <v>438</v>
      </c>
      <c r="F50" s="7"/>
      <c r="G50" s="9">
        <v>1</v>
      </c>
      <c r="H50" s="10">
        <v>500</v>
      </c>
      <c r="I50" s="10">
        <f>Tableau2[[#This Row],[Quantité]]*Tableau2[[#This Row],[Coût unitaire (hors taxes)]]</f>
        <v>500</v>
      </c>
      <c r="J50" s="9">
        <v>100</v>
      </c>
      <c r="K50" s="9" t="s">
        <v>304</v>
      </c>
      <c r="L50" s="9" t="s">
        <v>156</v>
      </c>
    </row>
    <row r="51" spans="1:12" ht="59.25" customHeight="1">
      <c r="A51" s="9">
        <v>5296</v>
      </c>
      <c r="B51" s="9" t="s">
        <v>151</v>
      </c>
      <c r="C51" s="9">
        <v>3</v>
      </c>
      <c r="D51" s="9" t="s">
        <v>223</v>
      </c>
      <c r="E51" s="7" t="s">
        <v>261</v>
      </c>
      <c r="F51" s="7" t="s">
        <v>156</v>
      </c>
      <c r="G51" s="9">
        <v>20</v>
      </c>
      <c r="H51" s="10">
        <v>10</v>
      </c>
      <c r="I51" s="10">
        <f>Tableau2[[#This Row],[Quantité]]*Tableau2[[#This Row],[Coût unitaire (hors taxes)]]</f>
        <v>200</v>
      </c>
      <c r="J51" s="9">
        <v>100</v>
      </c>
      <c r="K51" s="9" t="s">
        <v>310</v>
      </c>
      <c r="L51" s="9" t="s">
        <v>323</v>
      </c>
    </row>
    <row r="52" spans="1:12" ht="59.25" customHeight="1">
      <c r="A52" s="9">
        <v>5296</v>
      </c>
      <c r="B52" s="9" t="s">
        <v>151</v>
      </c>
      <c r="C52" s="9">
        <v>3</v>
      </c>
      <c r="D52" s="9" t="s">
        <v>223</v>
      </c>
      <c r="E52" s="7" t="s">
        <v>262</v>
      </c>
      <c r="F52" s="7" t="s">
        <v>247</v>
      </c>
      <c r="G52" s="9">
        <v>11</v>
      </c>
      <c r="H52" s="10">
        <v>30</v>
      </c>
      <c r="I52" s="10">
        <f>Tableau2[[#This Row],[Quantité]]*Tableau2[[#This Row],[Coût unitaire (hors taxes)]]</f>
        <v>330</v>
      </c>
      <c r="J52" s="9">
        <v>30</v>
      </c>
      <c r="K52" s="9" t="s">
        <v>160</v>
      </c>
      <c r="L52" s="9" t="s">
        <v>218</v>
      </c>
    </row>
    <row r="53" spans="1:12" ht="59.25" customHeight="1">
      <c r="A53" s="9">
        <v>5296</v>
      </c>
      <c r="B53" s="9" t="s">
        <v>151</v>
      </c>
      <c r="C53" s="9">
        <v>3</v>
      </c>
      <c r="D53" s="9" t="s">
        <v>223</v>
      </c>
      <c r="E53" s="7" t="s">
        <v>439</v>
      </c>
      <c r="F53" s="7" t="s">
        <v>440</v>
      </c>
      <c r="G53" s="9">
        <v>12</v>
      </c>
      <c r="H53" s="10">
        <v>9.9499999999999993</v>
      </c>
      <c r="I53" s="10">
        <f>Tableau2[[#This Row],[Quantité]]*Tableau2[[#This Row],[Coût unitaire (hors taxes)]]</f>
        <v>119.39999999999999</v>
      </c>
      <c r="J53" s="9">
        <v>75</v>
      </c>
      <c r="K53" s="9" t="s">
        <v>174</v>
      </c>
      <c r="L53" s="9" t="s">
        <v>219</v>
      </c>
    </row>
    <row r="54" spans="1:12" ht="59.25" customHeight="1">
      <c r="A54" s="9">
        <v>5296</v>
      </c>
      <c r="B54" s="9" t="s">
        <v>151</v>
      </c>
      <c r="C54" s="9">
        <v>3</v>
      </c>
      <c r="D54" s="9" t="s">
        <v>223</v>
      </c>
      <c r="E54" s="7" t="s">
        <v>263</v>
      </c>
      <c r="F54" s="7" t="s">
        <v>156</v>
      </c>
      <c r="G54" s="9">
        <v>200</v>
      </c>
      <c r="H54" s="10">
        <v>0.6</v>
      </c>
      <c r="I54" s="10">
        <f>Tableau2[[#This Row],[Quantité]]*Tableau2[[#This Row],[Coût unitaire (hors taxes)]]</f>
        <v>120</v>
      </c>
      <c r="J54" s="9">
        <v>100</v>
      </c>
      <c r="K54" s="9" t="s">
        <v>156</v>
      </c>
      <c r="L54" s="9" t="s">
        <v>156</v>
      </c>
    </row>
    <row r="55" spans="1:12" ht="59.25" customHeight="1">
      <c r="A55" s="9">
        <v>5296</v>
      </c>
      <c r="B55" s="9" t="s">
        <v>151</v>
      </c>
      <c r="C55" s="9">
        <v>3</v>
      </c>
      <c r="D55" s="9" t="s">
        <v>223</v>
      </c>
      <c r="E55" s="7" t="s">
        <v>441</v>
      </c>
      <c r="F55" s="7" t="s">
        <v>442</v>
      </c>
      <c r="G55" s="9">
        <v>40</v>
      </c>
      <c r="H55" s="10">
        <v>2</v>
      </c>
      <c r="I55" s="10">
        <f>Tableau2[[#This Row],[Quantité]]*Tableau2[[#This Row],[Coût unitaire (hors taxes)]]</f>
        <v>80</v>
      </c>
      <c r="J55" s="9">
        <v>100</v>
      </c>
      <c r="K55" s="9" t="s">
        <v>166</v>
      </c>
      <c r="L55" s="9" t="s">
        <v>219</v>
      </c>
    </row>
    <row r="56" spans="1:12" ht="59.25" customHeight="1">
      <c r="A56" s="9">
        <v>5296</v>
      </c>
      <c r="B56" s="9" t="s">
        <v>151</v>
      </c>
      <c r="C56" s="9">
        <v>3</v>
      </c>
      <c r="D56" s="9" t="s">
        <v>223</v>
      </c>
      <c r="E56" s="7" t="s">
        <v>264</v>
      </c>
      <c r="F56" s="7" t="s">
        <v>265</v>
      </c>
      <c r="G56" s="9">
        <v>22</v>
      </c>
      <c r="H56" s="10">
        <v>50</v>
      </c>
      <c r="I56" s="10">
        <f>Tableau2[[#This Row],[Quantité]]*Tableau2[[#This Row],[Coût unitaire (hors taxes)]]</f>
        <v>1100</v>
      </c>
      <c r="J56" s="9">
        <v>100</v>
      </c>
      <c r="K56" s="9" t="s">
        <v>185</v>
      </c>
      <c r="L56" s="9" t="s">
        <v>218</v>
      </c>
    </row>
    <row r="57" spans="1:12" ht="59.25" customHeight="1">
      <c r="A57" s="9">
        <v>5296</v>
      </c>
      <c r="B57" s="9" t="s">
        <v>151</v>
      </c>
      <c r="C57" s="9">
        <v>3</v>
      </c>
      <c r="D57" s="9" t="s">
        <v>223</v>
      </c>
      <c r="E57" s="7" t="s">
        <v>264</v>
      </c>
      <c r="F57" s="7" t="s">
        <v>266</v>
      </c>
      <c r="G57" s="9">
        <v>22</v>
      </c>
      <c r="H57" s="10">
        <v>65</v>
      </c>
      <c r="I57" s="10">
        <f>Tableau2[[#This Row],[Quantité]]*Tableau2[[#This Row],[Coût unitaire (hors taxes)]]</f>
        <v>1430</v>
      </c>
      <c r="J57" s="9">
        <v>100</v>
      </c>
      <c r="K57" s="9" t="s">
        <v>311</v>
      </c>
      <c r="L57" s="9" t="s">
        <v>215</v>
      </c>
    </row>
    <row r="58" spans="1:12" ht="59.25" customHeight="1">
      <c r="A58" s="9">
        <v>5296</v>
      </c>
      <c r="B58" s="9" t="s">
        <v>151</v>
      </c>
      <c r="C58" s="9">
        <v>3</v>
      </c>
      <c r="D58" s="9" t="s">
        <v>223</v>
      </c>
      <c r="E58" s="7" t="s">
        <v>267</v>
      </c>
      <c r="F58" s="7" t="s">
        <v>271</v>
      </c>
      <c r="G58" s="9">
        <v>1</v>
      </c>
      <c r="H58" s="10">
        <v>160</v>
      </c>
      <c r="I58" s="10">
        <f>Tableau2[[#This Row],[Quantité]]*Tableau2[[#This Row],[Coût unitaire (hors taxes)]]</f>
        <v>160</v>
      </c>
      <c r="J58" s="9">
        <v>20</v>
      </c>
      <c r="K58" s="9" t="s">
        <v>220</v>
      </c>
      <c r="L58" s="9" t="s">
        <v>324</v>
      </c>
    </row>
    <row r="59" spans="1:12" ht="59.25" customHeight="1">
      <c r="A59" s="9">
        <v>5296</v>
      </c>
      <c r="B59" s="9" t="s">
        <v>151</v>
      </c>
      <c r="C59" s="9">
        <v>3</v>
      </c>
      <c r="D59" s="9" t="s">
        <v>223</v>
      </c>
      <c r="E59" s="7" t="s">
        <v>267</v>
      </c>
      <c r="F59" s="7" t="s">
        <v>268</v>
      </c>
      <c r="G59" s="9">
        <v>21</v>
      </c>
      <c r="H59" s="10">
        <v>90</v>
      </c>
      <c r="I59" s="10">
        <f>Tableau2[[#This Row],[Quantité]]*Tableau2[[#This Row],[Coût unitaire (hors taxes)]]</f>
        <v>1890</v>
      </c>
      <c r="J59" s="9">
        <v>5</v>
      </c>
      <c r="K59" s="9" t="s">
        <v>312</v>
      </c>
      <c r="L59" s="9" t="s">
        <v>218</v>
      </c>
    </row>
    <row r="60" spans="1:12" ht="59.25" customHeight="1">
      <c r="A60" s="9">
        <v>5296</v>
      </c>
      <c r="B60" s="9" t="s">
        <v>151</v>
      </c>
      <c r="C60" s="9">
        <v>3</v>
      </c>
      <c r="D60" s="9" t="s">
        <v>223</v>
      </c>
      <c r="E60" s="7" t="s">
        <v>267</v>
      </c>
      <c r="F60" s="7" t="s">
        <v>269</v>
      </c>
      <c r="G60" s="9">
        <v>21</v>
      </c>
      <c r="H60" s="10">
        <v>75</v>
      </c>
      <c r="I60" s="10">
        <f>Tableau2[[#This Row],[Quantité]]*Tableau2[[#This Row],[Coût unitaire (hors taxes)]]</f>
        <v>1575</v>
      </c>
      <c r="J60" s="9">
        <v>5</v>
      </c>
      <c r="K60" s="9" t="s">
        <v>313</v>
      </c>
      <c r="L60" s="9" t="s">
        <v>323</v>
      </c>
    </row>
    <row r="61" spans="1:12" ht="59.25" customHeight="1">
      <c r="A61" s="9">
        <v>5296</v>
      </c>
      <c r="B61" s="9" t="s">
        <v>151</v>
      </c>
      <c r="C61" s="9">
        <v>3</v>
      </c>
      <c r="D61" s="9" t="s">
        <v>223</v>
      </c>
      <c r="E61" s="7" t="s">
        <v>267</v>
      </c>
      <c r="F61" s="7" t="s">
        <v>270</v>
      </c>
      <c r="G61" s="9">
        <v>1</v>
      </c>
      <c r="H61" s="10">
        <v>55</v>
      </c>
      <c r="I61" s="10">
        <f>Tableau2[[#This Row],[Quantité]]*Tableau2[[#This Row],[Coût unitaire (hors taxes)]]</f>
        <v>55</v>
      </c>
      <c r="J61" s="9">
        <v>10</v>
      </c>
      <c r="K61" s="9" t="s">
        <v>314</v>
      </c>
      <c r="L61" s="9" t="s">
        <v>324</v>
      </c>
    </row>
    <row r="62" spans="1:12" ht="59.25" customHeight="1">
      <c r="A62" s="9">
        <v>5296</v>
      </c>
      <c r="B62" s="9" t="s">
        <v>151</v>
      </c>
      <c r="C62" s="9">
        <v>3</v>
      </c>
      <c r="D62" s="9" t="s">
        <v>223</v>
      </c>
      <c r="E62" s="7" t="s">
        <v>272</v>
      </c>
      <c r="F62" s="7" t="s">
        <v>273</v>
      </c>
      <c r="G62" s="9">
        <v>23</v>
      </c>
      <c r="H62" s="10">
        <v>49</v>
      </c>
      <c r="I62" s="10">
        <f>Tableau2[[#This Row],[Quantité]]*Tableau2[[#This Row],[Coût unitaire (hors taxes)]]</f>
        <v>1127</v>
      </c>
      <c r="J62" s="9">
        <v>50</v>
      </c>
      <c r="K62" s="9" t="s">
        <v>153</v>
      </c>
      <c r="L62" s="9" t="s">
        <v>212</v>
      </c>
    </row>
    <row r="63" spans="1:12" ht="59.25" customHeight="1">
      <c r="A63" s="9">
        <v>5296</v>
      </c>
      <c r="B63" s="9" t="s">
        <v>151</v>
      </c>
      <c r="C63" s="9">
        <v>3</v>
      </c>
      <c r="D63" s="9" t="s">
        <v>223</v>
      </c>
      <c r="E63" s="7" t="s">
        <v>272</v>
      </c>
      <c r="F63" s="7" t="s">
        <v>274</v>
      </c>
      <c r="G63" s="9">
        <v>23</v>
      </c>
      <c r="H63" s="10">
        <v>77</v>
      </c>
      <c r="I63" s="10">
        <f>Tableau2[[#This Row],[Quantité]]*Tableau2[[#This Row],[Coût unitaire (hors taxes)]]</f>
        <v>1771</v>
      </c>
      <c r="J63" s="9">
        <v>40</v>
      </c>
      <c r="K63" s="9" t="s">
        <v>153</v>
      </c>
      <c r="L63" s="9" t="s">
        <v>212</v>
      </c>
    </row>
    <row r="64" spans="1:12" ht="59.25" customHeight="1">
      <c r="A64" s="9">
        <v>5296</v>
      </c>
      <c r="B64" s="9" t="s">
        <v>151</v>
      </c>
      <c r="C64" s="9">
        <v>3</v>
      </c>
      <c r="D64" s="9" t="s">
        <v>223</v>
      </c>
      <c r="E64" s="7" t="s">
        <v>443</v>
      </c>
      <c r="F64" s="7" t="s">
        <v>410</v>
      </c>
      <c r="G64" s="9">
        <v>42</v>
      </c>
      <c r="H64" s="10">
        <v>5</v>
      </c>
      <c r="I64" s="10">
        <f>Tableau2[[#This Row],[Quantité]]*Tableau2[[#This Row],[Coût unitaire (hors taxes)]]</f>
        <v>210</v>
      </c>
      <c r="J64" s="9">
        <v>20</v>
      </c>
      <c r="K64" s="9" t="s">
        <v>315</v>
      </c>
      <c r="L64" s="9" t="s">
        <v>218</v>
      </c>
    </row>
    <row r="65" spans="1:12" ht="59.25" customHeight="1">
      <c r="A65" s="9">
        <v>5296</v>
      </c>
      <c r="B65" s="9" t="s">
        <v>151</v>
      </c>
      <c r="C65" s="9">
        <v>3</v>
      </c>
      <c r="D65" s="9" t="s">
        <v>223</v>
      </c>
      <c r="E65" s="7" t="s">
        <v>275</v>
      </c>
      <c r="F65" s="7" t="s">
        <v>156</v>
      </c>
      <c r="G65" s="9">
        <v>2000</v>
      </c>
      <c r="H65" s="10">
        <v>0.1</v>
      </c>
      <c r="I65" s="10">
        <f>Tableau2[[#This Row],[Quantité]]*Tableau2[[#This Row],[Coût unitaire (hors taxes)]]</f>
        <v>200</v>
      </c>
      <c r="J65" s="9">
        <v>75</v>
      </c>
      <c r="K65" s="9" t="s">
        <v>316</v>
      </c>
      <c r="L65" s="9" t="s">
        <v>219</v>
      </c>
    </row>
    <row r="66" spans="1:12" ht="59.25" customHeight="1">
      <c r="A66" s="9">
        <v>5296</v>
      </c>
      <c r="B66" s="9" t="s">
        <v>151</v>
      </c>
      <c r="C66" s="9">
        <v>3</v>
      </c>
      <c r="D66" s="9" t="s">
        <v>223</v>
      </c>
      <c r="E66" s="7" t="s">
        <v>444</v>
      </c>
      <c r="F66" s="7" t="s">
        <v>445</v>
      </c>
      <c r="G66" s="9">
        <v>21</v>
      </c>
      <c r="H66" s="10">
        <v>55</v>
      </c>
      <c r="I66" s="10">
        <f>Tableau2[[#This Row],[Quantité]]*Tableau2[[#This Row],[Coût unitaire (hors taxes)]]</f>
        <v>1155</v>
      </c>
      <c r="J66" s="9">
        <v>10</v>
      </c>
      <c r="K66" s="9" t="s">
        <v>317</v>
      </c>
      <c r="L66" s="9" t="s">
        <v>324</v>
      </c>
    </row>
    <row r="67" spans="1:12" ht="59.25" customHeight="1">
      <c r="A67" s="9">
        <v>5296</v>
      </c>
      <c r="B67" s="9" t="s">
        <v>151</v>
      </c>
      <c r="C67" s="9">
        <v>3</v>
      </c>
      <c r="D67" s="9" t="s">
        <v>223</v>
      </c>
      <c r="E67" s="7" t="s">
        <v>276</v>
      </c>
      <c r="F67" s="7" t="s">
        <v>277</v>
      </c>
      <c r="G67" s="9">
        <v>66</v>
      </c>
      <c r="H67" s="10">
        <v>30</v>
      </c>
      <c r="I67" s="10">
        <f>Tableau2[[#This Row],[Quantité]]*Tableau2[[#This Row],[Coût unitaire (hors taxes)]]</f>
        <v>1980</v>
      </c>
      <c r="J67" s="9">
        <v>25</v>
      </c>
      <c r="K67" s="9" t="s">
        <v>177</v>
      </c>
      <c r="L67" s="9" t="s">
        <v>219</v>
      </c>
    </row>
    <row r="68" spans="1:12" ht="59.25" customHeight="1">
      <c r="A68" s="9">
        <v>5296</v>
      </c>
      <c r="B68" s="9" t="s">
        <v>151</v>
      </c>
      <c r="C68" s="9">
        <v>3</v>
      </c>
      <c r="D68" s="9" t="s">
        <v>223</v>
      </c>
      <c r="E68" s="7" t="s">
        <v>276</v>
      </c>
      <c r="F68" s="7" t="s">
        <v>446</v>
      </c>
      <c r="G68" s="9">
        <v>21</v>
      </c>
      <c r="H68" s="10">
        <v>45</v>
      </c>
      <c r="I68" s="10">
        <f>Tableau2[[#This Row],[Quantité]]*Tableau2[[#This Row],[Coût unitaire (hors taxes)]]</f>
        <v>945</v>
      </c>
      <c r="J68" s="9">
        <v>25</v>
      </c>
      <c r="K68" s="9" t="s">
        <v>318</v>
      </c>
      <c r="L68" s="9" t="s">
        <v>219</v>
      </c>
    </row>
    <row r="69" spans="1:12" ht="59.25" customHeight="1">
      <c r="A69" s="9">
        <v>5296</v>
      </c>
      <c r="B69" s="9" t="s">
        <v>151</v>
      </c>
      <c r="C69" s="9">
        <v>3</v>
      </c>
      <c r="D69" s="9" t="s">
        <v>223</v>
      </c>
      <c r="E69" s="7" t="s">
        <v>278</v>
      </c>
      <c r="F69" s="7" t="s">
        <v>279</v>
      </c>
      <c r="G69" s="9">
        <v>40</v>
      </c>
      <c r="H69" s="10">
        <v>65</v>
      </c>
      <c r="I69" s="10">
        <f>Tableau2[[#This Row],[Quantité]]*Tableau2[[#This Row],[Coût unitaire (hors taxes)]]</f>
        <v>2600</v>
      </c>
      <c r="J69" s="9">
        <v>15</v>
      </c>
      <c r="K69" s="9" t="s">
        <v>174</v>
      </c>
      <c r="L69" s="9" t="s">
        <v>219</v>
      </c>
    </row>
    <row r="70" spans="1:12" ht="59.25" customHeight="1">
      <c r="A70" s="9">
        <v>5296</v>
      </c>
      <c r="B70" s="9" t="s">
        <v>151</v>
      </c>
      <c r="C70" s="9">
        <v>3</v>
      </c>
      <c r="D70" s="9" t="s">
        <v>223</v>
      </c>
      <c r="E70" s="7" t="s">
        <v>280</v>
      </c>
      <c r="F70" s="7" t="s">
        <v>281</v>
      </c>
      <c r="G70" s="9">
        <v>500</v>
      </c>
      <c r="H70" s="10">
        <v>1.4</v>
      </c>
      <c r="I70" s="10">
        <f>Tableau2[[#This Row],[Quantité]]*Tableau2[[#This Row],[Coût unitaire (hors taxes)]]</f>
        <v>700</v>
      </c>
      <c r="J70" s="9">
        <v>100</v>
      </c>
      <c r="K70" s="9" t="s">
        <v>319</v>
      </c>
      <c r="L70" s="9" t="s">
        <v>219</v>
      </c>
    </row>
    <row r="71" spans="1:12" ht="59.25" customHeight="1">
      <c r="A71" s="9">
        <v>5296</v>
      </c>
      <c r="B71" s="9" t="s">
        <v>151</v>
      </c>
      <c r="C71" s="9">
        <v>3</v>
      </c>
      <c r="D71" s="9" t="s">
        <v>223</v>
      </c>
      <c r="E71" s="7" t="s">
        <v>358</v>
      </c>
      <c r="F71" s="7" t="s">
        <v>447</v>
      </c>
      <c r="G71" s="9">
        <v>20</v>
      </c>
      <c r="H71" s="10">
        <v>90</v>
      </c>
      <c r="I71" s="10">
        <f>Tableau2[[#This Row],[Quantité]]*Tableau2[[#This Row],[Coût unitaire (hors taxes)]]</f>
        <v>1800</v>
      </c>
      <c r="J71" s="9">
        <v>50</v>
      </c>
      <c r="K71" s="9" t="s">
        <v>204</v>
      </c>
      <c r="L71" s="9" t="s">
        <v>217</v>
      </c>
    </row>
    <row r="72" spans="1:12" ht="59.25" customHeight="1">
      <c r="A72" s="9">
        <v>5296</v>
      </c>
      <c r="B72" s="9" t="s">
        <v>151</v>
      </c>
      <c r="C72" s="9">
        <v>3</v>
      </c>
      <c r="D72" s="9" t="s">
        <v>223</v>
      </c>
      <c r="E72" s="7" t="s">
        <v>448</v>
      </c>
      <c r="F72" s="7" t="s">
        <v>449</v>
      </c>
      <c r="G72" s="9">
        <v>200</v>
      </c>
      <c r="H72" s="10">
        <v>0.35</v>
      </c>
      <c r="I72" s="10">
        <f>Tableau2[[#This Row],[Quantité]]*Tableau2[[#This Row],[Coût unitaire (hors taxes)]]</f>
        <v>70</v>
      </c>
      <c r="J72" s="9">
        <v>100</v>
      </c>
      <c r="K72" s="9" t="s">
        <v>179</v>
      </c>
      <c r="L72" s="9" t="s">
        <v>219</v>
      </c>
    </row>
    <row r="73" spans="1:12" ht="59.25" customHeight="1">
      <c r="A73" s="9">
        <v>5296</v>
      </c>
      <c r="B73" s="9" t="s">
        <v>151</v>
      </c>
      <c r="C73" s="9">
        <v>3</v>
      </c>
      <c r="D73" s="9" t="s">
        <v>223</v>
      </c>
      <c r="E73" s="7" t="s">
        <v>282</v>
      </c>
      <c r="F73" s="7" t="s">
        <v>283</v>
      </c>
      <c r="G73" s="9">
        <v>15000</v>
      </c>
      <c r="H73" s="10">
        <v>0.03</v>
      </c>
      <c r="I73" s="10">
        <f>Tableau2[[#This Row],[Quantité]]*Tableau2[[#This Row],[Coût unitaire (hors taxes)]]</f>
        <v>450</v>
      </c>
      <c r="J73" s="9">
        <v>100</v>
      </c>
      <c r="K73" s="9" t="s">
        <v>152</v>
      </c>
      <c r="L73" s="9" t="s">
        <v>324</v>
      </c>
    </row>
    <row r="74" spans="1:12" ht="59.25" customHeight="1">
      <c r="A74" s="9">
        <v>5296</v>
      </c>
      <c r="B74" s="9" t="s">
        <v>151</v>
      </c>
      <c r="C74" s="9">
        <v>3</v>
      </c>
      <c r="D74" s="9" t="s">
        <v>223</v>
      </c>
      <c r="E74" s="7" t="s">
        <v>450</v>
      </c>
      <c r="F74" s="7" t="s">
        <v>451</v>
      </c>
      <c r="G74" s="9">
        <v>100</v>
      </c>
      <c r="H74" s="10">
        <v>19</v>
      </c>
      <c r="I74" s="10">
        <f>Tableau2[[#This Row],[Quantité]]*Tableau2[[#This Row],[Coût unitaire (hors taxes)]]</f>
        <v>1900</v>
      </c>
      <c r="J74" s="9">
        <v>75</v>
      </c>
      <c r="K74" s="9" t="s">
        <v>320</v>
      </c>
      <c r="L74" s="9" t="s">
        <v>219</v>
      </c>
    </row>
    <row r="75" spans="1:12" ht="59.25" customHeight="1">
      <c r="A75" s="9">
        <v>5296</v>
      </c>
      <c r="B75" s="9" t="s">
        <v>151</v>
      </c>
      <c r="C75" s="9">
        <v>3</v>
      </c>
      <c r="D75" s="9" t="s">
        <v>223</v>
      </c>
      <c r="E75" s="7" t="s">
        <v>450</v>
      </c>
      <c r="F75" s="7" t="s">
        <v>452</v>
      </c>
      <c r="G75" s="9">
        <v>100</v>
      </c>
      <c r="H75" s="10">
        <v>15</v>
      </c>
      <c r="I75" s="10">
        <f>Tableau2[[#This Row],[Quantité]]*Tableau2[[#This Row],[Coût unitaire (hors taxes)]]</f>
        <v>1500</v>
      </c>
      <c r="J75" s="9">
        <v>25</v>
      </c>
      <c r="K75" s="9" t="s">
        <v>210</v>
      </c>
      <c r="L75" s="9" t="s">
        <v>219</v>
      </c>
    </row>
    <row r="76" spans="1:12" ht="59.25" customHeight="1">
      <c r="A76" s="9">
        <v>5296</v>
      </c>
      <c r="B76" s="9" t="s">
        <v>151</v>
      </c>
      <c r="C76" s="9">
        <v>3</v>
      </c>
      <c r="D76" s="9" t="s">
        <v>223</v>
      </c>
      <c r="E76" s="7" t="s">
        <v>385</v>
      </c>
      <c r="F76" s="7" t="s">
        <v>85</v>
      </c>
      <c r="G76" s="9">
        <v>50</v>
      </c>
      <c r="H76" s="10">
        <v>1</v>
      </c>
      <c r="I76" s="10">
        <f>Tableau2[[#This Row],[Quantité]]*Tableau2[[#This Row],[Coût unitaire (hors taxes)]]</f>
        <v>50</v>
      </c>
      <c r="J76" s="9">
        <v>100</v>
      </c>
      <c r="K76" s="9" t="s">
        <v>156</v>
      </c>
      <c r="L76" s="9" t="s">
        <v>156</v>
      </c>
    </row>
    <row r="77" spans="1:12" ht="59.25" customHeight="1">
      <c r="A77" s="9">
        <v>5296</v>
      </c>
      <c r="B77" s="9" t="s">
        <v>151</v>
      </c>
      <c r="C77" s="9">
        <v>3</v>
      </c>
      <c r="D77" s="9" t="s">
        <v>223</v>
      </c>
      <c r="E77" s="7" t="s">
        <v>284</v>
      </c>
      <c r="F77" s="7" t="s">
        <v>285</v>
      </c>
      <c r="G77" s="9">
        <v>44</v>
      </c>
      <c r="H77" s="10">
        <v>6</v>
      </c>
      <c r="I77" s="10">
        <f>Tableau2[[#This Row],[Quantité]]*Tableau2[[#This Row],[Coût unitaire (hors taxes)]]</f>
        <v>264</v>
      </c>
      <c r="J77" s="9">
        <v>20</v>
      </c>
      <c r="K77" s="9" t="s">
        <v>175</v>
      </c>
      <c r="L77" s="9" t="s">
        <v>219</v>
      </c>
    </row>
    <row r="78" spans="1:12" ht="59.25" customHeight="1">
      <c r="A78" s="9">
        <v>5296</v>
      </c>
      <c r="B78" s="9" t="s">
        <v>151</v>
      </c>
      <c r="C78" s="9">
        <v>3</v>
      </c>
      <c r="D78" s="9" t="s">
        <v>223</v>
      </c>
      <c r="E78" s="7" t="s">
        <v>453</v>
      </c>
      <c r="F78" s="7" t="s">
        <v>286</v>
      </c>
      <c r="G78" s="9">
        <v>21</v>
      </c>
      <c r="H78" s="10">
        <v>20</v>
      </c>
      <c r="I78" s="10">
        <f>Tableau2[[#This Row],[Quantité]]*Tableau2[[#This Row],[Coût unitaire (hors taxes)]]</f>
        <v>420</v>
      </c>
      <c r="J78" s="9">
        <v>25</v>
      </c>
      <c r="K78" s="9" t="s">
        <v>321</v>
      </c>
      <c r="L78" s="9" t="s">
        <v>219</v>
      </c>
    </row>
    <row r="79" spans="1:12" ht="59.25" customHeight="1">
      <c r="A79" s="9">
        <v>5296</v>
      </c>
      <c r="B79" s="9" t="s">
        <v>151</v>
      </c>
      <c r="C79" s="9">
        <v>3</v>
      </c>
      <c r="D79" s="9" t="s">
        <v>223</v>
      </c>
      <c r="E79" s="7" t="s">
        <v>454</v>
      </c>
      <c r="F79" s="7" t="s">
        <v>455</v>
      </c>
      <c r="G79" s="9">
        <v>11</v>
      </c>
      <c r="H79" s="10">
        <v>50</v>
      </c>
      <c r="I79" s="10">
        <f>Tableau2[[#This Row],[Quantité]]*Tableau2[[#This Row],[Coût unitaire (hors taxes)]]</f>
        <v>550</v>
      </c>
      <c r="J79" s="9">
        <v>10</v>
      </c>
      <c r="K79" s="9" t="s">
        <v>156</v>
      </c>
      <c r="L79" s="9" t="s">
        <v>156</v>
      </c>
    </row>
    <row r="80" spans="1:12" ht="59.25" customHeight="1">
      <c r="A80" s="9">
        <v>5296</v>
      </c>
      <c r="B80" s="9" t="s">
        <v>151</v>
      </c>
      <c r="C80" s="9">
        <v>3</v>
      </c>
      <c r="D80" s="9" t="s">
        <v>223</v>
      </c>
      <c r="E80" s="7" t="s">
        <v>287</v>
      </c>
      <c r="F80" s="7" t="s">
        <v>289</v>
      </c>
      <c r="G80" s="9">
        <v>60</v>
      </c>
      <c r="H80" s="10">
        <v>32.5</v>
      </c>
      <c r="I80" s="10">
        <f>Tableau2[[#This Row],[Quantité]]*Tableau2[[#This Row],[Coût unitaire (hors taxes)]]</f>
        <v>1950</v>
      </c>
      <c r="J80" s="9">
        <v>15</v>
      </c>
      <c r="K80" s="9" t="s">
        <v>174</v>
      </c>
      <c r="L80" s="9" t="s">
        <v>219</v>
      </c>
    </row>
    <row r="81" spans="1:12" ht="59.25" customHeight="1">
      <c r="A81" s="9">
        <v>5296</v>
      </c>
      <c r="B81" s="9" t="s">
        <v>151</v>
      </c>
      <c r="C81" s="9">
        <v>3</v>
      </c>
      <c r="D81" s="9" t="s">
        <v>223</v>
      </c>
      <c r="E81" s="7" t="s">
        <v>287</v>
      </c>
      <c r="F81" s="7" t="s">
        <v>257</v>
      </c>
      <c r="G81" s="9">
        <v>30</v>
      </c>
      <c r="H81" s="10">
        <v>75</v>
      </c>
      <c r="I81" s="10">
        <f>Tableau2[[#This Row],[Quantité]]*Tableau2[[#This Row],[Coût unitaire (hors taxes)]]</f>
        <v>2250</v>
      </c>
      <c r="J81" s="9">
        <v>15</v>
      </c>
      <c r="K81" s="9" t="s">
        <v>174</v>
      </c>
      <c r="L81" s="9" t="s">
        <v>219</v>
      </c>
    </row>
    <row r="82" spans="1:12" ht="59.25" customHeight="1">
      <c r="A82" s="9">
        <v>5296</v>
      </c>
      <c r="B82" s="9" t="s">
        <v>151</v>
      </c>
      <c r="C82" s="9">
        <v>3</v>
      </c>
      <c r="D82" s="9" t="s">
        <v>223</v>
      </c>
      <c r="E82" s="7" t="s">
        <v>287</v>
      </c>
      <c r="F82" s="7" t="s">
        <v>288</v>
      </c>
      <c r="G82" s="9">
        <v>80</v>
      </c>
      <c r="H82" s="10">
        <v>15</v>
      </c>
      <c r="I82" s="10">
        <f>Tableau2[[#This Row],[Quantité]]*Tableau2[[#This Row],[Coût unitaire (hors taxes)]]</f>
        <v>1200</v>
      </c>
      <c r="J82" s="9">
        <v>15</v>
      </c>
      <c r="K82" s="9" t="s">
        <v>174</v>
      </c>
      <c r="L82" s="9" t="s">
        <v>219</v>
      </c>
    </row>
    <row r="83" spans="1:12" ht="59.25" customHeight="1">
      <c r="A83" s="9">
        <v>5296</v>
      </c>
      <c r="B83" s="9" t="s">
        <v>151</v>
      </c>
      <c r="C83" s="9">
        <v>3</v>
      </c>
      <c r="D83" s="9" t="s">
        <v>223</v>
      </c>
      <c r="E83" s="7" t="s">
        <v>141</v>
      </c>
      <c r="F83" s="7"/>
      <c r="G83" s="9">
        <v>21</v>
      </c>
      <c r="H83" s="10">
        <v>14</v>
      </c>
      <c r="I83" s="10">
        <f>Tableau2[[#This Row],[Quantité]]*Tableau2[[#This Row],[Coût unitaire (hors taxes)]]</f>
        <v>294</v>
      </c>
      <c r="J83" s="9">
        <v>10</v>
      </c>
      <c r="K83" s="9" t="s">
        <v>322</v>
      </c>
      <c r="L83" s="9" t="s">
        <v>219</v>
      </c>
    </row>
    <row r="84" spans="1:12" ht="59.25" customHeight="1">
      <c r="A84" s="9">
        <v>5296</v>
      </c>
      <c r="B84" s="9" t="s">
        <v>151</v>
      </c>
      <c r="C84" s="9">
        <v>3</v>
      </c>
      <c r="D84" s="9" t="s">
        <v>223</v>
      </c>
      <c r="E84" s="7" t="s">
        <v>456</v>
      </c>
      <c r="F84" s="7" t="s">
        <v>457</v>
      </c>
      <c r="G84" s="9">
        <v>10</v>
      </c>
      <c r="H84" s="10">
        <v>125</v>
      </c>
      <c r="I84" s="10">
        <f>Tableau2[[#This Row],[Quantité]]*Tableau2[[#This Row],[Coût unitaire (hors taxes)]]</f>
        <v>1250</v>
      </c>
      <c r="J84" s="9">
        <v>15</v>
      </c>
      <c r="K84" s="9" t="s">
        <v>177</v>
      </c>
      <c r="L84" s="9" t="s">
        <v>219</v>
      </c>
    </row>
    <row r="85" spans="1:12" ht="59.25" customHeight="1">
      <c r="A85" s="9">
        <v>5296</v>
      </c>
      <c r="B85" s="9" t="s">
        <v>151</v>
      </c>
      <c r="C85" s="9">
        <v>3</v>
      </c>
      <c r="D85" s="9" t="s">
        <v>223</v>
      </c>
      <c r="E85" s="7" t="s">
        <v>290</v>
      </c>
      <c r="F85" s="7" t="s">
        <v>291</v>
      </c>
      <c r="G85" s="9">
        <v>4000</v>
      </c>
      <c r="H85" s="10">
        <v>0.05</v>
      </c>
      <c r="I85" s="10">
        <f>Tableau2[[#This Row],[Quantité]]*Tableau2[[#This Row],[Coût unitaire (hors taxes)]]</f>
        <v>200</v>
      </c>
      <c r="J85" s="9">
        <v>75</v>
      </c>
      <c r="K85" s="9" t="s">
        <v>166</v>
      </c>
      <c r="L85" s="9" t="s">
        <v>219</v>
      </c>
    </row>
  </sheetData>
  <mergeCells count="2">
    <mergeCell ref="A4:L4"/>
    <mergeCell ref="D3:I3"/>
  </mergeCells>
  <dataValidations count="1">
    <dataValidation type="list" allowBlank="1" showInputMessage="1" showErrorMessage="1" sqref="L8:L25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26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Élisabeth Fournier</cp:lastModifiedBy>
  <cp:lastPrinted>2020-03-18T19:03:46Z</cp:lastPrinted>
  <dcterms:created xsi:type="dcterms:W3CDTF">2018-01-12T15:55:21Z</dcterms:created>
  <dcterms:modified xsi:type="dcterms:W3CDTF">2020-03-18T19:08:07Z</dcterms:modified>
</cp:coreProperties>
</file>