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K:\GRP\DGI\DEDIS\40000\41200_Elabo_Prog\50580\DEP-ASP\Programme\5375_Montage_lignes\1_Révision_2019\BD\BD finale\"/>
    </mc:Choice>
  </mc:AlternateContent>
  <xr:revisionPtr revIDLastSave="0" documentId="13_ncr:1_{825EF4B8-AAE8-44A9-A559-22FBD8777766}" xr6:coauthVersionLast="36" xr6:coauthVersionMax="36" xr10:uidLastSave="{00000000-0000-0000-0000-000000000000}"/>
  <bookViews>
    <workbookView xWindow="0" yWindow="0" windowWidth="9720" windowHeight="3690" xr2:uid="{00000000-000D-0000-FFFF-FFFF00000000}"/>
  </bookViews>
  <sheets>
    <sheet name="MAO" sheetId="1" r:id="rId1"/>
    <sheet name="RM" sheetId="2" r:id="rId2"/>
  </sheets>
  <definedNames>
    <definedName name="_xlnm._FilterDatabase" localSheetId="0" hidden="1">MAO!$A$7:$L$7</definedName>
    <definedName name="_xlnm._FilterDatabase" localSheetId="1" hidden="1">RM!$A$7:$L$7</definedName>
    <definedName name="_xlnm.Print_Titles" localSheetId="0">MAO!$1:$7</definedName>
    <definedName name="_xlnm.Print_Titles" localSheetId="1">RM!$1:$7</definedName>
    <definedName name="locaux_">#REF!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8" i="2" l="1"/>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06" i="2"/>
  <c r="I207" i="2"/>
  <c r="I208" i="2"/>
  <c r="I209" i="2"/>
  <c r="I210" i="2"/>
  <c r="I211" i="2"/>
  <c r="I212" i="2"/>
  <c r="I213" i="2"/>
  <c r="I214" i="2"/>
  <c r="I215" i="2"/>
  <c r="I216" i="2"/>
  <c r="I217" i="2"/>
  <c r="I218" i="2"/>
  <c r="I219" i="2"/>
  <c r="I220" i="2"/>
  <c r="I221" i="2"/>
  <c r="I222" i="2"/>
  <c r="I223" i="2"/>
  <c r="I224" i="2"/>
  <c r="I225" i="2"/>
  <c r="I226" i="2"/>
  <c r="I227" i="2"/>
  <c r="I228" i="2"/>
  <c r="I229" i="2"/>
  <c r="I230" i="2"/>
  <c r="I231" i="2"/>
  <c r="I232" i="2"/>
  <c r="I233" i="2"/>
  <c r="I234" i="2"/>
  <c r="I235" i="2"/>
  <c r="I236" i="2"/>
  <c r="I237" i="2"/>
  <c r="I238" i="2"/>
  <c r="I239" i="2"/>
  <c r="I240" i="2"/>
  <c r="I241" i="2"/>
  <c r="I242" i="2"/>
  <c r="I243" i="2"/>
  <c r="I244" i="2"/>
  <c r="I245" i="2"/>
  <c r="I246" i="2"/>
  <c r="I247" i="2"/>
  <c r="I248" i="2"/>
  <c r="I249" i="2"/>
  <c r="I250" i="2"/>
  <c r="I251" i="2"/>
  <c r="I252" i="2"/>
  <c r="I253" i="2"/>
  <c r="I254" i="2"/>
  <c r="I255" i="2"/>
  <c r="I256" i="2"/>
  <c r="I257" i="2"/>
  <c r="I258" i="2"/>
  <c r="I259" i="2"/>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D3" i="2" l="1"/>
</calcChain>
</file>

<file path=xl/sharedStrings.xml><?xml version="1.0" encoding="utf-8"?>
<sst xmlns="http://schemas.openxmlformats.org/spreadsheetml/2006/main" count="3862" uniqueCount="905">
  <si>
    <t>Programme</t>
  </si>
  <si>
    <t xml:space="preserve">Article </t>
  </si>
  <si>
    <t xml:space="preserve">Description </t>
  </si>
  <si>
    <t>Quantité</t>
  </si>
  <si>
    <t>Coût unitaire (Hors taxes)</t>
  </si>
  <si>
    <t xml:space="preserve">Durée de vie </t>
  </si>
  <si>
    <t>Compétence principale</t>
  </si>
  <si>
    <t>Local</t>
  </si>
  <si>
    <t>Coût total</t>
  </si>
  <si>
    <t>Nom du programme</t>
  </si>
  <si>
    <t>Nom de catégorie</t>
  </si>
  <si>
    <t>N° de catégorie</t>
  </si>
  <si>
    <t>Taux de remplacement annuel (%)</t>
  </si>
  <si>
    <t>Coût unitaire (hors taxes)</t>
  </si>
  <si>
    <t>Mobilier</t>
  </si>
  <si>
    <t>Armoire</t>
  </si>
  <si>
    <t>Classeur</t>
  </si>
  <si>
    <t>Imprimante</t>
  </si>
  <si>
    <t>Ressources matérielles</t>
  </si>
  <si>
    <t>Table</t>
  </si>
  <si>
    <t>Appareillage et outillage</t>
  </si>
  <si>
    <t>MONTAGE DE LIGNES ÉLECTRIQUES ET DE TÉLÉCOMMUNICATIONS - DEP 5375</t>
  </si>
  <si>
    <t>Montage de lignes électriques et de télécommunications</t>
  </si>
  <si>
    <t>-</t>
  </si>
  <si>
    <t>Banc</t>
  </si>
  <si>
    <t xml:space="preserve">De bois, LG 96" par 12" </t>
  </si>
  <si>
    <t>Bureau</t>
  </si>
  <si>
    <t>36" par 48", 2 tiroirs</t>
  </si>
  <si>
    <t>Casier</t>
  </si>
  <si>
    <t>15"x 70"x 18". Pour les élèves</t>
  </si>
  <si>
    <t>Chaise</t>
  </si>
  <si>
    <t xml:space="preserve">De bureau, accoudoirs, 5 roulettes. Pour le personnel enseignant      </t>
  </si>
  <si>
    <t>Pour les élèves</t>
  </si>
  <si>
    <t>Légal, 4 tiroirs</t>
  </si>
  <si>
    <t>Clôture</t>
  </si>
  <si>
    <t>À neige, 4' x 125'</t>
  </si>
  <si>
    <t>Étagère</t>
  </si>
  <si>
    <t>En métal, 84", tablette au 12"</t>
  </si>
  <si>
    <t>Murale, 36" x 36" 12"</t>
  </si>
  <si>
    <t>Miroir</t>
  </si>
  <si>
    <t>Rayonnage</t>
  </si>
  <si>
    <t>Pour palette 4 niveaux, 12' x 9' x 36"</t>
  </si>
  <si>
    <t>Sèche-linge</t>
  </si>
  <si>
    <t>Et bottes, circulation d'air, force mitoyen avec les casiers</t>
  </si>
  <si>
    <t>36" x 60" x 28"</t>
  </si>
  <si>
    <t>De travail, 20" x 30"x 28". Pour les élèves</t>
  </si>
  <si>
    <t>Pour micro-ordinateur, support pour imprimante</t>
  </si>
  <si>
    <t>Tableau</t>
  </si>
  <si>
    <t>Amortisseur</t>
  </si>
  <si>
    <t xml:space="preserve">De vibrations, type à poids, 795 MCM  </t>
  </si>
  <si>
    <t>Ancrage</t>
  </si>
  <si>
    <t>Temporaire, pièce de bois, diamètre de 12" x 2 m, tiges d'ancrage 7/8" x 8', élingue d'acier 1/2", serre-cable</t>
  </si>
  <si>
    <t>Antenne</t>
  </si>
  <si>
    <t>Pour télécommunication</t>
  </si>
  <si>
    <t>Appui</t>
  </si>
  <si>
    <t>De traverse</t>
  </si>
  <si>
    <t>Bâche</t>
  </si>
  <si>
    <t>En plastique, 12' x 12'</t>
  </si>
  <si>
    <t>Balai</t>
  </si>
  <si>
    <t xml:space="preserve">Brosse en fibre pour atelier et entrepôt </t>
  </si>
  <si>
    <t xml:space="preserve">Barre </t>
  </si>
  <si>
    <t>De raccordement, de malt, ABC KISI 7800</t>
  </si>
  <si>
    <t>Bobine</t>
  </si>
  <si>
    <t>Pliante, GMP 8136</t>
  </si>
  <si>
    <t>Boulon</t>
  </si>
  <si>
    <t>À œil, avec maillon à rotule, 3/4" x 12", 14", 16"</t>
  </si>
  <si>
    <t>Boussole</t>
  </si>
  <si>
    <t>Magnétique</t>
  </si>
  <si>
    <t>Brosse</t>
  </si>
  <si>
    <t xml:space="preserve">À conducteur, semi-cylindrique, pour 477  271-5422  KEA 4890-11 WORK </t>
  </si>
  <si>
    <t>Cabestan</t>
  </si>
  <si>
    <t>Électrique, 1000 LBS, avec extension électrique à pédale</t>
  </si>
  <si>
    <t>Câble</t>
  </si>
  <si>
    <t>De garde, 7/16"/ pi, toronne acier galvanisée</t>
  </si>
  <si>
    <t>De malt, 15', 2/0 toronne isolant clair, pince en c</t>
  </si>
  <si>
    <t>De malt, 24', 2/0 toronne isolant clair, pince en c</t>
  </si>
  <si>
    <t>De mise à la terre, 50' x 1", ruban 24 toronnes, 32 brins 10mm, cuire etame, étan de terre  C-400-0940  .</t>
  </si>
  <si>
    <t>De service, 125', polypropylène, 1/2", poulie, mousqueton, crochet</t>
  </si>
  <si>
    <t>De service, 40', polypropylène, 1/2"  poulie, mousqueton et crochet</t>
  </si>
  <si>
    <t>De service, 40', polypropylène,1/2", poulie, mousqueton, crochet</t>
  </si>
  <si>
    <t>De service, 55', polypropylène, 1/2" poulie, mousqueton et crochet</t>
  </si>
  <si>
    <t>De service, 55', polypropylène, 1/2", poulie, mousqueton, crochet</t>
  </si>
  <si>
    <t>Câblette</t>
  </si>
  <si>
    <t>De tirage, 120', polypropylène, 3/4"</t>
  </si>
  <si>
    <t>De tirage, 1200', polypropylène, 5/8"</t>
  </si>
  <si>
    <t>Caméscope</t>
  </si>
  <si>
    <t>Hd, numérique, trépied, disquette mémoire, batterie et chargeur</t>
  </si>
  <si>
    <t xml:space="preserve">Camion </t>
  </si>
  <si>
    <t>Usagé, double roue ou 4x4, avec boîte fermée 78" de haut, 16' de long, plancher bois dur, moteur diesel ou gaz, aménagement intérieur inclus (râtelier établis etc..).
Pour le déplacement du matériel</t>
  </si>
  <si>
    <t>Camion-flèche</t>
  </si>
  <si>
    <t>Usagé 6 à 10 ans, 2 ou trois essieus, moteur diesel, mât télescopique de déplacement de charge et tarière avec équipement ass</t>
  </si>
  <si>
    <t>Camion-nacelle</t>
  </si>
  <si>
    <t>Usagé 10 ans, nacelle intermédiaire deux essieux, avec flechette avec capacité de déplacement de charge 40 ou 45 pieds</t>
  </si>
  <si>
    <t xml:space="preserve">Camion-nacelle </t>
  </si>
  <si>
    <t xml:space="preserve">Usagé 10 ans, nacelle avec possibilité de manipulation de charge arrière et au panier, 55', sur camion trois essieux, moteur diesel, incluant l'équipement associé:  boulonneuse, couvre -panier, flêchette etc. </t>
  </si>
  <si>
    <t>Chargeuse-rétrocaveuse</t>
  </si>
  <si>
    <t>Usagée 6-8 ans, avec godet et fourche transpalette, retrocaveuse-extension avec le godet de plantage</t>
  </si>
  <si>
    <t>Chaussette</t>
  </si>
  <si>
    <t>De tirage, 1/2" à 5/8"</t>
  </si>
  <si>
    <t>De tirage, 12/15 mm</t>
  </si>
  <si>
    <t>De tirage, 19/25 mm</t>
  </si>
  <si>
    <t>De tirage, 504MCM</t>
  </si>
  <si>
    <t>De tirage, 795MCM</t>
  </si>
  <si>
    <t>Chenillard</t>
  </si>
  <si>
    <t>Usagé, cabine 2 places, treuil avant avec cabestan</t>
  </si>
  <si>
    <t>Chevalet</t>
  </si>
  <si>
    <t>De déroulage, touret, 84" de diamètre, sur patin moteur hydraulique d'enroulement, pour installation conducteur</t>
  </si>
  <si>
    <t>Cisaille</t>
  </si>
  <si>
    <t>Ciseau</t>
  </si>
  <si>
    <t>Clé</t>
  </si>
  <si>
    <t>À rochet, fermée, 9/16" - 3/4"</t>
  </si>
  <si>
    <t>À rochet, prise 1/2", manche de 15"</t>
  </si>
  <si>
    <t>À rochet, prise 1/2", manche de 8"</t>
  </si>
  <si>
    <t>Ajustable, 250 mm</t>
  </si>
  <si>
    <t>Ajustable, 300 mm</t>
  </si>
  <si>
    <t>Dynamométrique, 14", type à déclenchement</t>
  </si>
  <si>
    <t>Structurale, 1 1/8"</t>
  </si>
  <si>
    <t>Structurale, 15/16"</t>
  </si>
  <si>
    <t>Coffre</t>
  </si>
  <si>
    <t>À outils</t>
  </si>
  <si>
    <t>Collier</t>
  </si>
  <si>
    <t>Pour chaîne, isolateur double</t>
  </si>
  <si>
    <t>Conducteur</t>
  </si>
  <si>
    <t>504.2 MCM</t>
  </si>
  <si>
    <t>795 MCM</t>
  </si>
  <si>
    <t>Cône</t>
  </si>
  <si>
    <t>De sécurité, 28", 8 livres</t>
  </si>
  <si>
    <t>Contenant</t>
  </si>
  <si>
    <t>À essence, 10 L avec bec verseur</t>
  </si>
  <si>
    <t>Conteneur</t>
  </si>
  <si>
    <t>Pour distribution et télécommunication, 10' x 20'</t>
  </si>
  <si>
    <t>Contour de trou d'homme</t>
  </si>
  <si>
    <t>Anneau d'entrée pour trou d'homme. Design pour différentes applications et ouvertures, il suffit de glisser l'anneau dans une bouche d'égout, réservoir ou autre ouverture</t>
  </si>
  <si>
    <t>Corde</t>
  </si>
  <si>
    <t>D'assujettissement, incluant corde, coulisseau, mousqueton, longueur 900 mm</t>
  </si>
  <si>
    <t xml:space="preserve">Coulisseau </t>
  </si>
  <si>
    <t>Pour corde 5/8, antipanic, antinversion. Ex:debi/sala</t>
  </si>
  <si>
    <t>Coupe-câble</t>
  </si>
  <si>
    <t>18"</t>
  </si>
  <si>
    <t>24", pour hauban</t>
  </si>
  <si>
    <t>30", pour hauban</t>
  </si>
  <si>
    <t>À levier, 4/0, 38.1 MM X 18.28 MM</t>
  </si>
  <si>
    <t>À rochet, pour ACSR</t>
  </si>
  <si>
    <t>Coupe-conducteur</t>
  </si>
  <si>
    <t>Avec un chargeur et une batterie de rechange</t>
  </si>
  <si>
    <t xml:space="preserve">Coupe-conducteur </t>
  </si>
  <si>
    <t>Bec de canne, pour 500 MCM</t>
  </si>
  <si>
    <t>Courroie</t>
  </si>
  <si>
    <t>Rétractable, incluant maillon verrouillable</t>
  </si>
  <si>
    <t>Couteau</t>
  </si>
  <si>
    <t>À dénuder</t>
  </si>
  <si>
    <t>Couvre-conducteur</t>
  </si>
  <si>
    <t>25 KV</t>
  </si>
  <si>
    <t>Boyau</t>
  </si>
  <si>
    <t>Couvre-isolateur</t>
  </si>
  <si>
    <t>Couvre-traverse</t>
  </si>
  <si>
    <t>46 KV</t>
  </si>
  <si>
    <t>Crochet</t>
  </si>
  <si>
    <t>À conducteur, avec ou sans manille 5/8</t>
  </si>
  <si>
    <t>À émerillon</t>
  </si>
  <si>
    <t>D'ancrage, alliage AL 2270 Kg  L</t>
  </si>
  <si>
    <t>De berger</t>
  </si>
  <si>
    <t>Pour câble de service, distribution</t>
  </si>
  <si>
    <t>Pour câble de service, transport</t>
  </si>
  <si>
    <t>Tournant, pour attaches</t>
  </si>
  <si>
    <t xml:space="preserve">Croisillon </t>
  </si>
  <si>
    <t>En acier pour portique de bois</t>
  </si>
  <si>
    <t>Dégoupilleur</t>
  </si>
  <si>
    <t>À ressort</t>
  </si>
  <si>
    <t>Descendeur</t>
  </si>
  <si>
    <t>Pour trousse de secours</t>
  </si>
  <si>
    <t>Détecteur</t>
  </si>
  <si>
    <t>D'absence de tension, de type télécom Fluke C9970</t>
  </si>
  <si>
    <t>D'absence de tension, modèle transport ou distribution</t>
  </si>
  <si>
    <t>De gaz, (H2S, CO, O2 et %LEL), batteries rechargeables, trousse d'aspiration manuelle, trousse de connectivité IR, capuchon d'étalonnage 1ft/0.3m, régulateur 0.5 LPM, sonde d'échantillonnage, gaz de calibration (2.5 % CH4, 18 % O2, 25 ppm H2S, 100 ppm CO), base de chargement, de type Quattro</t>
  </si>
  <si>
    <t>Douille</t>
  </si>
  <si>
    <t>Longue, prise 1/2", 3/4", 11/16", 13/16", 15/16"</t>
  </si>
  <si>
    <t>Dynamomètre</t>
  </si>
  <si>
    <t>Électronique</t>
  </si>
  <si>
    <t>Échelle</t>
  </si>
  <si>
    <t>À crochet, 12' en fibre (225$) à crochet d'aluminium (50$) et installation (25$)</t>
  </si>
  <si>
    <t>Coulissante, 2 sections en fibre de verre, courroies à poteau, crochet à fil</t>
  </si>
  <si>
    <t>Élingue</t>
  </si>
  <si>
    <t>À transformateur, en nylon en ''A''</t>
  </si>
  <si>
    <t xml:space="preserve">Droite, en nylon 1 et 3 ply, 4' </t>
  </si>
  <si>
    <t>En acier, 3/8 longueur varier 3', 4' et 6'</t>
  </si>
  <si>
    <t>Sans fin, en nylon 3 ply, 3' , 4' et 6'</t>
  </si>
  <si>
    <t>Embase</t>
  </si>
  <si>
    <t>Pour pylône double terne, 120 KV</t>
  </si>
  <si>
    <t>Emporte-pièce</t>
  </si>
  <si>
    <t>1/2", matrice 11/16", 13/16 "</t>
  </si>
  <si>
    <t>Enfonçoir</t>
  </si>
  <si>
    <t>De mise à la terre, 48"</t>
  </si>
  <si>
    <t>Ensemble d'affûtage et d'entretien</t>
  </si>
  <si>
    <t>Pour la scie à chaîne</t>
  </si>
  <si>
    <t>Ensemble de balisage</t>
  </si>
  <si>
    <t>Pour travaux, application du code des travaux pour poste</t>
  </si>
  <si>
    <t>Ensemble de laboratoire</t>
  </si>
  <si>
    <t>Installation permettant la prise de mesure de tension, ampérage, rotation des phases et absence de tension. Système de protection 30 mA, variation possible du voltage et ampérage</t>
  </si>
  <si>
    <t>Une détection de 30mA sur une ligne de 120 volts protection contre les défauts phase-terre uniquement, indicateur visuel et sonore, système de coupure primaire, pupitre de contrôle</t>
  </si>
  <si>
    <t>Entretoise</t>
  </si>
  <si>
    <t>Pour traverse, en ve, longueur 63"</t>
  </si>
  <si>
    <t xml:space="preserve">Entretoise </t>
  </si>
  <si>
    <t>Amortisseur et ganiture</t>
  </si>
  <si>
    <t xml:space="preserve">Équipement de protection </t>
  </si>
  <si>
    <t>Pour l'utilisation de la scie à chaîne</t>
  </si>
  <si>
    <t>Établi</t>
  </si>
  <si>
    <t>30" x 72",  charpente acier, 3 tiroirs de rangement</t>
  </si>
  <si>
    <t>Avec coffre de rangement, 8 espaces pour perche, espaces pour quincaillerie,  24" x 12'</t>
  </si>
  <si>
    <t>Pour élèves, 24" x 48",  charpente acier</t>
  </si>
  <si>
    <t>Étau</t>
  </si>
  <si>
    <t>3"</t>
  </si>
  <si>
    <t>4"</t>
  </si>
  <si>
    <t>4", pivotante</t>
  </si>
  <si>
    <t>Extincteur</t>
  </si>
  <si>
    <t>Chimique, 5 lbs, classe abc</t>
  </si>
  <si>
    <t>Foret</t>
  </si>
  <si>
    <t>15", par ensemble, 11/16", 13/16", 15/16"</t>
  </si>
  <si>
    <t>15", par ensemble, 9/16, 11/16",2 x 13/16",2 x 15/16"</t>
  </si>
  <si>
    <t>Fourche</t>
  </si>
  <si>
    <t>Ajustable, pour isolateur</t>
  </si>
  <si>
    <t>Freineuse-treuil</t>
  </si>
  <si>
    <t>Pour distribution, usagée 6 à 10 ans</t>
  </si>
  <si>
    <t>Pour transport</t>
  </si>
  <si>
    <t>Gabarit</t>
  </si>
  <si>
    <t>D'expansion</t>
  </si>
  <si>
    <t>Gants</t>
  </si>
  <si>
    <t>De caoutchouc, type 1, classe2</t>
  </si>
  <si>
    <t>Génératrice</t>
  </si>
  <si>
    <t>3500 watts</t>
  </si>
  <si>
    <t>Goupilleur-dégoupilleur</t>
  </si>
  <si>
    <t>Guide</t>
  </si>
  <si>
    <t>Harnais</t>
  </si>
  <si>
    <t>De monteur de lignes, avec 3 anneaux en D CSA, grandeurs : 1-38, 3-40, 5-42, 5-44,  2-46, 1-48</t>
  </si>
  <si>
    <t>Pour tour de télécommunication, avec 5 anneaux en D CSA, grandeurs : 1-38, 3-40, 5-42, 5-44,  2-46, 1-48</t>
  </si>
  <si>
    <t>Hauban</t>
  </si>
  <si>
    <t>Câble d'acier, 3/8", 125', pour mat de levage, (pylone)</t>
  </si>
  <si>
    <t>Laser</t>
  </si>
  <si>
    <t>Indicateur</t>
  </si>
  <si>
    <t>De rotation de phase, lumineux</t>
  </si>
  <si>
    <t>Ingénierie</t>
  </si>
  <si>
    <t>Pour des plans en distribution.
Sur un réseau monophasé et triphasé: installation, enlèvement et remplacement de coupe-circuit; installation, enlèvement et remplacement de sectionneur; installation, enlèvement et remplacement de transformateur.
Sur un réseau triphasé: installation, enlèvement et remplacement d'un interrupteur.
Construction d'une ligne monophasée et triphasée sur 3 portées.</t>
  </si>
  <si>
    <t>Pour un plan de travail pour installer, enlever et remplacer un sectionneur.
Coût pour le dessin, la liste de matériel et le devis d'installation.</t>
  </si>
  <si>
    <t>Pour un plan de travail pour le branchement et débranchement d'un transformateur dans un poste.
Coût pour le dessin, la liste de matériel et le devis d'installation.</t>
  </si>
  <si>
    <t>Pour un plan de travail pour l'installation et le retrait de conducteurs, 3 phases sur 3 structures métalliques en montage-drapeau.
Coût pour les plans et profils, tableau des flèches et tension et devis d'installation.</t>
  </si>
  <si>
    <t>Pour un plan d'une ligne de démonstration.
100 m de portée avec un conducteur de type en faisceaux de deux, une seule phase. Bas de la portée à environ 20' du sol et les structures en poteaux de bois. Ligne utilisée pour faire des démonstrations et pratiques avec la nacelle volante.</t>
  </si>
  <si>
    <t>Lame</t>
  </si>
  <si>
    <t>Tournante</t>
  </si>
  <si>
    <t>Ligne</t>
  </si>
  <si>
    <t>À plomb</t>
  </si>
  <si>
    <t>Longe</t>
  </si>
  <si>
    <t>Longueur 1730 mm</t>
  </si>
  <si>
    <t>Machine</t>
  </si>
  <si>
    <t>À ligaturer</t>
  </si>
  <si>
    <t>Maillon</t>
  </si>
  <si>
    <t>D'accouplement</t>
  </si>
  <si>
    <t>Manchon</t>
  </si>
  <si>
    <t>D'ancrage, assemblé, bresfort</t>
  </si>
  <si>
    <t>Manchon, assemblé, condor</t>
  </si>
  <si>
    <t>Manille</t>
  </si>
  <si>
    <t>1"</t>
  </si>
  <si>
    <t>1/2"</t>
  </si>
  <si>
    <t>3/4"</t>
  </si>
  <si>
    <t>5/85/8"</t>
  </si>
  <si>
    <t>Mannequin</t>
  </si>
  <si>
    <t>Pour simuler la descente d'un blessé dans un support, poteau ou pylône</t>
  </si>
  <si>
    <t>Marteau</t>
  </si>
  <si>
    <t>De mécanicien, 42 oz</t>
  </si>
  <si>
    <t>Masse</t>
  </si>
  <si>
    <t>8 lbs, forgeron, 2 faces</t>
  </si>
  <si>
    <t>Mat</t>
  </si>
  <si>
    <t>De levage, pour transformateur</t>
  </si>
  <si>
    <t>Matrice</t>
  </si>
  <si>
    <t>Ensemble Pour md6, par ensemble, csa 20, 22, 24, 162</t>
  </si>
  <si>
    <t>Ensemble Pour outils y35, par ensemble, D3, CSA24, 26,O, N,30</t>
  </si>
  <si>
    <t>Pour dégrossisseur, par ensemble, E5943, E5799</t>
  </si>
  <si>
    <t>Pour presse hydraulique, JDA11,JDA85,JDS10,JDS11,JDS85,JDA13</t>
  </si>
  <si>
    <t xml:space="preserve">Mise à la terre </t>
  </si>
  <si>
    <t>À rouleau, pour conducteur distribution</t>
  </si>
  <si>
    <t>À rouleau, pour conducteur transport</t>
  </si>
  <si>
    <t>BT, Temporaire à trois pinces pour réseau basse tension, ex CATU</t>
  </si>
  <si>
    <t>Temporaire, par ensemble de 6 jeux (2 pinces en c) pour point fixe</t>
  </si>
  <si>
    <t>Temporaire, par ensemble de 6 jeux (becque de canard)</t>
  </si>
  <si>
    <t>Monte-poulie</t>
  </si>
  <si>
    <t>Moufle</t>
  </si>
  <si>
    <t>2 reas, câble 1/2"</t>
  </si>
  <si>
    <t>3 reas, câble 1/2"</t>
  </si>
  <si>
    <t>Nacelle</t>
  </si>
  <si>
    <t>Volante à fil, pour l'installation d'entretoise- amortisseur. Conforme au norme H-Q trsp, neuf ou usagé</t>
  </si>
  <si>
    <t>Nappe</t>
  </si>
  <si>
    <t>Isolante, fendu, 27 kv</t>
  </si>
  <si>
    <t>Niveau</t>
  </si>
  <si>
    <t>De ligne, à bulle, pour installation sur une corde</t>
  </si>
  <si>
    <t>Robuste, 48"</t>
  </si>
  <si>
    <t>Torpille, aimanté pour structure d'acier</t>
  </si>
  <si>
    <t>Œil de tirage</t>
  </si>
  <si>
    <t>Tige 3/4" à  1 1/4"</t>
  </si>
  <si>
    <t>Ordinateur</t>
  </si>
  <si>
    <t>Outil</t>
  </si>
  <si>
    <t>De coupure de charge, 14.4  à 25 kv</t>
  </si>
  <si>
    <t>Pour collier de serrage</t>
  </si>
  <si>
    <t>Palan</t>
  </si>
  <si>
    <t>2x2, 5/8", ouverture 50', corde de nylon, toronne</t>
  </si>
  <si>
    <t xml:space="preserve">2x2, câble de 3/8", 50', polypropylène </t>
  </si>
  <si>
    <t>3x2 assemblé, câble 1/2",  polypropylène 250'</t>
  </si>
  <si>
    <t>3x2, 1/2", ouverture 40', polypropylène</t>
  </si>
  <si>
    <t>3x2, corde 5/8", toronne,  50'</t>
  </si>
  <si>
    <t>3x3, corde 3/4", ouverture, en nylon, toronne, 50'</t>
  </si>
  <si>
    <t>3x3, corde 5/8", toronne 50'</t>
  </si>
  <si>
    <t>40', 2x2, assemblé, câble de 1/2", polypropylène, 200'</t>
  </si>
  <si>
    <t>À chaîne, à levier 3/4 t., 5' de chaîne ex: AB chance</t>
  </si>
  <si>
    <t>À chaîne, à levier à rochet, 1/2 t., qualité professionnelle, de type kito</t>
  </si>
  <si>
    <t>À chaîne, à levier à rochet, 1½ t., qualité professionnelle, de type kito</t>
  </si>
  <si>
    <t>À courroies, 36"</t>
  </si>
  <si>
    <t xml:space="preserve">Palan </t>
  </si>
  <si>
    <t>2x2 1/2", ouverture 16', de type Klein tool</t>
  </si>
  <si>
    <t>Palonnier</t>
  </si>
  <si>
    <t>Pour transformateur</t>
  </si>
  <si>
    <t>Panneau</t>
  </si>
  <si>
    <t>De signalisation, employé au travail</t>
  </si>
  <si>
    <t>Éducatif (Loi d'Ohm), de type Consulab</t>
  </si>
  <si>
    <t>Passerelle</t>
  </si>
  <si>
    <t>D'accès, 5' x 5', contreplaqué, solive, 2x5, main courante sur les côtés, tapis de caoutchouc 1/4" d'épaisseur</t>
  </si>
  <si>
    <t>Pelle</t>
  </si>
  <si>
    <t>À neige</t>
  </si>
  <si>
    <t xml:space="preserve">Ronde </t>
  </si>
  <si>
    <t>Perceuse</t>
  </si>
  <si>
    <t>À essence</t>
  </si>
  <si>
    <t>Électrique à percussion, réversible, avec 1 chargeur et une batterie de remplacement</t>
  </si>
  <si>
    <t>Perche</t>
  </si>
  <si>
    <t>À conducteur, 12' x 63,5mm</t>
  </si>
  <si>
    <t>À crochet de sécurité, 10'</t>
  </si>
  <si>
    <t>À section, 6' 1 1/4"</t>
  </si>
  <si>
    <t>De manœuvre, 12', 1 1/4" de diamètre</t>
  </si>
  <si>
    <t>Télescopique, 24', transport, embout isolé 4'</t>
  </si>
  <si>
    <t>Télescopique, 35'</t>
  </si>
  <si>
    <t>Universelle, 10', 1 1/4" de diamètre</t>
  </si>
  <si>
    <t>Pince</t>
  </si>
  <si>
    <t>Ampèremétrique, de type Sensorlink model 8-005, installable sur perche isolante</t>
  </si>
  <si>
    <t>Coupante, 4"</t>
  </si>
  <si>
    <t>De ligature, en c</t>
  </si>
  <si>
    <t>De monteur, 9"</t>
  </si>
  <si>
    <t xml:space="preserve">De tirage, 4/0 </t>
  </si>
  <si>
    <t>De tirage, 477 mcm</t>
  </si>
  <si>
    <t>De tirage, câble 5/16"</t>
  </si>
  <si>
    <t>De tirage, câble 5/16", bulldog</t>
  </si>
  <si>
    <t>De tirage, câble 7/16"</t>
  </si>
  <si>
    <t>De tirage, cond. 504 mcm</t>
  </si>
  <si>
    <t>Isolante, pour nappe</t>
  </si>
  <si>
    <t>Suspension, avec boulon à oeil 14"</t>
  </si>
  <si>
    <t>Pince-étau</t>
  </si>
  <si>
    <t>Piquet</t>
  </si>
  <si>
    <t>De terre, 5', vissable</t>
  </si>
  <si>
    <t>Planche</t>
  </si>
  <si>
    <t>De mise en flèche</t>
  </si>
  <si>
    <t>Plateau</t>
  </si>
  <si>
    <t>À isolateur</t>
  </si>
  <si>
    <t>Plate-forme</t>
  </si>
  <si>
    <t>4', fibre de verre</t>
  </si>
  <si>
    <t>8', non pivotante, fibre de verre</t>
  </si>
  <si>
    <t>8', pivotante, fibre de verre</t>
  </si>
  <si>
    <t>Élévatrice, usagée 10 ans, articulée ou téléscopique, articulé 45 ou 65', à essence ou au propane</t>
  </si>
  <si>
    <t>Poinçon</t>
  </si>
  <si>
    <t>À cuir</t>
  </si>
  <si>
    <t>De perçage, pour longe</t>
  </si>
  <si>
    <t>Pointe</t>
  </si>
  <si>
    <t>Pour grimpettes</t>
  </si>
  <si>
    <t>Pompe</t>
  </si>
  <si>
    <t>Hydraulique, 10,000 lbs/pouce, 60 t., 10 gal/min</t>
  </si>
  <si>
    <t>Potence</t>
  </si>
  <si>
    <t>Pivotante</t>
  </si>
  <si>
    <t>Poulie</t>
  </si>
  <si>
    <t>À chape ouvrante, no 6 pour câble 3/4"</t>
  </si>
  <si>
    <t>De déroulage, 14", conducteur 1 cd/phase</t>
  </si>
  <si>
    <t>De déroulage, câble de garde</t>
  </si>
  <si>
    <t>De déroulage, modèle d</t>
  </si>
  <si>
    <t>De déroulage, modèle f</t>
  </si>
  <si>
    <t>De déroulage, universel en aluminium, verrouillage de sécurité</t>
  </si>
  <si>
    <t>De retenue</t>
  </si>
  <si>
    <t>De tirage, triple</t>
  </si>
  <si>
    <t>Pour câble d'acier 1/2", 6" de diamètre</t>
  </si>
  <si>
    <t>Pour câble de service, chape ouvrante, loquet de sécurité</t>
  </si>
  <si>
    <t>Volante</t>
  </si>
  <si>
    <t>Poupée</t>
  </si>
  <si>
    <t>Pour treuil</t>
  </si>
  <si>
    <t>Presse</t>
  </si>
  <si>
    <t>À manchonner, mécanique md6</t>
  </si>
  <si>
    <t>Hydraulique, 60 t., 10 000 lbs/pouce</t>
  </si>
  <si>
    <t>Hydraulique, à batterie md-6 avec 1 chargeur et 1 batterie de remplacement</t>
  </si>
  <si>
    <t>Hydraulique, à batterie y-35 avec 1 chargeur et 1 batterie de remplacement</t>
  </si>
  <si>
    <t>Hydraulique, Y35</t>
  </si>
  <si>
    <t>Protège-pointe</t>
  </si>
  <si>
    <t>Puits</t>
  </si>
  <si>
    <t>D'accès, pour l'installation de l'équipement pour l'accès au puit</t>
  </si>
  <si>
    <t>Pylône</t>
  </si>
  <si>
    <t>2t., 120 kv, 93'</t>
  </si>
  <si>
    <t>En v, avec quincaillerie et embase</t>
  </si>
  <si>
    <t>Raccord</t>
  </si>
  <si>
    <t>De cablette</t>
  </si>
  <si>
    <t>Radio</t>
  </si>
  <si>
    <t>Portable, FM</t>
  </si>
  <si>
    <t>Rallonge</t>
  </si>
  <si>
    <t>Électrique</t>
  </si>
  <si>
    <t>Râteau</t>
  </si>
  <si>
    <t>Râtelier</t>
  </si>
  <si>
    <t>Pour outils</t>
  </si>
  <si>
    <t>Règle</t>
  </si>
  <si>
    <t>Pliante, 2 mètres, matière isolante, calibration en millimètre</t>
  </si>
  <si>
    <t>Remorque</t>
  </si>
  <si>
    <t>2 dévidoirs, touret, 48"</t>
  </si>
  <si>
    <t>3 dévidoirs, touret, 72", avec enrouleur hydraulique</t>
  </si>
  <si>
    <t>Réservoir</t>
  </si>
  <si>
    <t>À eau, 2 gallons</t>
  </si>
  <si>
    <t>Sac</t>
  </si>
  <si>
    <t>Sangle</t>
  </si>
  <si>
    <t>1360 kg-48", 4" de largeur, lor fc4</t>
  </si>
  <si>
    <t>680 kg-48", 2" de largeur, lor fc2</t>
  </si>
  <si>
    <t>Scie</t>
  </si>
  <si>
    <t>À chaîne, 35 cc, lame 14"</t>
  </si>
  <si>
    <t>À chaîne, 50 cc, lame 18"</t>
  </si>
  <si>
    <t>À chaîne, à batterie, lame 14 "</t>
  </si>
  <si>
    <t>À métal</t>
  </si>
  <si>
    <t>Sectionneur</t>
  </si>
  <si>
    <t>De dérivation, unipolaire, avec accessoires</t>
  </si>
  <si>
    <t>Unipolaire</t>
  </si>
  <si>
    <t>Sectionneur-interrupteur</t>
  </si>
  <si>
    <t>Tripolaire, à commande manuelle, avec accessoires</t>
  </si>
  <si>
    <t>Selle</t>
  </si>
  <si>
    <t>À anneau, pour corde</t>
  </si>
  <si>
    <t>À levier</t>
  </si>
  <si>
    <t>Pour accrocher les perches</t>
  </si>
  <si>
    <t>Pour poteau, manchon 63,5 mm</t>
  </si>
  <si>
    <t>Séparateur</t>
  </si>
  <si>
    <t>De conducteur</t>
  </si>
  <si>
    <t>Support</t>
  </si>
  <si>
    <t>120 kv, 2 t., assemblage complet, isolation</t>
  </si>
  <si>
    <t>120 kv, portique, 2 poteaux, 1 traverse et croisillons,  quincaillerie, isolation</t>
  </si>
  <si>
    <t>30 degrés, pour sectionneur</t>
  </si>
  <si>
    <t>D'ancrage, 120 kv, 2 t., assemblage complet, isolation</t>
  </si>
  <si>
    <t>D'ancrage, 120 kv, portique, 3 poteaux, 1 traverse et croisillons, haubanage et quincaillerie, isolation</t>
  </si>
  <si>
    <t>D'angle, 120 kv, portique, 2 poteaux, 1 traverse et croisillons, haubanage et quincaillerie, isolation</t>
  </si>
  <si>
    <t>De fixation, pour groupe de transformateurs</t>
  </si>
  <si>
    <t>De fixation, pour transformateur, acier galvanisé</t>
  </si>
  <si>
    <t>Tablier</t>
  </si>
  <si>
    <t>De tirage, pour poulie triple</t>
  </si>
  <si>
    <t>Tendeur</t>
  </si>
  <si>
    <t>À courroie, cuir</t>
  </si>
  <si>
    <t>Théodolite</t>
  </si>
  <si>
    <t>Pour mise en fleche</t>
  </si>
  <si>
    <t>Tige</t>
  </si>
  <si>
    <t>À centrer, 11/16"</t>
  </si>
  <si>
    <t>À centrer, 13/16"</t>
  </si>
  <si>
    <t>D'ancrage, cosse triple, 8', 1 1/4"</t>
  </si>
  <si>
    <t>Isolante, en fibre de verre, pour hauban, longueur 3,5 m, capacité 125 kN</t>
  </si>
  <si>
    <t>Tirant</t>
  </si>
  <si>
    <t>À étau, 31,8 mm x 1,219 m</t>
  </si>
  <si>
    <t>À étau, 8' 1 1/2"</t>
  </si>
  <si>
    <t>Tirfor</t>
  </si>
  <si>
    <t xml:space="preserve">1,5 t., 20 m, câble acier 7/16" </t>
  </si>
  <si>
    <t>Tour</t>
  </si>
  <si>
    <t>De télécommunication, 60'</t>
  </si>
  <si>
    <t>Tourne-grume</t>
  </si>
  <si>
    <t>Transformateur</t>
  </si>
  <si>
    <t>120/240, 50 kva, m.t. 14.4/7.2 kv 4 bornes, bt, sans huile et sans bobinage</t>
  </si>
  <si>
    <t>120/240, 50 kva, m.t. 14.4/7.2 kv avec prise de réglages basse tension 4 bornes, bt, fonctionnels</t>
  </si>
  <si>
    <t>347 50 kva, m.t. 14.4/7.2 kv, 2 bornes bt, sans huile et sans bobinage</t>
  </si>
  <si>
    <t>347/600 50 kva, m.t. 14.4/7.2 kv, 2 bornes bt fonctionnel</t>
  </si>
  <si>
    <t>Traverse</t>
  </si>
  <si>
    <t>32', ronde en acier, pour portique de bois</t>
  </si>
  <si>
    <t>Treilli</t>
  </si>
  <si>
    <t>En métal, pour site de déroulage, 1200', car. maille 5x5 cm</t>
  </si>
  <si>
    <t>Treuil</t>
  </si>
  <si>
    <t>D'extraction pour secourisme en espace clos, enrouleur à mécanisme de récupération de type Miller MightEvac avec treuil d'urgence, enrouleur de 50' avec trépied et support de fixation de câble galvanisé de 3/16" (5 mm)/trépied de 7' (2 m)/support de montage</t>
  </si>
  <si>
    <t>Trousse</t>
  </si>
  <si>
    <t>De secours, pour distribution, sac contenant: corde, couche, ciseau, elingue, etc.</t>
  </si>
  <si>
    <t>De secours, transport, sac contenant: corde, maillon, harnais, ciseau, couverture, elingue 48"</t>
  </si>
  <si>
    <t>Unité</t>
  </si>
  <si>
    <t>De puissance hydraulique, pour réenroulement</t>
  </si>
  <si>
    <t>Ventilateur</t>
  </si>
  <si>
    <t>Pour espace clos, comporte un dispositif de ventilation de 8 ou 12", un dispositif métallique de soufflerie avec conduit de 15' intégré à un sac robuste de polyester. Facile à transporter et à entreposer. Le ventilateur est muni de neuf pales de polypropylène, d'un boîtier et grille d'acier/enduit de poudre, d'une poignée de transport avec commutateur 2 vitesses intégré. Il inclut un conduit de vinyle/polyester léger, monocouche, enduit de PVC polyester jaune avec bandes d'usure noires et courroie d'attaches de nylon à une extrémité. 120 V 60 Hz. 9535-08: 700 CFM / 9535-12: 1800 CFM</t>
  </si>
  <si>
    <t>Voltmètre</t>
  </si>
  <si>
    <t>Multimètre</t>
  </si>
  <si>
    <t>1 à 21</t>
  </si>
  <si>
    <t>Atc</t>
  </si>
  <si>
    <t>Vse</t>
  </si>
  <si>
    <t>Cl</t>
  </si>
  <si>
    <t>Ma</t>
  </si>
  <si>
    <t>Bp</t>
  </si>
  <si>
    <t xml:space="preserve">Vse            </t>
  </si>
  <si>
    <t>Ae</t>
  </si>
  <si>
    <t>7-13-15-16-17-18</t>
  </si>
  <si>
    <t xml:space="preserve">Atd            </t>
  </si>
  <si>
    <t>Att</t>
  </si>
  <si>
    <t>12-13</t>
  </si>
  <si>
    <t xml:space="preserve">Att       </t>
  </si>
  <si>
    <t>4-15</t>
  </si>
  <si>
    <t>Atd</t>
  </si>
  <si>
    <t>6-7-9-10-11-12-13-14-15-16-17-18-21</t>
  </si>
  <si>
    <t>Ent</t>
  </si>
  <si>
    <t>11-12-13</t>
  </si>
  <si>
    <t>11-12-13-14-17-18</t>
  </si>
  <si>
    <t>6-11-12-13-21</t>
  </si>
  <si>
    <t>3-4-7-8-11-12-13-14-15-16-17-18-20-21</t>
  </si>
  <si>
    <t>13-15</t>
  </si>
  <si>
    <t>3 à 21</t>
  </si>
  <si>
    <t>11-12-13-18</t>
  </si>
  <si>
    <t>10-11-14-15-16-17-18</t>
  </si>
  <si>
    <t>7-9-13-14-15-16-17</t>
  </si>
  <si>
    <t>4-13-15</t>
  </si>
  <si>
    <t>10-11-13</t>
  </si>
  <si>
    <t>4-5-7-8-10-11-12-13-14-15-16-18-18-20-21</t>
  </si>
  <si>
    <t>4-5-7-8-10-11-12-13-14-15-16-17-18-20-21</t>
  </si>
  <si>
    <t>12-18</t>
  </si>
  <si>
    <t>3-4-6-7-9-10-13-14-15-16-19-20</t>
  </si>
  <si>
    <t>3-4-5-7-8-10-11-12-13-14-15-16-17-18-20-21</t>
  </si>
  <si>
    <t>4-11-13-14-15</t>
  </si>
  <si>
    <t>13-15-17</t>
  </si>
  <si>
    <t>4-13-15-16-17</t>
  </si>
  <si>
    <t xml:space="preserve">3 à 21 </t>
  </si>
  <si>
    <t>6-7-13-15-17-18</t>
  </si>
  <si>
    <t>4 à 21</t>
  </si>
  <si>
    <t>13-15-20</t>
  </si>
  <si>
    <t>12-13-21</t>
  </si>
  <si>
    <t>7-12-15-20</t>
  </si>
  <si>
    <t>7-14-15-16</t>
  </si>
  <si>
    <t>4-20</t>
  </si>
  <si>
    <t>7-16</t>
  </si>
  <si>
    <t>6-7-15-18</t>
  </si>
  <si>
    <t>7-9-16</t>
  </si>
  <si>
    <t>7-9-13-15-16-17-18</t>
  </si>
  <si>
    <t>13-16</t>
  </si>
  <si>
    <t>4-16</t>
  </si>
  <si>
    <t>9-11-12-13-14-15-16-17-18-20-21</t>
  </si>
  <si>
    <t>N/A</t>
  </si>
  <si>
    <t>4-5-8-10-11-12-13-14-15-16-17-18-20-21</t>
  </si>
  <si>
    <t>4-7-13-15-16-17-18</t>
  </si>
  <si>
    <t>15-16</t>
  </si>
  <si>
    <t>4-6-7-8-13-15-16-17-18</t>
  </si>
  <si>
    <t xml:space="preserve">4 à 21 </t>
  </si>
  <si>
    <t>4-5-16</t>
  </si>
  <si>
    <t>7-15</t>
  </si>
  <si>
    <t>12-21</t>
  </si>
  <si>
    <t>4-16-17</t>
  </si>
  <si>
    <t>4-5-8-10-11-12-13-14-15-16-17-18-21</t>
  </si>
  <si>
    <t>4-11-14-15-16-17-20</t>
  </si>
  <si>
    <t>4-7-15-16-17</t>
  </si>
  <si>
    <t>4-13-15-16-17-18</t>
  </si>
  <si>
    <t>7-16-17-18</t>
  </si>
  <si>
    <t>4-5-7-13-15-16-17-18-20-21</t>
  </si>
  <si>
    <t>4-5-7-11-12-13-14-15-20</t>
  </si>
  <si>
    <t>4-15-17-18</t>
  </si>
  <si>
    <t>4-11-13-14-15-16-17</t>
  </si>
  <si>
    <t>10-11-12-13-21</t>
  </si>
  <si>
    <t>3-4</t>
  </si>
  <si>
    <t>4-13-18</t>
  </si>
  <si>
    <t>4-5-10-11-13-15-16-21</t>
  </si>
  <si>
    <t>7-15-16-17</t>
  </si>
  <si>
    <t>7-13-18</t>
  </si>
  <si>
    <t>7-15-16-17-18</t>
  </si>
  <si>
    <t>3-11-13-14-15-16-17-20</t>
  </si>
  <si>
    <t>20</t>
  </si>
  <si>
    <t>3-8-12</t>
  </si>
  <si>
    <t>4-21</t>
  </si>
  <si>
    <t>6-7-17-18</t>
  </si>
  <si>
    <t>4-7-15</t>
  </si>
  <si>
    <t>4-7-11-13-14-15-20</t>
  </si>
  <si>
    <t>13-14</t>
  </si>
  <si>
    <t>4-10</t>
  </si>
  <si>
    <t>6-7-16</t>
  </si>
  <si>
    <t>De vibrations, type à poids, 504,2 stockbride</t>
  </si>
  <si>
    <t>Attache</t>
  </si>
  <si>
    <t>Préformée, fin de course, 477 mcm</t>
  </si>
  <si>
    <t>Préformée, pour hauban 1/4", courbé</t>
  </si>
  <si>
    <t>Préformée, pour hauban 5/16", courbé</t>
  </si>
  <si>
    <t>Préformée, pour hauban 7/16", courbé</t>
  </si>
  <si>
    <t>Bottes</t>
  </si>
  <si>
    <t>De sécurité, pour l'été, 12", type monteur de lignes, avec renfort spécial dans la semelle</t>
  </si>
  <si>
    <t>De sécurité, pour l'hiver, 12", type monteur de lignes, avec renfort spécial dans la semelle</t>
  </si>
  <si>
    <t>D'espacement, 3/4" x 42", 1050 mm</t>
  </si>
  <si>
    <t>D'espacement, 5/8" x 10", 250 mm</t>
  </si>
  <si>
    <t>D'espacement, 5/8" x 12", 300 mm</t>
  </si>
  <si>
    <t>D'espacement, 5/8" x 14", 350 mm</t>
  </si>
  <si>
    <t>D'espacement, 5/8" x 16", 400 mm</t>
  </si>
  <si>
    <t>D'espacement, 5/8" x 18", 450 mm</t>
  </si>
  <si>
    <t>D'espacement, 5/8" x 20", 500 mm</t>
  </si>
  <si>
    <t>D'espacement, 5/8" x 22", 550 mm</t>
  </si>
  <si>
    <t>D'espacement, 5/8" x 24", 600 mm</t>
  </si>
  <si>
    <t>En acier inoxydable 1/2" x 2"</t>
  </si>
  <si>
    <t>En acier inoxydable 1/2" x 3"</t>
  </si>
  <si>
    <t>Fendu, pour raccord, 8 à 2</t>
  </si>
  <si>
    <t>Isolant pour bobine, 5/8" x 16, 400 mm</t>
  </si>
  <si>
    <t>Isolant pour bobine, 5/8" x 18, 450 mm</t>
  </si>
  <si>
    <t>Mécanique 3/4"x 12", 300 mm</t>
  </si>
  <si>
    <t>Mécanique 3/4"x 14", 350 mm</t>
  </si>
  <si>
    <t>Mécanique 3/4"x 16", 400 mm</t>
  </si>
  <si>
    <t>Mécanique 3/4"x 24"</t>
  </si>
  <si>
    <t>Mécanique, 1/2" x 10", 250 mm</t>
  </si>
  <si>
    <t>Mécanique, 1/2" x 6", 150 mm</t>
  </si>
  <si>
    <t>Mécanique, 3/8" x 4 1/2", 115 mm</t>
  </si>
  <si>
    <t>Mécanique, 5/8" x 10", 250 mm</t>
  </si>
  <si>
    <t>Mécanique, 5/8" x 12", 300 mm</t>
  </si>
  <si>
    <t>Mécanique, 5/8" x 14", 350 mm</t>
  </si>
  <si>
    <t>Mécanique, 5/8" x 16", 400 mm</t>
  </si>
  <si>
    <t>Mécanique, 5/8" x 18", 450 mm</t>
  </si>
  <si>
    <t>Bride</t>
  </si>
  <si>
    <t>De ligature</t>
  </si>
  <si>
    <t>De suspension de câble, serre-cable</t>
  </si>
  <si>
    <t xml:space="preserve">De suspension de coin, serre-cable de coin  </t>
  </si>
  <si>
    <t>Pour contrefiche, hauban, galvanisé, pour tube 2 1/2"</t>
  </si>
  <si>
    <t>Briquet</t>
  </si>
  <si>
    <t>Pour connecteur caldweld</t>
  </si>
  <si>
    <t>100', polypropylène, 3/4"</t>
  </si>
  <si>
    <t>150', polypropylène, 3/4"</t>
  </si>
  <si>
    <t>75', polypropylène, 1/2"</t>
  </si>
  <si>
    <t>Coaxiale, rg6, par mètre</t>
  </si>
  <si>
    <t>D'assurance, 100', en nylon toroné, 5/8"</t>
  </si>
  <si>
    <t>D'assurance, 125', en nylon toroné, 5/8"</t>
  </si>
  <si>
    <t>D'assurance, 140', en nylon toroné, 5/8"</t>
  </si>
  <si>
    <t>D'assurance, 25', en nylon 5/8 ", mousquetons</t>
  </si>
  <si>
    <t>De hissage, en polypropylène, 125', 1/4"</t>
  </si>
  <si>
    <t>De rappel, en polypropylène, 125', 1/2"</t>
  </si>
  <si>
    <t>D'hauban, 1/4" gr, 110/ m</t>
  </si>
  <si>
    <t>D'hauban, 5/16" gr, 110/ m</t>
  </si>
  <si>
    <t>D'hauban, 7/16", par pied</t>
  </si>
  <si>
    <t>En nylon tressé, 1/2", 320'</t>
  </si>
  <si>
    <t>En nylon tressé, 3/4", 50'</t>
  </si>
  <si>
    <t>En polypropylène, 1/2", 480'</t>
  </si>
  <si>
    <t>En polypropylène, 3/4", 100'</t>
  </si>
  <si>
    <t>En polypropylène, 3/8", 480'</t>
  </si>
  <si>
    <t>En polypropylène, pour cloture d'avertissement, 150', 3/8"</t>
  </si>
  <si>
    <t>Porteur, en acier galvanisé, 1/4", par mètre</t>
  </si>
  <si>
    <t>Carburant</t>
  </si>
  <si>
    <t>Diesel, par litre</t>
  </si>
  <si>
    <t>Super sans plomb, par litre</t>
  </si>
  <si>
    <t>Cartouche</t>
  </si>
  <si>
    <t>Bleu, outil ampact</t>
  </si>
  <si>
    <t>Jaune, outil ampact</t>
  </si>
  <si>
    <t>Rouge, outil ampact</t>
  </si>
  <si>
    <t>Casque</t>
  </si>
  <si>
    <t>De sécurité, petit et moyen</t>
  </si>
  <si>
    <t>Cheville</t>
  </si>
  <si>
    <t>Écrou boulon, 5/8", isolateur 1"</t>
  </si>
  <si>
    <t>Chiffon</t>
  </si>
  <si>
    <t>De linge, par livre</t>
  </si>
  <si>
    <t>Clou</t>
  </si>
  <si>
    <t>Pour palque de protection, 2 1/2"</t>
  </si>
  <si>
    <t>Code</t>
  </si>
  <si>
    <t>De sécurité, pour les travaux de construction</t>
  </si>
  <si>
    <t xml:space="preserve"> 2/0 acsr 6/1 alpac sl nu /m</t>
  </si>
  <si>
    <t>4 cu recouvert /m</t>
  </si>
  <si>
    <t>477 mcm asc 19 torons nu /m</t>
  </si>
  <si>
    <t>477 mcm asc 19 tors isol. /m</t>
  </si>
  <si>
    <t>Malt 5 swg/pi.</t>
  </si>
  <si>
    <t>Sec. qx2   3-2 neutre 2 /m</t>
  </si>
  <si>
    <t>Sec. qx4/0 3-4/0 neutre 2 /m/</t>
  </si>
  <si>
    <t>Sec. tx2   2-2 neutre 2 /m</t>
  </si>
  <si>
    <t>Sec. tx2/0 2-2/0 neutre 2 /m/</t>
  </si>
  <si>
    <t>Sec. tx4   2-4 neutre 4 /m</t>
  </si>
  <si>
    <t>Sec. tx4/0 2-4/0 neutre 2 /m/</t>
  </si>
  <si>
    <t>Connecteur</t>
  </si>
  <si>
    <t>À coinçage,  no 477 à 4/0</t>
  </si>
  <si>
    <t>À coinçage,  no 477 à 477</t>
  </si>
  <si>
    <t>À coinçage, no 2/0 à no 2/0</t>
  </si>
  <si>
    <t>À coinçage, no 2/0 à no 4, toronne</t>
  </si>
  <si>
    <t>À coinçage, no 2/0 à no 4/0</t>
  </si>
  <si>
    <t>À coinçage, no 4 à no 5</t>
  </si>
  <si>
    <t>À coinçage, no 4/0 à no 4/0</t>
  </si>
  <si>
    <t>À coincement AL avec étrier en cuivre 2/0 acsr</t>
  </si>
  <si>
    <t>À coincement AL avec étrier en cuivre 477 kcmil</t>
  </si>
  <si>
    <t>À gorges parallèles, 485-81</t>
  </si>
  <si>
    <t>À gorges parallèles, 486-81</t>
  </si>
  <si>
    <t>À gorges parallèles, 487-81</t>
  </si>
  <si>
    <t>À gorges parallèles, 488-81</t>
  </si>
  <si>
    <t>À gorges parallèles, 502-82</t>
  </si>
  <si>
    <t>À gorges parallèles, 503-82</t>
  </si>
  <si>
    <t>À gorges parallèles, 504-82</t>
  </si>
  <si>
    <t>À gorges parallèles, 505-82</t>
  </si>
  <si>
    <t>À gorges parallèles, 506-82</t>
  </si>
  <si>
    <t>À gorges parallèles, 507-82</t>
  </si>
  <si>
    <t>À gorges parallèles, 508-82</t>
  </si>
  <si>
    <t>À gorges parallèles, NB-500</t>
  </si>
  <si>
    <t>À plage, 2/0 acsr, s.l.</t>
  </si>
  <si>
    <t>À plage, 4/0 al s.l.</t>
  </si>
  <si>
    <t>À plage, 477 mcm</t>
  </si>
  <si>
    <t>À serrage mécanique, 600 A</t>
  </si>
  <si>
    <t>De tige de terre, 5/8" - 3/4"</t>
  </si>
  <si>
    <t>Neutre, pour tx</t>
  </si>
  <si>
    <t>Pour malt des barettes</t>
  </si>
  <si>
    <t>Connection</t>
  </si>
  <si>
    <t xml:space="preserve">Raccord aluminothermique de MALT pour tige 3/4 </t>
  </si>
  <si>
    <t>Cosse</t>
  </si>
  <si>
    <t>De derivation, 2/0 acsr alpac</t>
  </si>
  <si>
    <t>De derivation, 2/0 asc alpac</t>
  </si>
  <si>
    <t xml:space="preserve">De dérivation, 4/0 asc alpac </t>
  </si>
  <si>
    <t>De dérivation, 477 mcm, asc, 19 torons</t>
  </si>
  <si>
    <t>Coupe-circuit</t>
  </si>
  <si>
    <t>27 kv</t>
  </si>
  <si>
    <t>Couvre-tout</t>
  </si>
  <si>
    <t>Été, glissière à l'exterieur de la jambe, spécification hq moins ignifuge</t>
  </si>
  <si>
    <t>Hiver, glissière à l'exterieur de la jambe, spécification hq moins ignifuge</t>
  </si>
  <si>
    <t>Crampon</t>
  </si>
  <si>
    <t>Pour cond. Terre, 1 1/4" x 3/8"</t>
  </si>
  <si>
    <t>Pour moulure 1 1/4"</t>
  </si>
  <si>
    <t>D'hauban, pour boulon 3/4"</t>
  </si>
  <si>
    <t>Intermédiaire, de 1" à 1 3/8"</t>
  </si>
  <si>
    <t>Prise 1/2", 1 1/8", 6 pans</t>
  </si>
  <si>
    <t>Prise 1/2", 15/16", 6 pans</t>
  </si>
  <si>
    <t>Écrou</t>
  </si>
  <si>
    <t>À cosse 5/8"</t>
  </si>
  <si>
    <t>À œil, 5/8"</t>
  </si>
  <si>
    <t>À tête carrée, 3/4"</t>
  </si>
  <si>
    <t>À tête hexagonale, boulon 1/2"</t>
  </si>
  <si>
    <t>D'acier, 3/8", jeu de 20", 24", 28", 32", 36"</t>
  </si>
  <si>
    <t>Entretien</t>
  </si>
  <si>
    <t>Des équipements de sécurité, réparation, vérification après événement, ceinture, courroie antichute, longe, éperon, câble d'assurance, à vérifier avant chaque début de formation</t>
  </si>
  <si>
    <t>Des équipements d'outillage, spécialisé tel que: palan à levier, perche, outil à essence, pince de tirage, outils de compressage</t>
  </si>
  <si>
    <t>Du matériel roulant, huile, filtre, graissage, vérification  hydraulique, entrainement, électrique, 1 service par cours, 8 unités d'entretien par saison souhaitables</t>
  </si>
  <si>
    <t>Et remplacement des poteaux, préparation des aires d'apprentissage, 30 poteaux à remplacer et/ou réparer, installation sécuritaire</t>
  </si>
  <si>
    <t>28" 710mm</t>
  </si>
  <si>
    <t>En porte à faux, 84"</t>
  </si>
  <si>
    <t>Enveloppe</t>
  </si>
  <si>
    <t>Pour connecteur à coinçage, blé</t>
  </si>
  <si>
    <t>Pour connecteur à gorges, mat.0</t>
  </si>
  <si>
    <t>Pour connecteur à gorges, mat.d</t>
  </si>
  <si>
    <t>Pour connecteur à gorges, mat.n</t>
  </si>
  <si>
    <t>Espaceur</t>
  </si>
  <si>
    <t>Ferrure</t>
  </si>
  <si>
    <t>À crochet pour hauban 5/8"</t>
  </si>
  <si>
    <t>Fil</t>
  </si>
  <si>
    <t>D'attache, no 4, 27 kg, en aluminium</t>
  </si>
  <si>
    <t>D'attache, no 6, cuivre mou</t>
  </si>
  <si>
    <t>De ligature, bobine de 1200'</t>
  </si>
  <si>
    <t>Frais</t>
  </si>
  <si>
    <t>Déneigement et entretien des chemins, environ 10000 mètres carrés</t>
  </si>
  <si>
    <t>Fusible</t>
  </si>
  <si>
    <t>Universel, type t, 40 A</t>
  </si>
  <si>
    <t>Universel, type t, 6 A</t>
  </si>
  <si>
    <t>De cuir, grandeur: p, m, l</t>
  </si>
  <si>
    <t>Pour manipulation de chaussette de tirage</t>
  </si>
  <si>
    <t>Goupille</t>
  </si>
  <si>
    <t>Droite, pour boulon 5/8"</t>
  </si>
  <si>
    <t>Graisse</t>
  </si>
  <si>
    <t>Inhibitrice, 3 kg/groupe, par contenant de 17 kg</t>
  </si>
  <si>
    <t>Tout usage</t>
  </si>
  <si>
    <t>Grimpette</t>
  </si>
  <si>
    <t>En aluminium avec pointe amovible, coussin et courroies</t>
  </si>
  <si>
    <t>Huile</t>
  </si>
  <si>
    <t>À moteur, 10W-30, par litre</t>
  </si>
  <si>
    <t>À moteur, diesel, par litre</t>
  </si>
  <si>
    <t>Browning, 283.5 g, lubrifiant pour outil amp 80553</t>
  </si>
  <si>
    <t>Pour moteur 2 temps</t>
  </si>
  <si>
    <t>Impression</t>
  </si>
  <si>
    <t>De documents</t>
  </si>
  <si>
    <t>De plans</t>
  </si>
  <si>
    <t>Intérieur</t>
  </si>
  <si>
    <t>De chapeau</t>
  </si>
  <si>
    <t>Isolateur</t>
  </si>
  <si>
    <t>À bobine, 11/16"</t>
  </si>
  <si>
    <t>À composite de fibre de verre, revêtement de poly. avec tenon à chape 440 mm 45 kn</t>
  </si>
  <si>
    <t>À tige, 1", 14,4/25 kv</t>
  </si>
  <si>
    <t>Rotule à 120 kn</t>
  </si>
  <si>
    <t>Suspension 10000 lbs, 4 à 25 kv</t>
  </si>
  <si>
    <t>Lime</t>
  </si>
  <si>
    <t>10", crosscut</t>
  </si>
  <si>
    <t>À mèche, tier point, 7"</t>
  </si>
  <si>
    <t>Plate, 10", régulière</t>
  </si>
  <si>
    <t>Liquide</t>
  </si>
  <si>
    <t>Anti-buée, pour lentille, 160 oz</t>
  </si>
  <si>
    <t>À étranglement</t>
  </si>
  <si>
    <t>Lubrifiant</t>
  </si>
  <si>
    <t>À sec</t>
  </si>
  <si>
    <t>Au molybdene, pour treuil</t>
  </si>
  <si>
    <t>Lunettes</t>
  </si>
  <si>
    <t>De protection, claires, avec écrans latéraux</t>
  </si>
  <si>
    <t>De protection, teintées, recouvrant une lunette conventionnelle</t>
  </si>
  <si>
    <t>En huit</t>
  </si>
  <si>
    <t>Adaptateur, 2/0, acsr alpac sl</t>
  </si>
  <si>
    <t>Adaptateur, 2/0, asc alpac sl</t>
  </si>
  <si>
    <t>Adaptateur, 4/0, asc alpac sl</t>
  </si>
  <si>
    <t>D'arrêt, par ensemble, 1,384 mcm</t>
  </si>
  <si>
    <t>D'arrêt, par ensemble, 504 mcm</t>
  </si>
  <si>
    <t>D'arrêt, par ensemble, 795 mcm</t>
  </si>
  <si>
    <t>D'arrêt, pour câble de garde, 7/16"</t>
  </si>
  <si>
    <t>De jonction, 5 swg</t>
  </si>
  <si>
    <t>De jonction, par ensemble, 1384 mcm</t>
  </si>
  <si>
    <t>De jonction, par ensemble, 504 mcm</t>
  </si>
  <si>
    <t>De jonction, par ensemble, 795 mcm</t>
  </si>
  <si>
    <t>De jonction, pour câble de garde, 7/16"</t>
  </si>
  <si>
    <t>Isolé, 2 acs alpac sl</t>
  </si>
  <si>
    <t>No. 4 cu, toronne</t>
  </si>
  <si>
    <t>Pleine tension, 2/0 acsr alpac sl</t>
  </si>
  <si>
    <t>Pleine tension, 477 mcm, asc 19 tor</t>
  </si>
  <si>
    <t>Écrou pour boulon, 5/8"</t>
  </si>
  <si>
    <t>Secondaire, pour isolateur de bobine</t>
  </si>
  <si>
    <t>Mentionnière</t>
  </si>
  <si>
    <t>Retenir le casque de sécurité</t>
  </si>
  <si>
    <t>Nécessaire pour réparation</t>
  </si>
  <si>
    <t>Pour grimpette, gauge, lime, pierre</t>
  </si>
  <si>
    <t>Normes</t>
  </si>
  <si>
    <t>De construction, réseau aérien, Hydro-Quebec, direction, distribution, service, projets et construction</t>
  </si>
  <si>
    <t>Parafoudre</t>
  </si>
  <si>
    <t>De distribution, 18kv, 14.4/25 kv</t>
  </si>
  <si>
    <t>Angulaire, 4 al. @ 4/0 acsr</t>
  </si>
  <si>
    <t>D'ancrage, 1/0, al. à 4/0 ascr</t>
  </si>
  <si>
    <t>D'ancrage, 6 al. à 2/0 acsr</t>
  </si>
  <si>
    <t>D'ancrage, conducteur 504 mcm</t>
  </si>
  <si>
    <t>D'ancrage, pour câble de garde 7/16</t>
  </si>
  <si>
    <t>D'ancrage, pour conducteur, 477 mcm</t>
  </si>
  <si>
    <t>De serrage, mécanique</t>
  </si>
  <si>
    <t>De service, al. 1/0 à 4/0 acsr</t>
  </si>
  <si>
    <t>De service, al. 6 à 2 acsr</t>
  </si>
  <si>
    <t>De suspension, 504 mcm</t>
  </si>
  <si>
    <t>De suspension, câble garde</t>
  </si>
  <si>
    <t>De clôture, en t</t>
  </si>
  <si>
    <t>Plaque</t>
  </si>
  <si>
    <t>À crampon</t>
  </si>
  <si>
    <t>De protection</t>
  </si>
  <si>
    <t>Plaquette</t>
  </si>
  <si>
    <t>2 x 2 x 3/16" à 11/16"</t>
  </si>
  <si>
    <t>2 x 2 x 3/16" à 13/16"</t>
  </si>
  <si>
    <t>Cintrée, 3" x 3" x 1/4" à 13/16"</t>
  </si>
  <si>
    <t>Plastique</t>
  </si>
  <si>
    <t>Autocollant, transpaseal pour plan exterieur, 40" de largeur, par mètre</t>
  </si>
  <si>
    <t>Point fixe</t>
  </si>
  <si>
    <t>De mise à la terre</t>
  </si>
  <si>
    <t>Porte-outils</t>
  </si>
  <si>
    <t>Poteau</t>
  </si>
  <si>
    <t>40', classe 2, en pin rouge non traité, 12,19m</t>
  </si>
  <si>
    <t>40', classe 4, en pin rouge non traité, 12,19m</t>
  </si>
  <si>
    <t>50', classe 2, en pin rouge non traité, 15,24 m</t>
  </si>
  <si>
    <t>55', classe 2, en pin rouge non traité, 15,24 m</t>
  </si>
  <si>
    <t>Protège-conducteur</t>
  </si>
  <si>
    <t>De malt, longueur, 8'</t>
  </si>
  <si>
    <t>Protège-hauban</t>
  </si>
  <si>
    <t>Jaune, 7' x 1 3/4"</t>
  </si>
  <si>
    <t>De malt, 3/8" , no 5</t>
  </si>
  <si>
    <t>Rondelle</t>
  </si>
  <si>
    <t>11/16", boulon 5/8"</t>
  </si>
  <si>
    <t>13/16", boulon 3/4"</t>
  </si>
  <si>
    <t>7/16", boulon 3/8"</t>
  </si>
  <si>
    <t>9/16", boulon 1/2"</t>
  </si>
  <si>
    <t>Frein à ressort, boulon 1/2"</t>
  </si>
  <si>
    <t>Frein à ressort, boulon 3/8"</t>
  </si>
  <si>
    <t>Frein à ressort, double hélice, boulon 3/4"</t>
  </si>
  <si>
    <t>Frein à ressort, double hélice, boulon 5/8"</t>
  </si>
  <si>
    <t>Ruban</t>
  </si>
  <si>
    <t>Électrique, scoth, super 3, 3m 625</t>
  </si>
  <si>
    <t>À boulons</t>
  </si>
  <si>
    <t>Secourisme en milieu de travail</t>
  </si>
  <si>
    <t>CSST</t>
  </si>
  <si>
    <t>Serviette</t>
  </si>
  <si>
    <t>De papier, pour lentille</t>
  </si>
  <si>
    <t>De câble attache</t>
  </si>
  <si>
    <t>De raccordement sur porte, en fibre de verre service pour 3 cond.</t>
  </si>
  <si>
    <t>De traverse, fonte ductible</t>
  </si>
  <si>
    <t>En L, acier galvanisé, pour montage sur traverse</t>
  </si>
  <si>
    <t>Universel, pour coupe-circuit, en acier galvanisé, 11.5" x 8 3/8"</t>
  </si>
  <si>
    <t>Suspension</t>
  </si>
  <si>
    <t xml:space="preserve">Pour casque de sécurité, petite, moyenne </t>
  </si>
  <si>
    <t>D'acier 3/4"x 6", isolateur 1"</t>
  </si>
  <si>
    <t>De malt, 10 x 3/4"</t>
  </si>
  <si>
    <t>De mise à la terre, 8' x 5/8"</t>
  </si>
  <si>
    <t>De tête, 24", isolateur 1"</t>
  </si>
  <si>
    <t>Tire-fond</t>
  </si>
  <si>
    <t>1/2" x 4 1/2"</t>
  </si>
  <si>
    <t>5/8" x 5"</t>
  </si>
  <si>
    <t>Tournevis</t>
  </si>
  <si>
    <t>Lame plate, 150 mm</t>
  </si>
  <si>
    <t>Lame plate, 200 mm</t>
  </si>
  <si>
    <t>De bois 8', 2 chevilles</t>
  </si>
  <si>
    <t>De fibre de verre, alignement, 5', comprenant la tige de tête</t>
  </si>
  <si>
    <t>De fibre de verre, pour fin de course comprenant la tige de tête</t>
  </si>
  <si>
    <t>De premiers soins</t>
  </si>
  <si>
    <t>4-13-15-20</t>
  </si>
  <si>
    <t>Vsp</t>
  </si>
  <si>
    <t>16-17-18</t>
  </si>
  <si>
    <t>4-7-15-20</t>
  </si>
  <si>
    <t>14-15</t>
  </si>
  <si>
    <t>4-5-8-11-12-13-14-15-16-17-18-20-21</t>
  </si>
  <si>
    <t>4-14-15-20</t>
  </si>
  <si>
    <t>4-11-14-15</t>
  </si>
  <si>
    <t>10-11-12-13-14-15-16-17-18</t>
  </si>
  <si>
    <t>11-13</t>
  </si>
  <si>
    <t>17-18</t>
  </si>
  <si>
    <t>7-15-16</t>
  </si>
  <si>
    <t>15-16-17</t>
  </si>
  <si>
    <t>11-15-16-20</t>
  </si>
  <si>
    <t>4-11-12-13-14-15-16-17-18-20-21</t>
  </si>
  <si>
    <t>7-9-11-12-13-14-15-16-17-18</t>
  </si>
  <si>
    <t>4-5-11-12-13-21</t>
  </si>
  <si>
    <t>3 à 20</t>
  </si>
  <si>
    <t>6-9-11-12-13-14-15-16-17-18-20-21</t>
  </si>
  <si>
    <t>5 à 21</t>
  </si>
  <si>
    <t>15-16-17-18</t>
  </si>
  <si>
    <t>14-15-16-17</t>
  </si>
  <si>
    <t>14-15-16</t>
  </si>
  <si>
    <t>3-4-5-7-8-11-13-14-15-16-17-20</t>
  </si>
  <si>
    <t>13-14-20</t>
  </si>
  <si>
    <t>4-11-13-14-15-16-20</t>
  </si>
  <si>
    <t>4-14-15</t>
  </si>
  <si>
    <t>Possibilité de partenariats</t>
  </si>
  <si>
    <t>Non</t>
  </si>
  <si>
    <t>Oui</t>
  </si>
  <si>
    <t>LISTE COMPLÈTE DU MOBILIER, APPAREILLAGE ET OUTILLAGE QUE LE CSS DOIT POSSÉDER POUR OFFRIR LE PROGRAMME D'ÉTUDES</t>
  </si>
  <si>
    <t>LISTE COMPLÈTE DES RESSOURCES MATÉRIELLES QUE LE CSS DOIT POSSÉDER POUR OFFRIR LE PROGRAMME D'ÉTUDES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</si>
</sst>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 #,##0.00_)\ &quot;$&quot;_ ;_ * \(#,##0.00\)\ &quot;$&quot;_ ;_ * &quot;-&quot;??_)\ &quot;$&quot;_ ;_ @_ "/>
    <numFmt numFmtId="43" formatCode="_ * #,##0.00_)\ _$_ ;_ * \(#,##0.00\)\ _$_ ;_ * &quot;-&quot;??_)\ _$_ ;_ @_ "/>
  </numFmts>
  <fonts count="9">
    <font>
      <sz val="11"/>
      <color theme="1"/>
      <name val="Calibri"/>
      <family val="2"/>
      <scheme val="minor"/>
    </font>
    <font>
      <sz val="11"/>
      <color theme="1"/>
      <name val="Calibri"/>
      <family val="2"/>
      <scheme val="minor"/>
    </font>
    <font>
      <b/>
      <sz val="11"/>
      <name val="Arial"/>
      <family val="2"/>
    </font>
    <font>
      <sz val="11"/>
      <color theme="1"/>
      <name val="Arial"/>
      <family val="2"/>
    </font>
    <font>
      <b/>
      <sz val="16"/>
      <color theme="1"/>
      <name val="Calibri"/>
      <family val="2"/>
      <scheme val="minor"/>
    </font>
    <font>
      <b/>
      <sz val="13"/>
      <color theme="1"/>
      <name val="Calibri"/>
      <family val="2"/>
      <scheme val="minor"/>
    </font>
    <font>
      <sz val="12"/>
      <color theme="1"/>
      <name val="TimesNewRoman"/>
      <family val="2"/>
    </font>
    <font>
      <sz val="11"/>
      <name val="Calibri"/>
      <family val="2"/>
      <scheme val="minor"/>
    </font>
    <font>
      <sz val="11"/>
      <color theme="1"/>
      <name val="Arial"/>
    </font>
  </fonts>
  <fills count="3">
    <fill>
      <patternFill patternType="none"/>
    </fill>
    <fill>
      <patternFill patternType="gray125"/>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6" fillId="0" borderId="0"/>
  </cellStyleXfs>
  <cellXfs count="22">
    <xf numFmtId="0" fontId="0" fillId="0" borderId="0" xfId="0"/>
    <xf numFmtId="0" fontId="0" fillId="0" borderId="0" xfId="0" applyAlignment="1">
      <alignment horizontal="center" vertical="center" wrapText="1"/>
    </xf>
    <xf numFmtId="44" fontId="2" fillId="2" borderId="3" xfId="0" applyNumberFormat="1" applyFont="1" applyFill="1" applyBorder="1" applyAlignment="1">
      <alignment horizontal="center" vertical="center" wrapText="1"/>
    </xf>
    <xf numFmtId="43" fontId="2" fillId="2" borderId="3" xfId="1" applyFont="1" applyFill="1" applyBorder="1" applyAlignment="1">
      <alignment horizontal="center" vertical="center" wrapText="1"/>
    </xf>
    <xf numFmtId="0" fontId="2" fillId="2" borderId="2" xfId="3" applyFont="1" applyFill="1" applyBorder="1" applyAlignment="1">
      <alignment horizontal="center" vertical="center" wrapText="1"/>
    </xf>
    <xf numFmtId="0" fontId="2" fillId="2" borderId="3" xfId="3" applyFont="1" applyFill="1" applyBorder="1" applyAlignment="1">
      <alignment horizontal="center" vertical="center" wrapText="1"/>
    </xf>
    <xf numFmtId="0" fontId="2" fillId="2" borderId="4"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3" fillId="0" borderId="1" xfId="0" applyFont="1" applyBorder="1" applyAlignment="1">
      <alignment vertical="center"/>
    </xf>
    <xf numFmtId="0" fontId="3" fillId="0" borderId="1" xfId="0" applyFont="1" applyBorder="1" applyAlignment="1">
      <alignment vertical="center" wrapText="1"/>
    </xf>
    <xf numFmtId="44" fontId="3" fillId="0" borderId="1" xfId="2" applyFont="1" applyBorder="1" applyAlignment="1">
      <alignment vertical="center"/>
    </xf>
    <xf numFmtId="0" fontId="0" fillId="0" borderId="0" xfId="0" applyAlignment="1">
      <alignment vertical="center" wrapText="1"/>
    </xf>
    <xf numFmtId="0" fontId="7" fillId="0" borderId="0" xfId="0" applyFont="1" applyAlignment="1">
      <alignment vertical="center" wrapText="1"/>
    </xf>
    <xf numFmtId="0" fontId="3" fillId="0" borderId="1" xfId="0" applyFont="1" applyBorder="1" applyAlignment="1">
      <alignment horizontal="center" vertical="center"/>
    </xf>
    <xf numFmtId="44" fontId="2" fillId="2" borderId="3" xfId="2" applyFont="1" applyFill="1" applyBorder="1" applyAlignment="1">
      <alignment horizontal="center" vertical="center" wrapText="1"/>
    </xf>
    <xf numFmtId="44" fontId="0" fillId="0" borderId="0" xfId="2" applyFont="1" applyAlignment="1">
      <alignment vertical="center"/>
    </xf>
    <xf numFmtId="0" fontId="3" fillId="0" borderId="1" xfId="0" applyFont="1" applyBorder="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center" vertical="center"/>
    </xf>
    <xf numFmtId="0" fontId="8" fillId="0" borderId="1" xfId="3" applyFont="1" applyFill="1" applyBorder="1" applyAlignment="1">
      <alignment horizontal="center" vertical="center" wrapText="1"/>
    </xf>
    <xf numFmtId="0" fontId="8" fillId="0" borderId="3" xfId="3" applyFont="1" applyFill="1" applyBorder="1" applyAlignment="1">
      <alignment horizontal="center" vertical="center" wrapText="1"/>
    </xf>
  </cellXfs>
  <cellStyles count="5">
    <cellStyle name="Milliers" xfId="1" builtinId="3"/>
    <cellStyle name="Monétaire" xfId="2" builtinId="4"/>
    <cellStyle name="Normal" xfId="0" builtinId="0"/>
    <cellStyle name="Normal 2" xfId="3" xr:uid="{00000000-0005-0000-0000-000003000000}"/>
    <cellStyle name="Normal 2 2" xfId="4" xr:uid="{00000000-0005-0000-0000-000004000000}"/>
  </cellStyles>
  <dxfs count="36">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1"/>
        <color theme="1"/>
        <name val="Arial"/>
        <scheme val="none"/>
      </font>
      <alignment vertical="center" textRotation="0" indent="0" justifyLastLine="0" shrinkToFit="0" readingOrder="0"/>
    </dxf>
    <dxf>
      <border outline="0">
        <bottom style="thin">
          <color indexed="64"/>
        </bottom>
      </border>
    </dxf>
    <dxf>
      <font>
        <strike val="0"/>
        <outline val="0"/>
        <shadow val="0"/>
        <u val="none"/>
        <vertAlign val="baseline"/>
        <sz val="11"/>
        <color auto="1"/>
      </font>
      <alignment vertical="center" textRotation="0" indent="0"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4" formatCode="_ * #,##0.00_)\ &quot;$&quot;_ ;_ * \(#,##0.00\)\ &quot;$&quot;_ ;_ * &quot;-&quot;??_)\ &quot;$&quot;_ ;_ @_ "/>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1"/>
        <color theme="1"/>
        <name val="Arial"/>
        <scheme val="none"/>
      </font>
      <alignment vertical="center" textRotation="0" indent="0" justifyLastLine="0" shrinkToFit="0" readingOrder="0"/>
    </dxf>
    <dxf>
      <border outline="0">
        <bottom style="thin">
          <color indexed="64"/>
        </bottom>
      </border>
    </dxf>
    <dxf>
      <font>
        <strike val="0"/>
        <outline val="0"/>
        <shadow val="0"/>
        <u val="none"/>
        <vertAlign val="baseline"/>
        <sz val="11"/>
        <color auto="1"/>
        <name val="Arial"/>
        <scheme val="none"/>
      </font>
      <alignment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http://www.education.gouv.qc.ca/fileadmin/PIV/MEQ_w3_couleur.png"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http://www.education.gouv.qc.ca/fileadmin/PIV/MEQ_w3_couleur.png" TargetMode="Externa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749548</xdr:colOff>
      <xdr:row>5</xdr:row>
      <xdr:rowOff>11906</xdr:rowOff>
    </xdr:to>
    <xdr:pic>
      <xdr:nvPicPr>
        <xdr:cNvPr id="4" name="Image 3" descr="http://www.education.gouv.qc.ca/fileadmin/PIV/MEQ_w3_couleur.png">
          <a:extLst>
            <a:ext uri="{FF2B5EF4-FFF2-40B4-BE49-F238E27FC236}">
              <a16:creationId xmlns:a16="http://schemas.microsoft.com/office/drawing/2014/main" id="{8777ABEB-3E9A-4EA6-B125-49A585B330C4}"/>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0"/>
          <a:ext cx="3130798" cy="10596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608838</xdr:colOff>
      <xdr:row>4</xdr:row>
      <xdr:rowOff>154780</xdr:rowOff>
    </xdr:to>
    <xdr:pic>
      <xdr:nvPicPr>
        <xdr:cNvPr id="3" name="Image 2" descr="http://www.education.gouv.qc.ca/fileadmin/PIV/MEQ_w3_couleur.png">
          <a:extLst>
            <a:ext uri="{FF2B5EF4-FFF2-40B4-BE49-F238E27FC236}">
              <a16:creationId xmlns:a16="http://schemas.microsoft.com/office/drawing/2014/main" id="{76D672B9-F9F3-49CF-906F-35D0843B955F}"/>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0"/>
          <a:ext cx="2990088" cy="1012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A7:M320" totalsRowShown="0" headerRowDxfId="35" dataDxfId="33" headerRowBorderDxfId="34" tableBorderDxfId="32" totalsRowBorderDxfId="31">
  <autoFilter ref="A7:M320" xr:uid="{00000000-0009-0000-0100-000001000000}"/>
  <tableColumns count="13">
    <tableColumn id="1" xr3:uid="{00000000-0010-0000-0000-000001000000}" name="Programme" dataDxfId="30" dataCellStyle="Normal 2"/>
    <tableColumn id="2" xr3:uid="{00000000-0010-0000-0000-000002000000}" name="Nom du programme" dataDxfId="29" dataCellStyle="Normal 2"/>
    <tableColumn id="3" xr3:uid="{00000000-0010-0000-0000-000003000000}" name="N° de catégorie" dataDxfId="28" dataCellStyle="Normal 2"/>
    <tableColumn id="4" xr3:uid="{00000000-0010-0000-0000-000004000000}" name="Nom de catégorie" dataDxfId="27" dataCellStyle="Normal 2"/>
    <tableColumn id="5" xr3:uid="{00000000-0010-0000-0000-000005000000}" name="Article " dataDxfId="26" dataCellStyle="Normal 2"/>
    <tableColumn id="6" xr3:uid="{00000000-0010-0000-0000-000006000000}" name="Description " dataDxfId="25" dataCellStyle="Normal 2"/>
    <tableColumn id="7" xr3:uid="{00000000-0010-0000-0000-000007000000}" name="Quantité" dataDxfId="24" dataCellStyle="Normal 2"/>
    <tableColumn id="8" xr3:uid="{00000000-0010-0000-0000-000008000000}" name="Coût unitaire (Hors taxes)" dataDxfId="23" dataCellStyle="Monétaire"/>
    <tableColumn id="9" xr3:uid="{00000000-0010-0000-0000-000009000000}" name="Coût total" dataDxfId="22" dataCellStyle="Monétaire">
      <calculatedColumnFormula>Tableau1[[#This Row],[Quantité]]*Tableau1[[#This Row],[Coût unitaire (Hors taxes)]]</calculatedColumnFormula>
    </tableColumn>
    <tableColumn id="10" xr3:uid="{00000000-0010-0000-0000-00000A000000}" name="Durée de vie " dataDxfId="21" dataCellStyle="Normal 2"/>
    <tableColumn id="11" xr3:uid="{00000000-0010-0000-0000-00000B000000}" name="Compétence principale" dataDxfId="20" dataCellStyle="Normal 2"/>
    <tableColumn id="12" xr3:uid="{00000000-0010-0000-0000-00000C000000}" name="Local" dataDxfId="19" dataCellStyle="Normal 2"/>
    <tableColumn id="13" xr3:uid="{FCFC39CD-537A-4C99-BEB0-C759AFA257CB}" name="Possibilité de partenariats" dataDxfId="1" dataCellStyle="Normal 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au2" displayName="Tableau2" ref="A7:M259" totalsRowShown="0" headerRowDxfId="18" dataDxfId="16" headerRowBorderDxfId="17" tableBorderDxfId="15" totalsRowBorderDxfId="14">
  <autoFilter ref="A7:M259" xr:uid="{00000000-0009-0000-0100-000002000000}"/>
  <tableColumns count="13">
    <tableColumn id="1" xr3:uid="{00000000-0010-0000-0100-000001000000}" name="Programme" dataDxfId="13" dataCellStyle="Normal 2"/>
    <tableColumn id="2" xr3:uid="{00000000-0010-0000-0100-000002000000}" name="Nom du programme" dataDxfId="12" dataCellStyle="Normal 2"/>
    <tableColumn id="3" xr3:uid="{00000000-0010-0000-0100-000003000000}" name="N° de catégorie" dataDxfId="11" dataCellStyle="Normal 2"/>
    <tableColumn id="4" xr3:uid="{00000000-0010-0000-0100-000004000000}" name="Nom de catégorie" dataDxfId="10" dataCellStyle="Normal 2"/>
    <tableColumn id="5" xr3:uid="{00000000-0010-0000-0100-000005000000}" name="Article " dataDxfId="9" dataCellStyle="Normal 2"/>
    <tableColumn id="6" xr3:uid="{00000000-0010-0000-0100-000006000000}" name="Description " dataDxfId="8" dataCellStyle="Normal 2"/>
    <tableColumn id="7" xr3:uid="{00000000-0010-0000-0100-000007000000}" name="Quantité" dataDxfId="7" dataCellStyle="Normal 2"/>
    <tableColumn id="8" xr3:uid="{00000000-0010-0000-0100-000008000000}" name="Coût unitaire (hors taxes)" dataDxfId="6" dataCellStyle="Monétaire"/>
    <tableColumn id="9" xr3:uid="{00000000-0010-0000-0100-000009000000}" name="Coût total" dataDxfId="5" dataCellStyle="Monétaire">
      <calculatedColumnFormula>Tableau2[[#This Row],[Quantité]]*Tableau2[[#This Row],[Coût unitaire (hors taxes)]]</calculatedColumnFormula>
    </tableColumn>
    <tableColumn id="10" xr3:uid="{00000000-0010-0000-0100-00000A000000}" name="Taux de remplacement annuel (%)" dataDxfId="4" dataCellStyle="Normal 2"/>
    <tableColumn id="11" xr3:uid="{00000000-0010-0000-0100-00000B000000}" name="Compétence principale" dataDxfId="3" dataCellStyle="Normal 2"/>
    <tableColumn id="12" xr3:uid="{00000000-0010-0000-0100-00000C000000}" name="Local" dataDxfId="2" dataCellStyle="Normal 2"/>
    <tableColumn id="13" xr3:uid="{75E9022D-B9F0-4D3C-82A7-F64A81A6E5F4}" name="Possibilité de partenariats" dataDxfId="0" dataCellStyle="Normal 2"/>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M320"/>
  <sheetViews>
    <sheetView tabSelected="1" zoomScale="80" zoomScaleNormal="80" workbookViewId="0">
      <pane ySplit="7" topLeftCell="A8" activePane="bottomLeft" state="frozen"/>
      <selection pane="bottomLeft" activeCell="E10" sqref="E10"/>
    </sheetView>
  </sheetViews>
  <sheetFormatPr baseColWidth="10" defaultRowHeight="15"/>
  <cols>
    <col min="1" max="1" width="14.42578125" style="7" customWidth="1"/>
    <col min="2" max="2" width="21.28515625" style="1" customWidth="1"/>
    <col min="3" max="3" width="18.7109375" style="7" customWidth="1"/>
    <col min="4" max="4" width="31.7109375" style="7" customWidth="1"/>
    <col min="5" max="5" width="27.7109375" style="8" customWidth="1"/>
    <col min="6" max="6" width="40.7109375" style="8" customWidth="1"/>
    <col min="7" max="7" width="13" style="7" customWidth="1"/>
    <col min="8" max="8" width="30.7109375" style="8" customWidth="1"/>
    <col min="9" max="9" width="19.7109375" style="8" bestFit="1" customWidth="1"/>
    <col min="10" max="10" width="19.7109375" style="7" customWidth="1"/>
    <col min="11" max="11" width="27.7109375" style="1" customWidth="1"/>
    <col min="12" max="12" width="12.28515625" style="7" customWidth="1"/>
    <col min="13" max="13" width="19.42578125" style="8" bestFit="1" customWidth="1"/>
    <col min="14" max="16384" width="11.42578125" style="8"/>
  </cols>
  <sheetData>
    <row r="3" spans="1:13" ht="21">
      <c r="C3" s="19" t="s">
        <v>21</v>
      </c>
      <c r="D3" s="19"/>
      <c r="E3" s="19"/>
      <c r="F3" s="19"/>
      <c r="G3" s="19"/>
      <c r="H3" s="19"/>
      <c r="I3" s="19"/>
      <c r="J3" s="19"/>
    </row>
    <row r="4" spans="1:13" ht="17.25">
      <c r="A4" s="18" t="s">
        <v>903</v>
      </c>
      <c r="B4" s="18"/>
      <c r="C4" s="18"/>
      <c r="D4" s="18"/>
      <c r="E4" s="18"/>
      <c r="F4" s="18"/>
      <c r="G4" s="18"/>
      <c r="H4" s="18"/>
      <c r="I4" s="18"/>
      <c r="J4" s="18"/>
      <c r="K4" s="18"/>
      <c r="L4" s="18"/>
    </row>
    <row r="7" spans="1:13" s="1" customFormat="1" ht="45" customHeight="1">
      <c r="A7" s="4" t="s">
        <v>0</v>
      </c>
      <c r="B7" s="5" t="s">
        <v>9</v>
      </c>
      <c r="C7" s="2" t="s">
        <v>11</v>
      </c>
      <c r="D7" s="2" t="s">
        <v>10</v>
      </c>
      <c r="E7" s="2" t="s">
        <v>1</v>
      </c>
      <c r="F7" s="2" t="s">
        <v>2</v>
      </c>
      <c r="G7" s="2" t="s">
        <v>3</v>
      </c>
      <c r="H7" s="3" t="s">
        <v>4</v>
      </c>
      <c r="I7" s="3" t="s">
        <v>8</v>
      </c>
      <c r="J7" s="2" t="s">
        <v>5</v>
      </c>
      <c r="K7" s="2" t="s">
        <v>6</v>
      </c>
      <c r="L7" s="6" t="s">
        <v>7</v>
      </c>
      <c r="M7" s="6" t="s">
        <v>900</v>
      </c>
    </row>
    <row r="8" spans="1:13" s="12" customFormat="1" ht="42.75">
      <c r="A8" s="14">
        <v>5375</v>
      </c>
      <c r="B8" s="17" t="s">
        <v>22</v>
      </c>
      <c r="C8" s="14">
        <v>1</v>
      </c>
      <c r="D8" s="14" t="s">
        <v>14</v>
      </c>
      <c r="E8" s="9" t="s">
        <v>15</v>
      </c>
      <c r="F8" s="10" t="s">
        <v>23</v>
      </c>
      <c r="G8" s="14">
        <v>4</v>
      </c>
      <c r="H8" s="11">
        <v>289.89999999999998</v>
      </c>
      <c r="I8" s="11">
        <f>Tableau1[[#This Row],[Quantité]]*Tableau1[[#This Row],[Coût unitaire (Hors taxes)]]</f>
        <v>1159.5999999999999</v>
      </c>
      <c r="J8" s="14">
        <v>25</v>
      </c>
      <c r="K8" s="17" t="s">
        <v>482</v>
      </c>
      <c r="L8" s="14" t="s">
        <v>483</v>
      </c>
      <c r="M8" s="21" t="s">
        <v>901</v>
      </c>
    </row>
    <row r="9" spans="1:13" s="12" customFormat="1" ht="42.75">
      <c r="A9" s="14">
        <v>5375</v>
      </c>
      <c r="B9" s="17" t="s">
        <v>22</v>
      </c>
      <c r="C9" s="14">
        <v>1</v>
      </c>
      <c r="D9" s="14" t="s">
        <v>14</v>
      </c>
      <c r="E9" s="9" t="s">
        <v>24</v>
      </c>
      <c r="F9" s="10" t="s">
        <v>25</v>
      </c>
      <c r="G9" s="14">
        <v>4</v>
      </c>
      <c r="H9" s="11">
        <v>75</v>
      </c>
      <c r="I9" s="11">
        <f>Tableau1[[#This Row],[Quantité]]*Tableau1[[#This Row],[Coût unitaire (Hors taxes)]]</f>
        <v>300</v>
      </c>
      <c r="J9" s="14">
        <v>25</v>
      </c>
      <c r="K9" s="17" t="s">
        <v>482</v>
      </c>
      <c r="L9" s="14" t="s">
        <v>484</v>
      </c>
      <c r="M9" s="20" t="s">
        <v>901</v>
      </c>
    </row>
    <row r="10" spans="1:13" s="12" customFormat="1" ht="42.75">
      <c r="A10" s="14">
        <v>5375</v>
      </c>
      <c r="B10" s="17" t="s">
        <v>22</v>
      </c>
      <c r="C10" s="14">
        <v>1</v>
      </c>
      <c r="D10" s="14" t="s">
        <v>14</v>
      </c>
      <c r="E10" s="9" t="s">
        <v>26</v>
      </c>
      <c r="F10" s="10" t="s">
        <v>27</v>
      </c>
      <c r="G10" s="14">
        <v>1</v>
      </c>
      <c r="H10" s="11">
        <v>432</v>
      </c>
      <c r="I10" s="11">
        <f>Tableau1[[#This Row],[Quantité]]*Tableau1[[#This Row],[Coût unitaire (Hors taxes)]]</f>
        <v>432</v>
      </c>
      <c r="J10" s="14">
        <v>20</v>
      </c>
      <c r="K10" s="17" t="s">
        <v>482</v>
      </c>
      <c r="L10" s="14" t="s">
        <v>485</v>
      </c>
      <c r="M10" s="21" t="s">
        <v>901</v>
      </c>
    </row>
    <row r="11" spans="1:13" s="12" customFormat="1" ht="42.75">
      <c r="A11" s="14">
        <v>5375</v>
      </c>
      <c r="B11" s="17" t="s">
        <v>22</v>
      </c>
      <c r="C11" s="14">
        <v>1</v>
      </c>
      <c r="D11" s="14" t="s">
        <v>14</v>
      </c>
      <c r="E11" s="9" t="s">
        <v>26</v>
      </c>
      <c r="F11" s="10" t="s">
        <v>27</v>
      </c>
      <c r="G11" s="14">
        <v>1</v>
      </c>
      <c r="H11" s="11">
        <v>432</v>
      </c>
      <c r="I11" s="11">
        <f>Tableau1[[#This Row],[Quantité]]*Tableau1[[#This Row],[Coût unitaire (Hors taxes)]]</f>
        <v>432</v>
      </c>
      <c r="J11" s="14">
        <v>20</v>
      </c>
      <c r="K11" s="17" t="s">
        <v>482</v>
      </c>
      <c r="L11" s="14" t="s">
        <v>486</v>
      </c>
      <c r="M11" s="20" t="s">
        <v>901</v>
      </c>
    </row>
    <row r="12" spans="1:13" s="12" customFormat="1" ht="42.75">
      <c r="A12" s="14">
        <v>5375</v>
      </c>
      <c r="B12" s="17" t="s">
        <v>22</v>
      </c>
      <c r="C12" s="14">
        <v>1</v>
      </c>
      <c r="D12" s="14" t="s">
        <v>14</v>
      </c>
      <c r="E12" s="9" t="s">
        <v>26</v>
      </c>
      <c r="F12" s="10" t="s">
        <v>27</v>
      </c>
      <c r="G12" s="14">
        <v>2</v>
      </c>
      <c r="H12" s="11">
        <v>432</v>
      </c>
      <c r="I12" s="11">
        <f>Tableau1[[#This Row],[Quantité]]*Tableau1[[#This Row],[Coût unitaire (Hors taxes)]]</f>
        <v>864</v>
      </c>
      <c r="J12" s="14">
        <v>20</v>
      </c>
      <c r="K12" s="17" t="s">
        <v>482</v>
      </c>
      <c r="L12" s="14" t="s">
        <v>487</v>
      </c>
      <c r="M12" s="21" t="s">
        <v>901</v>
      </c>
    </row>
    <row r="13" spans="1:13" s="12" customFormat="1" ht="42.75">
      <c r="A13" s="14">
        <v>5375</v>
      </c>
      <c r="B13" s="17" t="s">
        <v>22</v>
      </c>
      <c r="C13" s="14">
        <v>1</v>
      </c>
      <c r="D13" s="14" t="s">
        <v>14</v>
      </c>
      <c r="E13" s="9" t="s">
        <v>28</v>
      </c>
      <c r="F13" s="10" t="s">
        <v>29</v>
      </c>
      <c r="G13" s="14">
        <v>20</v>
      </c>
      <c r="H13" s="11">
        <v>75</v>
      </c>
      <c r="I13" s="11">
        <f>Tableau1[[#This Row],[Quantité]]*Tableau1[[#This Row],[Coût unitaire (Hors taxes)]]</f>
        <v>1500</v>
      </c>
      <c r="J13" s="14">
        <v>25</v>
      </c>
      <c r="K13" s="17" t="s">
        <v>482</v>
      </c>
      <c r="L13" s="14" t="s">
        <v>488</v>
      </c>
      <c r="M13" s="20" t="s">
        <v>901</v>
      </c>
    </row>
    <row r="14" spans="1:13" s="12" customFormat="1" ht="42.75">
      <c r="A14" s="14">
        <v>5375</v>
      </c>
      <c r="B14" s="17" t="s">
        <v>22</v>
      </c>
      <c r="C14" s="14">
        <v>1</v>
      </c>
      <c r="D14" s="14" t="s">
        <v>14</v>
      </c>
      <c r="E14" s="9" t="s">
        <v>30</v>
      </c>
      <c r="F14" s="10" t="s">
        <v>31</v>
      </c>
      <c r="G14" s="14">
        <v>2</v>
      </c>
      <c r="H14" s="11">
        <v>175</v>
      </c>
      <c r="I14" s="11">
        <f>Tableau1[[#This Row],[Quantité]]*Tableau1[[#This Row],[Coût unitaire (Hors taxes)]]</f>
        <v>350</v>
      </c>
      <c r="J14" s="14">
        <v>20</v>
      </c>
      <c r="K14" s="17" t="s">
        <v>482</v>
      </c>
      <c r="L14" s="14" t="s">
        <v>487</v>
      </c>
      <c r="M14" s="21" t="s">
        <v>901</v>
      </c>
    </row>
    <row r="15" spans="1:13" s="12" customFormat="1" ht="42.75">
      <c r="A15" s="14">
        <v>5375</v>
      </c>
      <c r="B15" s="17" t="s">
        <v>22</v>
      </c>
      <c r="C15" s="14">
        <v>1</v>
      </c>
      <c r="D15" s="14" t="s">
        <v>14</v>
      </c>
      <c r="E15" s="9" t="s">
        <v>30</v>
      </c>
      <c r="F15" s="10" t="s">
        <v>32</v>
      </c>
      <c r="G15" s="14">
        <v>20</v>
      </c>
      <c r="H15" s="11">
        <v>86</v>
      </c>
      <c r="I15" s="11">
        <f>Tableau1[[#This Row],[Quantité]]*Tableau1[[#This Row],[Coût unitaire (Hors taxes)]]</f>
        <v>1720</v>
      </c>
      <c r="J15" s="14">
        <v>20</v>
      </c>
      <c r="K15" s="17" t="s">
        <v>482</v>
      </c>
      <c r="L15" s="14" t="s">
        <v>485</v>
      </c>
      <c r="M15" s="20" t="s">
        <v>901</v>
      </c>
    </row>
    <row r="16" spans="1:13" s="12" customFormat="1" ht="42.75">
      <c r="A16" s="14">
        <v>5375</v>
      </c>
      <c r="B16" s="17" t="s">
        <v>22</v>
      </c>
      <c r="C16" s="14">
        <v>1</v>
      </c>
      <c r="D16" s="14" t="s">
        <v>14</v>
      </c>
      <c r="E16" s="9" t="s">
        <v>16</v>
      </c>
      <c r="F16" s="10" t="s">
        <v>33</v>
      </c>
      <c r="G16" s="14">
        <v>2</v>
      </c>
      <c r="H16" s="11">
        <v>446</v>
      </c>
      <c r="I16" s="11">
        <f>Tableau1[[#This Row],[Quantité]]*Tableau1[[#This Row],[Coût unitaire (Hors taxes)]]</f>
        <v>892</v>
      </c>
      <c r="J16" s="14">
        <v>20</v>
      </c>
      <c r="K16" s="17" t="s">
        <v>482</v>
      </c>
      <c r="L16" s="14" t="s">
        <v>487</v>
      </c>
      <c r="M16" s="21" t="s">
        <v>901</v>
      </c>
    </row>
    <row r="17" spans="1:13" s="12" customFormat="1" ht="42.75">
      <c r="A17" s="14">
        <v>5375</v>
      </c>
      <c r="B17" s="17" t="s">
        <v>22</v>
      </c>
      <c r="C17" s="14">
        <v>1</v>
      </c>
      <c r="D17" s="14" t="s">
        <v>14</v>
      </c>
      <c r="E17" s="9" t="s">
        <v>34</v>
      </c>
      <c r="F17" s="10" t="s">
        <v>35</v>
      </c>
      <c r="G17" s="14">
        <v>1</v>
      </c>
      <c r="H17" s="11">
        <v>150</v>
      </c>
      <c r="I17" s="11">
        <f>Tableau1[[#This Row],[Quantité]]*Tableau1[[#This Row],[Coût unitaire (Hors taxes)]]</f>
        <v>150</v>
      </c>
      <c r="J17" s="14">
        <v>5</v>
      </c>
      <c r="K17" s="17" t="s">
        <v>482</v>
      </c>
      <c r="L17" s="14" t="s">
        <v>489</v>
      </c>
      <c r="M17" s="20" t="s">
        <v>901</v>
      </c>
    </row>
    <row r="18" spans="1:13" s="12" customFormat="1" ht="42.75">
      <c r="A18" s="14">
        <v>5375</v>
      </c>
      <c r="B18" s="17" t="s">
        <v>22</v>
      </c>
      <c r="C18" s="14">
        <v>1</v>
      </c>
      <c r="D18" s="14" t="s">
        <v>14</v>
      </c>
      <c r="E18" s="9" t="s">
        <v>36</v>
      </c>
      <c r="F18" s="10" t="s">
        <v>37</v>
      </c>
      <c r="G18" s="14">
        <v>20</v>
      </c>
      <c r="H18" s="11">
        <v>249.95</v>
      </c>
      <c r="I18" s="11">
        <f>Tableau1[[#This Row],[Quantité]]*Tableau1[[#This Row],[Coût unitaire (Hors taxes)]]</f>
        <v>4999</v>
      </c>
      <c r="J18" s="14">
        <v>20</v>
      </c>
      <c r="K18" s="17" t="s">
        <v>482</v>
      </c>
      <c r="L18" s="14" t="s">
        <v>486</v>
      </c>
      <c r="M18" s="21" t="s">
        <v>901</v>
      </c>
    </row>
    <row r="19" spans="1:13" s="12" customFormat="1" ht="42.75">
      <c r="A19" s="14">
        <v>5375</v>
      </c>
      <c r="B19" s="17" t="s">
        <v>22</v>
      </c>
      <c r="C19" s="14">
        <v>1</v>
      </c>
      <c r="D19" s="14" t="s">
        <v>14</v>
      </c>
      <c r="E19" s="9" t="s">
        <v>36</v>
      </c>
      <c r="F19" s="10" t="s">
        <v>38</v>
      </c>
      <c r="G19" s="14">
        <v>2</v>
      </c>
      <c r="H19" s="11">
        <v>80</v>
      </c>
      <c r="I19" s="11">
        <f>Tableau1[[#This Row],[Quantité]]*Tableau1[[#This Row],[Coût unitaire (Hors taxes)]]</f>
        <v>160</v>
      </c>
      <c r="J19" s="14">
        <v>20</v>
      </c>
      <c r="K19" s="17" t="s">
        <v>482</v>
      </c>
      <c r="L19" s="14" t="s">
        <v>487</v>
      </c>
      <c r="M19" s="20" t="s">
        <v>901</v>
      </c>
    </row>
    <row r="20" spans="1:13" s="12" customFormat="1" ht="42.75">
      <c r="A20" s="14">
        <v>5375</v>
      </c>
      <c r="B20" s="17" t="s">
        <v>22</v>
      </c>
      <c r="C20" s="14">
        <v>1</v>
      </c>
      <c r="D20" s="14" t="s">
        <v>14</v>
      </c>
      <c r="E20" s="9" t="s">
        <v>39</v>
      </c>
      <c r="F20" s="10" t="s">
        <v>23</v>
      </c>
      <c r="G20" s="14">
        <v>3</v>
      </c>
      <c r="H20" s="11">
        <v>50</v>
      </c>
      <c r="I20" s="11">
        <f>Tableau1[[#This Row],[Quantité]]*Tableau1[[#This Row],[Coût unitaire (Hors taxes)]]</f>
        <v>150</v>
      </c>
      <c r="J20" s="14">
        <v>15</v>
      </c>
      <c r="K20" s="17" t="s">
        <v>490</v>
      </c>
      <c r="L20" s="14" t="s">
        <v>491</v>
      </c>
      <c r="M20" s="21" t="s">
        <v>901</v>
      </c>
    </row>
    <row r="21" spans="1:13" s="12" customFormat="1" ht="42.75">
      <c r="A21" s="14">
        <v>5375</v>
      </c>
      <c r="B21" s="17" t="s">
        <v>22</v>
      </c>
      <c r="C21" s="14">
        <v>1</v>
      </c>
      <c r="D21" s="14" t="s">
        <v>14</v>
      </c>
      <c r="E21" s="9" t="s">
        <v>40</v>
      </c>
      <c r="F21" s="10" t="s">
        <v>41</v>
      </c>
      <c r="G21" s="14">
        <v>2</v>
      </c>
      <c r="H21" s="11">
        <v>350</v>
      </c>
      <c r="I21" s="11">
        <f>Tableau1[[#This Row],[Quantité]]*Tableau1[[#This Row],[Coût unitaire (Hors taxes)]]</f>
        <v>700</v>
      </c>
      <c r="J21" s="14">
        <v>25</v>
      </c>
      <c r="K21" s="17" t="s">
        <v>482</v>
      </c>
      <c r="L21" s="14" t="s">
        <v>486</v>
      </c>
      <c r="M21" s="20" t="s">
        <v>901</v>
      </c>
    </row>
    <row r="22" spans="1:13" s="12" customFormat="1" ht="42.75">
      <c r="A22" s="14">
        <v>5375</v>
      </c>
      <c r="B22" s="17" t="s">
        <v>22</v>
      </c>
      <c r="C22" s="14">
        <v>1</v>
      </c>
      <c r="D22" s="14" t="s">
        <v>14</v>
      </c>
      <c r="E22" s="9" t="s">
        <v>42</v>
      </c>
      <c r="F22" s="10" t="s">
        <v>43</v>
      </c>
      <c r="G22" s="14">
        <v>10</v>
      </c>
      <c r="H22" s="11">
        <v>100</v>
      </c>
      <c r="I22" s="11">
        <f>Tableau1[[#This Row],[Quantité]]*Tableau1[[#This Row],[Coût unitaire (Hors taxes)]]</f>
        <v>1000</v>
      </c>
      <c r="J22" s="14">
        <v>20</v>
      </c>
      <c r="K22" s="17" t="s">
        <v>482</v>
      </c>
      <c r="L22" s="14" t="s">
        <v>484</v>
      </c>
      <c r="M22" s="21" t="s">
        <v>901</v>
      </c>
    </row>
    <row r="23" spans="1:13" s="12" customFormat="1" ht="42.75">
      <c r="A23" s="14">
        <v>5375</v>
      </c>
      <c r="B23" s="17" t="s">
        <v>22</v>
      </c>
      <c r="C23" s="14">
        <v>1</v>
      </c>
      <c r="D23" s="14" t="s">
        <v>14</v>
      </c>
      <c r="E23" s="9" t="s">
        <v>19</v>
      </c>
      <c r="F23" s="10" t="s">
        <v>44</v>
      </c>
      <c r="G23" s="14">
        <v>1</v>
      </c>
      <c r="H23" s="11">
        <v>200</v>
      </c>
      <c r="I23" s="11">
        <f>Tableau1[[#This Row],[Quantité]]*Tableau1[[#This Row],[Coût unitaire (Hors taxes)]]</f>
        <v>200</v>
      </c>
      <c r="J23" s="14">
        <v>20</v>
      </c>
      <c r="K23" s="17" t="s">
        <v>482</v>
      </c>
      <c r="L23" s="14" t="s">
        <v>485</v>
      </c>
      <c r="M23" s="20" t="s">
        <v>901</v>
      </c>
    </row>
    <row r="24" spans="1:13" s="12" customFormat="1" ht="42.75">
      <c r="A24" s="14">
        <v>5375</v>
      </c>
      <c r="B24" s="17" t="s">
        <v>22</v>
      </c>
      <c r="C24" s="14">
        <v>1</v>
      </c>
      <c r="D24" s="14" t="s">
        <v>14</v>
      </c>
      <c r="E24" s="9" t="s">
        <v>19</v>
      </c>
      <c r="F24" s="10" t="s">
        <v>45</v>
      </c>
      <c r="G24" s="14">
        <v>20</v>
      </c>
      <c r="H24" s="11">
        <v>100</v>
      </c>
      <c r="I24" s="11">
        <f>Tableau1[[#This Row],[Quantité]]*Tableau1[[#This Row],[Coût unitaire (Hors taxes)]]</f>
        <v>2000</v>
      </c>
      <c r="J24" s="14">
        <v>20</v>
      </c>
      <c r="K24" s="17" t="s">
        <v>482</v>
      </c>
      <c r="L24" s="14" t="s">
        <v>485</v>
      </c>
      <c r="M24" s="21" t="s">
        <v>901</v>
      </c>
    </row>
    <row r="25" spans="1:13" s="12" customFormat="1" ht="42.75">
      <c r="A25" s="14">
        <v>5375</v>
      </c>
      <c r="B25" s="17" t="s">
        <v>22</v>
      </c>
      <c r="C25" s="14">
        <v>1</v>
      </c>
      <c r="D25" s="14" t="s">
        <v>14</v>
      </c>
      <c r="E25" s="9" t="s">
        <v>19</v>
      </c>
      <c r="F25" s="10" t="s">
        <v>46</v>
      </c>
      <c r="G25" s="14">
        <v>1</v>
      </c>
      <c r="H25" s="11">
        <v>110</v>
      </c>
      <c r="I25" s="11">
        <f>Tableau1[[#This Row],[Quantité]]*Tableau1[[#This Row],[Coût unitaire (Hors taxes)]]</f>
        <v>110</v>
      </c>
      <c r="J25" s="14">
        <v>20</v>
      </c>
      <c r="K25" s="17" t="s">
        <v>482</v>
      </c>
      <c r="L25" s="14" t="s">
        <v>485</v>
      </c>
      <c r="M25" s="20" t="s">
        <v>901</v>
      </c>
    </row>
    <row r="26" spans="1:13" s="12" customFormat="1" ht="42.75">
      <c r="A26" s="14">
        <v>5375</v>
      </c>
      <c r="B26" s="17" t="s">
        <v>22</v>
      </c>
      <c r="C26" s="14">
        <v>1</v>
      </c>
      <c r="D26" s="14" t="s">
        <v>14</v>
      </c>
      <c r="E26" s="9" t="s">
        <v>47</v>
      </c>
      <c r="F26" s="10" t="s">
        <v>23</v>
      </c>
      <c r="G26" s="14">
        <v>2</v>
      </c>
      <c r="H26" s="11">
        <v>150</v>
      </c>
      <c r="I26" s="11">
        <f>Tableau1[[#This Row],[Quantité]]*Tableau1[[#This Row],[Coût unitaire (Hors taxes)]]</f>
        <v>300</v>
      </c>
      <c r="J26" s="14">
        <v>20</v>
      </c>
      <c r="K26" s="17" t="s">
        <v>482</v>
      </c>
      <c r="L26" s="14" t="s">
        <v>485</v>
      </c>
      <c r="M26" s="21" t="s">
        <v>901</v>
      </c>
    </row>
    <row r="27" spans="1:13" s="12" customFormat="1" ht="42.75">
      <c r="A27" s="14">
        <v>5375</v>
      </c>
      <c r="B27" s="17" t="s">
        <v>22</v>
      </c>
      <c r="C27" s="14">
        <v>2</v>
      </c>
      <c r="D27" s="14" t="s">
        <v>20</v>
      </c>
      <c r="E27" s="9" t="s">
        <v>48</v>
      </c>
      <c r="F27" s="10" t="s">
        <v>49</v>
      </c>
      <c r="G27" s="14">
        <v>42</v>
      </c>
      <c r="H27" s="11">
        <v>60</v>
      </c>
      <c r="I27" s="11">
        <f>Tableau1[[#This Row],[Quantité]]*Tableau1[[#This Row],[Coût unitaire (Hors taxes)]]</f>
        <v>2520</v>
      </c>
      <c r="J27" s="14">
        <v>15</v>
      </c>
      <c r="K27" s="17">
        <v>13</v>
      </c>
      <c r="L27" s="14" t="s">
        <v>492</v>
      </c>
      <c r="M27" s="20" t="s">
        <v>901</v>
      </c>
    </row>
    <row r="28" spans="1:13" s="12" customFormat="1" ht="42.75">
      <c r="A28" s="14">
        <v>5375</v>
      </c>
      <c r="B28" s="17" t="s">
        <v>22</v>
      </c>
      <c r="C28" s="14">
        <v>2</v>
      </c>
      <c r="D28" s="14" t="s">
        <v>20</v>
      </c>
      <c r="E28" s="9" t="s">
        <v>50</v>
      </c>
      <c r="F28" s="10" t="s">
        <v>51</v>
      </c>
      <c r="G28" s="14">
        <v>6</v>
      </c>
      <c r="H28" s="11">
        <v>150</v>
      </c>
      <c r="I28" s="11">
        <f>Tableau1[[#This Row],[Quantité]]*Tableau1[[#This Row],[Coût unitaire (Hors taxes)]]</f>
        <v>900</v>
      </c>
      <c r="J28" s="14">
        <v>15</v>
      </c>
      <c r="K28" s="17" t="s">
        <v>493</v>
      </c>
      <c r="L28" s="14" t="s">
        <v>492</v>
      </c>
      <c r="M28" s="21" t="s">
        <v>901</v>
      </c>
    </row>
    <row r="29" spans="1:13" s="12" customFormat="1" ht="42.75">
      <c r="A29" s="14">
        <v>5375</v>
      </c>
      <c r="B29" s="17" t="s">
        <v>22</v>
      </c>
      <c r="C29" s="14">
        <v>2</v>
      </c>
      <c r="D29" s="14" t="s">
        <v>20</v>
      </c>
      <c r="E29" s="9" t="s">
        <v>52</v>
      </c>
      <c r="F29" s="10" t="s">
        <v>53</v>
      </c>
      <c r="G29" s="14">
        <v>1</v>
      </c>
      <c r="H29" s="11">
        <v>0</v>
      </c>
      <c r="I29" s="11">
        <f>Tableau1[[#This Row],[Quantité]]*Tableau1[[#This Row],[Coût unitaire (Hors taxes)]]</f>
        <v>0</v>
      </c>
      <c r="J29" s="14">
        <v>20</v>
      </c>
      <c r="K29" s="17">
        <v>21</v>
      </c>
      <c r="L29" s="14" t="s">
        <v>489</v>
      </c>
      <c r="M29" s="20" t="s">
        <v>902</v>
      </c>
    </row>
    <row r="30" spans="1:13" s="12" customFormat="1" ht="42.75">
      <c r="A30" s="14">
        <v>5375</v>
      </c>
      <c r="B30" s="17" t="s">
        <v>22</v>
      </c>
      <c r="C30" s="14">
        <v>2</v>
      </c>
      <c r="D30" s="14" t="s">
        <v>20</v>
      </c>
      <c r="E30" s="9" t="s">
        <v>54</v>
      </c>
      <c r="F30" s="10" t="s">
        <v>55</v>
      </c>
      <c r="G30" s="14">
        <v>10</v>
      </c>
      <c r="H30" s="11">
        <v>10</v>
      </c>
      <c r="I30" s="11">
        <f>Tableau1[[#This Row],[Quantité]]*Tableau1[[#This Row],[Coût unitaire (Hors taxes)]]</f>
        <v>100</v>
      </c>
      <c r="J30" s="14">
        <v>10</v>
      </c>
      <c r="K30" s="17">
        <v>11</v>
      </c>
      <c r="L30" s="14" t="s">
        <v>494</v>
      </c>
      <c r="M30" s="21" t="s">
        <v>901</v>
      </c>
    </row>
    <row r="31" spans="1:13" s="12" customFormat="1" ht="42.75">
      <c r="A31" s="14">
        <v>5375</v>
      </c>
      <c r="B31" s="17" t="s">
        <v>22</v>
      </c>
      <c r="C31" s="14">
        <v>2</v>
      </c>
      <c r="D31" s="14" t="s">
        <v>20</v>
      </c>
      <c r="E31" s="9" t="s">
        <v>56</v>
      </c>
      <c r="F31" s="10" t="s">
        <v>57</v>
      </c>
      <c r="G31" s="14">
        <v>10</v>
      </c>
      <c r="H31" s="11">
        <v>15</v>
      </c>
      <c r="I31" s="11">
        <f>Tableau1[[#This Row],[Quantité]]*Tableau1[[#This Row],[Coût unitaire (Hors taxes)]]</f>
        <v>150</v>
      </c>
      <c r="J31" s="14">
        <v>10</v>
      </c>
      <c r="K31" s="17">
        <v>11</v>
      </c>
      <c r="L31" s="14" t="s">
        <v>492</v>
      </c>
      <c r="M31" s="20" t="s">
        <v>901</v>
      </c>
    </row>
    <row r="32" spans="1:13" s="12" customFormat="1" ht="42.75">
      <c r="A32" s="14">
        <v>5375</v>
      </c>
      <c r="B32" s="17" t="s">
        <v>22</v>
      </c>
      <c r="C32" s="14">
        <v>2</v>
      </c>
      <c r="D32" s="14" t="s">
        <v>20</v>
      </c>
      <c r="E32" s="9" t="s">
        <v>58</v>
      </c>
      <c r="F32" s="10" t="s">
        <v>59</v>
      </c>
      <c r="G32" s="14">
        <v>10</v>
      </c>
      <c r="H32" s="11">
        <v>20</v>
      </c>
      <c r="I32" s="11">
        <f>Tableau1[[#This Row],[Quantité]]*Tableau1[[#This Row],[Coût unitaire (Hors taxes)]]</f>
        <v>200</v>
      </c>
      <c r="J32" s="14">
        <v>5</v>
      </c>
      <c r="K32" s="17" t="s">
        <v>482</v>
      </c>
      <c r="L32" s="14" t="s">
        <v>492</v>
      </c>
      <c r="M32" s="21" t="s">
        <v>901</v>
      </c>
    </row>
    <row r="33" spans="1:13" s="12" customFormat="1" ht="42.75">
      <c r="A33" s="14">
        <v>5375</v>
      </c>
      <c r="B33" s="17" t="s">
        <v>22</v>
      </c>
      <c r="C33" s="14">
        <v>2</v>
      </c>
      <c r="D33" s="14" t="s">
        <v>20</v>
      </c>
      <c r="E33" s="9" t="s">
        <v>60</v>
      </c>
      <c r="F33" s="10" t="s">
        <v>61</v>
      </c>
      <c r="G33" s="14">
        <v>4</v>
      </c>
      <c r="H33" s="11">
        <v>350</v>
      </c>
      <c r="I33" s="11">
        <f>Tableau1[[#This Row],[Quantité]]*Tableau1[[#This Row],[Coût unitaire (Hors taxes)]]</f>
        <v>1400</v>
      </c>
      <c r="J33" s="14">
        <v>20</v>
      </c>
      <c r="K33" s="17" t="s">
        <v>495</v>
      </c>
      <c r="L33" s="14" t="s">
        <v>486</v>
      </c>
      <c r="M33" s="20" t="s">
        <v>901</v>
      </c>
    </row>
    <row r="34" spans="1:13" s="12" customFormat="1" ht="42.75">
      <c r="A34" s="14">
        <v>5375</v>
      </c>
      <c r="B34" s="17" t="s">
        <v>22</v>
      </c>
      <c r="C34" s="14">
        <v>2</v>
      </c>
      <c r="D34" s="14" t="s">
        <v>20</v>
      </c>
      <c r="E34" s="9" t="s">
        <v>62</v>
      </c>
      <c r="F34" s="10" t="s">
        <v>63</v>
      </c>
      <c r="G34" s="14">
        <v>2</v>
      </c>
      <c r="H34" s="11">
        <v>486</v>
      </c>
      <c r="I34" s="11">
        <f>Tableau1[[#This Row],[Quantité]]*Tableau1[[#This Row],[Coût unitaire (Hors taxes)]]</f>
        <v>972</v>
      </c>
      <c r="J34" s="14">
        <v>20</v>
      </c>
      <c r="K34" s="17" t="s">
        <v>495</v>
      </c>
      <c r="L34" s="14" t="s">
        <v>496</v>
      </c>
      <c r="M34" s="21" t="s">
        <v>901</v>
      </c>
    </row>
    <row r="35" spans="1:13" s="12" customFormat="1" ht="42.75">
      <c r="A35" s="14">
        <v>5375</v>
      </c>
      <c r="B35" s="17" t="s">
        <v>22</v>
      </c>
      <c r="C35" s="14">
        <v>2</v>
      </c>
      <c r="D35" s="14" t="s">
        <v>20</v>
      </c>
      <c r="E35" s="9" t="s">
        <v>64</v>
      </c>
      <c r="F35" s="10" t="s">
        <v>65</v>
      </c>
      <c r="G35" s="14">
        <v>12</v>
      </c>
      <c r="H35" s="11">
        <v>60</v>
      </c>
      <c r="I35" s="11">
        <f>Tableau1[[#This Row],[Quantité]]*Tableau1[[#This Row],[Coût unitaire (Hors taxes)]]</f>
        <v>720</v>
      </c>
      <c r="J35" s="14">
        <v>10</v>
      </c>
      <c r="K35" s="17">
        <v>13</v>
      </c>
      <c r="L35" s="14" t="s">
        <v>492</v>
      </c>
      <c r="M35" s="20" t="s">
        <v>901</v>
      </c>
    </row>
    <row r="36" spans="1:13" s="12" customFormat="1" ht="42.75">
      <c r="A36" s="14">
        <v>5375</v>
      </c>
      <c r="B36" s="17" t="s">
        <v>22</v>
      </c>
      <c r="C36" s="14">
        <v>2</v>
      </c>
      <c r="D36" s="14" t="s">
        <v>20</v>
      </c>
      <c r="E36" s="9" t="s">
        <v>66</v>
      </c>
      <c r="F36" s="10" t="s">
        <v>67</v>
      </c>
      <c r="G36" s="14">
        <v>2</v>
      </c>
      <c r="H36" s="11">
        <v>25</v>
      </c>
      <c r="I36" s="11">
        <f>Tableau1[[#This Row],[Quantité]]*Tableau1[[#This Row],[Coût unitaire (Hors taxes)]]</f>
        <v>50</v>
      </c>
      <c r="J36" s="14">
        <v>5</v>
      </c>
      <c r="K36" s="17">
        <v>21</v>
      </c>
      <c r="L36" s="14" t="s">
        <v>486</v>
      </c>
      <c r="M36" s="21" t="s">
        <v>901</v>
      </c>
    </row>
    <row r="37" spans="1:13" s="12" customFormat="1" ht="42.75">
      <c r="A37" s="14">
        <v>5375</v>
      </c>
      <c r="B37" s="17" t="s">
        <v>22</v>
      </c>
      <c r="C37" s="14">
        <v>2</v>
      </c>
      <c r="D37" s="14" t="s">
        <v>20</v>
      </c>
      <c r="E37" s="9" t="s">
        <v>68</v>
      </c>
      <c r="F37" s="10" t="s">
        <v>69</v>
      </c>
      <c r="G37" s="14">
        <v>4</v>
      </c>
      <c r="H37" s="11">
        <v>25</v>
      </c>
      <c r="I37" s="11">
        <f>Tableau1[[#This Row],[Quantité]]*Tableau1[[#This Row],[Coût unitaire (Hors taxes)]]</f>
        <v>100</v>
      </c>
      <c r="J37" s="14">
        <v>15</v>
      </c>
      <c r="K37" s="17" t="s">
        <v>490</v>
      </c>
      <c r="L37" s="14" t="s">
        <v>496</v>
      </c>
      <c r="M37" s="20" t="s">
        <v>901</v>
      </c>
    </row>
    <row r="38" spans="1:13" s="12" customFormat="1" ht="42.75">
      <c r="A38" s="14">
        <v>5375</v>
      </c>
      <c r="B38" s="17" t="s">
        <v>22</v>
      </c>
      <c r="C38" s="14">
        <v>2</v>
      </c>
      <c r="D38" s="14" t="s">
        <v>20</v>
      </c>
      <c r="E38" s="9" t="s">
        <v>70</v>
      </c>
      <c r="F38" s="10" t="s">
        <v>71</v>
      </c>
      <c r="G38" s="14">
        <v>2</v>
      </c>
      <c r="H38" s="11">
        <v>2600</v>
      </c>
      <c r="I38" s="11">
        <f>Tableau1[[#This Row],[Quantité]]*Tableau1[[#This Row],[Coût unitaire (Hors taxes)]]</f>
        <v>5200</v>
      </c>
      <c r="J38" s="14">
        <v>20</v>
      </c>
      <c r="K38" s="17" t="s">
        <v>497</v>
      </c>
      <c r="L38" s="14" t="s">
        <v>498</v>
      </c>
      <c r="M38" s="21" t="s">
        <v>901</v>
      </c>
    </row>
    <row r="39" spans="1:13" s="12" customFormat="1" ht="42.75">
      <c r="A39" s="14">
        <v>5375</v>
      </c>
      <c r="B39" s="17" t="s">
        <v>22</v>
      </c>
      <c r="C39" s="14">
        <v>2</v>
      </c>
      <c r="D39" s="14" t="s">
        <v>20</v>
      </c>
      <c r="E39" s="9" t="s">
        <v>72</v>
      </c>
      <c r="F39" s="10" t="s">
        <v>73</v>
      </c>
      <c r="G39" s="14">
        <v>4800</v>
      </c>
      <c r="H39" s="11">
        <v>0.5</v>
      </c>
      <c r="I39" s="11">
        <f>Tableau1[[#This Row],[Quantité]]*Tableau1[[#This Row],[Coût unitaire (Hors taxes)]]</f>
        <v>2400</v>
      </c>
      <c r="J39" s="14">
        <v>8</v>
      </c>
      <c r="K39" s="17" t="s">
        <v>499</v>
      </c>
      <c r="L39" s="14" t="s">
        <v>498</v>
      </c>
      <c r="M39" s="20" t="s">
        <v>901</v>
      </c>
    </row>
    <row r="40" spans="1:13" s="12" customFormat="1" ht="42.75">
      <c r="A40" s="14">
        <v>5375</v>
      </c>
      <c r="B40" s="17" t="s">
        <v>22</v>
      </c>
      <c r="C40" s="14">
        <v>2</v>
      </c>
      <c r="D40" s="14" t="s">
        <v>20</v>
      </c>
      <c r="E40" s="9" t="s">
        <v>72</v>
      </c>
      <c r="F40" s="10" t="s">
        <v>74</v>
      </c>
      <c r="G40" s="14">
        <v>2</v>
      </c>
      <c r="H40" s="11">
        <v>146.25</v>
      </c>
      <c r="I40" s="11">
        <f>Tableau1[[#This Row],[Quantité]]*Tableau1[[#This Row],[Coût unitaire (Hors taxes)]]</f>
        <v>292.5</v>
      </c>
      <c r="J40" s="14">
        <v>15</v>
      </c>
      <c r="K40" s="17" t="s">
        <v>499</v>
      </c>
      <c r="L40" s="14" t="s">
        <v>492</v>
      </c>
      <c r="M40" s="21" t="s">
        <v>902</v>
      </c>
    </row>
    <row r="41" spans="1:13" s="12" customFormat="1" ht="42.75">
      <c r="A41" s="14">
        <v>5375</v>
      </c>
      <c r="B41" s="17" t="s">
        <v>22</v>
      </c>
      <c r="C41" s="14">
        <v>2</v>
      </c>
      <c r="D41" s="14" t="s">
        <v>20</v>
      </c>
      <c r="E41" s="9" t="s">
        <v>72</v>
      </c>
      <c r="F41" s="10" t="s">
        <v>75</v>
      </c>
      <c r="G41" s="14">
        <v>2</v>
      </c>
      <c r="H41" s="11">
        <v>192.6</v>
      </c>
      <c r="I41" s="11">
        <f>Tableau1[[#This Row],[Quantité]]*Tableau1[[#This Row],[Coût unitaire (Hors taxes)]]</f>
        <v>385.2</v>
      </c>
      <c r="J41" s="14">
        <v>15</v>
      </c>
      <c r="K41" s="17" t="s">
        <v>499</v>
      </c>
      <c r="L41" s="14" t="s">
        <v>492</v>
      </c>
      <c r="M41" s="20" t="s">
        <v>902</v>
      </c>
    </row>
    <row r="42" spans="1:13" s="12" customFormat="1" ht="42.75">
      <c r="A42" s="14">
        <v>5375</v>
      </c>
      <c r="B42" s="17" t="s">
        <v>22</v>
      </c>
      <c r="C42" s="14">
        <v>2</v>
      </c>
      <c r="D42" s="14" t="s">
        <v>20</v>
      </c>
      <c r="E42" s="9" t="s">
        <v>72</v>
      </c>
      <c r="F42" s="10" t="s">
        <v>76</v>
      </c>
      <c r="G42" s="14">
        <v>3</v>
      </c>
      <c r="H42" s="11">
        <v>210</v>
      </c>
      <c r="I42" s="11">
        <f>Tableau1[[#This Row],[Quantité]]*Tableau1[[#This Row],[Coût unitaire (Hors taxes)]]</f>
        <v>630</v>
      </c>
      <c r="J42" s="14">
        <v>15</v>
      </c>
      <c r="K42" s="17" t="s">
        <v>500</v>
      </c>
      <c r="L42" s="14" t="s">
        <v>492</v>
      </c>
      <c r="M42" s="21" t="s">
        <v>902</v>
      </c>
    </row>
    <row r="43" spans="1:13" s="12" customFormat="1" ht="42.75">
      <c r="A43" s="14">
        <v>5375</v>
      </c>
      <c r="B43" s="17" t="s">
        <v>22</v>
      </c>
      <c r="C43" s="14">
        <v>2</v>
      </c>
      <c r="D43" s="14" t="s">
        <v>20</v>
      </c>
      <c r="E43" s="9" t="s">
        <v>72</v>
      </c>
      <c r="F43" s="10" t="s">
        <v>77</v>
      </c>
      <c r="G43" s="14">
        <v>4</v>
      </c>
      <c r="H43" s="11">
        <v>225</v>
      </c>
      <c r="I43" s="11">
        <f>Tableau1[[#This Row],[Quantité]]*Tableau1[[#This Row],[Coût unitaire (Hors taxes)]]</f>
        <v>900</v>
      </c>
      <c r="J43" s="14">
        <v>5</v>
      </c>
      <c r="K43" s="17" t="s">
        <v>501</v>
      </c>
      <c r="L43" s="14" t="s">
        <v>492</v>
      </c>
      <c r="M43" s="20" t="s">
        <v>901</v>
      </c>
    </row>
    <row r="44" spans="1:13" s="12" customFormat="1" ht="42.75">
      <c r="A44" s="14">
        <v>5375</v>
      </c>
      <c r="B44" s="17" t="s">
        <v>22</v>
      </c>
      <c r="C44" s="14">
        <v>2</v>
      </c>
      <c r="D44" s="14" t="s">
        <v>20</v>
      </c>
      <c r="E44" s="9" t="s">
        <v>72</v>
      </c>
      <c r="F44" s="10" t="s">
        <v>78</v>
      </c>
      <c r="G44" s="14">
        <v>10</v>
      </c>
      <c r="H44" s="11">
        <v>175</v>
      </c>
      <c r="I44" s="11">
        <f>Tableau1[[#This Row],[Quantité]]*Tableau1[[#This Row],[Coût unitaire (Hors taxes)]]</f>
        <v>1750</v>
      </c>
      <c r="J44" s="14">
        <v>5</v>
      </c>
      <c r="K44" s="17" t="s">
        <v>502</v>
      </c>
      <c r="L44" s="14" t="s">
        <v>492</v>
      </c>
      <c r="M44" s="21" t="s">
        <v>901</v>
      </c>
    </row>
    <row r="45" spans="1:13" s="12" customFormat="1" ht="42.75">
      <c r="A45" s="14">
        <v>5375</v>
      </c>
      <c r="B45" s="17" t="s">
        <v>22</v>
      </c>
      <c r="C45" s="14">
        <v>2</v>
      </c>
      <c r="D45" s="14" t="s">
        <v>20</v>
      </c>
      <c r="E45" s="9" t="s">
        <v>72</v>
      </c>
      <c r="F45" s="10" t="s">
        <v>79</v>
      </c>
      <c r="G45" s="14">
        <v>10</v>
      </c>
      <c r="H45" s="11">
        <v>175</v>
      </c>
      <c r="I45" s="11">
        <f>Tableau1[[#This Row],[Quantité]]*Tableau1[[#This Row],[Coût unitaire (Hors taxes)]]</f>
        <v>1750</v>
      </c>
      <c r="J45" s="14">
        <v>5</v>
      </c>
      <c r="K45" s="17" t="s">
        <v>502</v>
      </c>
      <c r="L45" s="14" t="s">
        <v>496</v>
      </c>
      <c r="M45" s="20" t="s">
        <v>901</v>
      </c>
    </row>
    <row r="46" spans="1:13" s="12" customFormat="1" ht="42.75">
      <c r="A46" s="14">
        <v>5375</v>
      </c>
      <c r="B46" s="17" t="s">
        <v>22</v>
      </c>
      <c r="C46" s="14">
        <v>2</v>
      </c>
      <c r="D46" s="14" t="s">
        <v>20</v>
      </c>
      <c r="E46" s="9" t="s">
        <v>72</v>
      </c>
      <c r="F46" s="10" t="s">
        <v>80</v>
      </c>
      <c r="G46" s="14">
        <v>10</v>
      </c>
      <c r="H46" s="11">
        <v>200</v>
      </c>
      <c r="I46" s="11">
        <f>Tableau1[[#This Row],[Quantité]]*Tableau1[[#This Row],[Coût unitaire (Hors taxes)]]</f>
        <v>2000</v>
      </c>
      <c r="J46" s="14">
        <v>5</v>
      </c>
      <c r="K46" s="17" t="s">
        <v>502</v>
      </c>
      <c r="L46" s="14" t="s">
        <v>492</v>
      </c>
      <c r="M46" s="21" t="s">
        <v>901</v>
      </c>
    </row>
    <row r="47" spans="1:13" s="12" customFormat="1" ht="42.75">
      <c r="A47" s="14">
        <v>5375</v>
      </c>
      <c r="B47" s="17" t="s">
        <v>22</v>
      </c>
      <c r="C47" s="14">
        <v>2</v>
      </c>
      <c r="D47" s="14" t="s">
        <v>20</v>
      </c>
      <c r="E47" s="9" t="s">
        <v>72</v>
      </c>
      <c r="F47" s="10" t="s">
        <v>81</v>
      </c>
      <c r="G47" s="14">
        <v>10</v>
      </c>
      <c r="H47" s="11">
        <v>200</v>
      </c>
      <c r="I47" s="11">
        <f>Tableau1[[#This Row],[Quantité]]*Tableau1[[#This Row],[Coût unitaire (Hors taxes)]]</f>
        <v>2000</v>
      </c>
      <c r="J47" s="14">
        <v>5</v>
      </c>
      <c r="K47" s="17" t="s">
        <v>502</v>
      </c>
      <c r="L47" s="14" t="s">
        <v>496</v>
      </c>
      <c r="M47" s="20" t="s">
        <v>901</v>
      </c>
    </row>
    <row r="48" spans="1:13" s="12" customFormat="1" ht="42.75">
      <c r="A48" s="14">
        <v>5375</v>
      </c>
      <c r="B48" s="17" t="s">
        <v>22</v>
      </c>
      <c r="C48" s="14">
        <v>2</v>
      </c>
      <c r="D48" s="14" t="s">
        <v>20</v>
      </c>
      <c r="E48" s="9" t="s">
        <v>82</v>
      </c>
      <c r="F48" s="10" t="s">
        <v>83</v>
      </c>
      <c r="G48" s="14">
        <v>5</v>
      </c>
      <c r="H48" s="11">
        <v>26</v>
      </c>
      <c r="I48" s="11">
        <f>Tableau1[[#This Row],[Quantité]]*Tableau1[[#This Row],[Coût unitaire (Hors taxes)]]</f>
        <v>130</v>
      </c>
      <c r="J48" s="14">
        <v>10</v>
      </c>
      <c r="K48" s="17" t="s">
        <v>503</v>
      </c>
      <c r="L48" s="14" t="s">
        <v>492</v>
      </c>
      <c r="M48" s="21" t="s">
        <v>901</v>
      </c>
    </row>
    <row r="49" spans="1:13" s="12" customFormat="1" ht="42.75">
      <c r="A49" s="14">
        <v>5375</v>
      </c>
      <c r="B49" s="17" t="s">
        <v>22</v>
      </c>
      <c r="C49" s="14">
        <v>2</v>
      </c>
      <c r="D49" s="14" t="s">
        <v>20</v>
      </c>
      <c r="E49" s="9" t="s">
        <v>82</v>
      </c>
      <c r="F49" s="10" t="s">
        <v>84</v>
      </c>
      <c r="G49" s="14">
        <v>1</v>
      </c>
      <c r="H49" s="11">
        <v>145</v>
      </c>
      <c r="I49" s="11">
        <f>Tableau1[[#This Row],[Quantité]]*Tableau1[[#This Row],[Coût unitaire (Hors taxes)]]</f>
        <v>145</v>
      </c>
      <c r="J49" s="14">
        <v>10</v>
      </c>
      <c r="K49" s="17" t="s">
        <v>503</v>
      </c>
      <c r="L49" s="14" t="s">
        <v>498</v>
      </c>
      <c r="M49" s="20" t="s">
        <v>901</v>
      </c>
    </row>
    <row r="50" spans="1:13" s="12" customFormat="1" ht="42.75">
      <c r="A50" s="14">
        <v>5375</v>
      </c>
      <c r="B50" s="17" t="s">
        <v>22</v>
      </c>
      <c r="C50" s="14">
        <v>2</v>
      </c>
      <c r="D50" s="14" t="s">
        <v>20</v>
      </c>
      <c r="E50" s="9" t="s">
        <v>85</v>
      </c>
      <c r="F50" s="10" t="s">
        <v>86</v>
      </c>
      <c r="G50" s="14">
        <v>1</v>
      </c>
      <c r="H50" s="11">
        <v>800</v>
      </c>
      <c r="I50" s="11">
        <f>Tableau1[[#This Row],[Quantité]]*Tableau1[[#This Row],[Coût unitaire (Hors taxes)]]</f>
        <v>800</v>
      </c>
      <c r="J50" s="14">
        <v>10</v>
      </c>
      <c r="K50" s="17" t="s">
        <v>504</v>
      </c>
      <c r="L50" s="14" t="s">
        <v>486</v>
      </c>
      <c r="M50" s="21" t="s">
        <v>901</v>
      </c>
    </row>
    <row r="51" spans="1:13" s="12" customFormat="1" ht="85.5">
      <c r="A51" s="14">
        <v>5375</v>
      </c>
      <c r="B51" s="17" t="s">
        <v>22</v>
      </c>
      <c r="C51" s="14">
        <v>2</v>
      </c>
      <c r="D51" s="14" t="s">
        <v>20</v>
      </c>
      <c r="E51" s="9" t="s">
        <v>87</v>
      </c>
      <c r="F51" s="10" t="s">
        <v>88</v>
      </c>
      <c r="G51" s="14">
        <v>2</v>
      </c>
      <c r="H51" s="11">
        <v>27000</v>
      </c>
      <c r="I51" s="11">
        <f>Tableau1[[#This Row],[Quantité]]*Tableau1[[#This Row],[Coût unitaire (Hors taxes)]]</f>
        <v>54000</v>
      </c>
      <c r="J51" s="14">
        <v>15</v>
      </c>
      <c r="K51" s="17" t="s">
        <v>505</v>
      </c>
      <c r="L51" s="14" t="s">
        <v>492</v>
      </c>
      <c r="M51" s="20" t="s">
        <v>901</v>
      </c>
    </row>
    <row r="52" spans="1:13" s="12" customFormat="1" ht="57">
      <c r="A52" s="14">
        <v>5375</v>
      </c>
      <c r="B52" s="17" t="s">
        <v>22</v>
      </c>
      <c r="C52" s="14">
        <v>2</v>
      </c>
      <c r="D52" s="14" t="s">
        <v>20</v>
      </c>
      <c r="E52" s="9" t="s">
        <v>89</v>
      </c>
      <c r="F52" s="10" t="s">
        <v>90</v>
      </c>
      <c r="G52" s="14">
        <v>2</v>
      </c>
      <c r="H52" s="11">
        <v>50000</v>
      </c>
      <c r="I52" s="11">
        <f>Tableau1[[#This Row],[Quantité]]*Tableau1[[#This Row],[Coût unitaire (Hors taxes)]]</f>
        <v>100000</v>
      </c>
      <c r="J52" s="14">
        <v>15</v>
      </c>
      <c r="K52" s="17" t="s">
        <v>506</v>
      </c>
      <c r="L52" s="14" t="s">
        <v>489</v>
      </c>
      <c r="M52" s="21" t="s">
        <v>902</v>
      </c>
    </row>
    <row r="53" spans="1:13" s="12" customFormat="1" ht="42.75">
      <c r="A53" s="14">
        <v>5375</v>
      </c>
      <c r="B53" s="17" t="s">
        <v>22</v>
      </c>
      <c r="C53" s="14">
        <v>2</v>
      </c>
      <c r="D53" s="14" t="s">
        <v>20</v>
      </c>
      <c r="E53" s="9" t="s">
        <v>91</v>
      </c>
      <c r="F53" s="10" t="s">
        <v>92</v>
      </c>
      <c r="G53" s="14">
        <v>2</v>
      </c>
      <c r="H53" s="11">
        <v>23750</v>
      </c>
      <c r="I53" s="11">
        <f>Tableau1[[#This Row],[Quantité]]*Tableau1[[#This Row],[Coût unitaire (Hors taxes)]]</f>
        <v>47500</v>
      </c>
      <c r="J53" s="14">
        <v>15</v>
      </c>
      <c r="K53" s="17" t="s">
        <v>507</v>
      </c>
      <c r="L53" s="14" t="s">
        <v>489</v>
      </c>
      <c r="M53" s="20" t="s">
        <v>902</v>
      </c>
    </row>
    <row r="54" spans="1:13" s="12" customFormat="1" ht="85.5">
      <c r="A54" s="14">
        <v>5375</v>
      </c>
      <c r="B54" s="17" t="s">
        <v>22</v>
      </c>
      <c r="C54" s="14">
        <v>2</v>
      </c>
      <c r="D54" s="14" t="s">
        <v>20</v>
      </c>
      <c r="E54" s="9" t="s">
        <v>93</v>
      </c>
      <c r="F54" s="10" t="s">
        <v>94</v>
      </c>
      <c r="G54" s="14">
        <v>2</v>
      </c>
      <c r="H54" s="11">
        <v>19500</v>
      </c>
      <c r="I54" s="11">
        <f>Tableau1[[#This Row],[Quantité]]*Tableau1[[#This Row],[Coût unitaire (Hors taxes)]]</f>
        <v>39000</v>
      </c>
      <c r="J54" s="14">
        <v>15</v>
      </c>
      <c r="K54" s="17" t="s">
        <v>507</v>
      </c>
      <c r="L54" s="14" t="s">
        <v>489</v>
      </c>
      <c r="M54" s="21" t="s">
        <v>902</v>
      </c>
    </row>
    <row r="55" spans="1:13" s="12" customFormat="1" ht="42.75">
      <c r="A55" s="14">
        <v>5375</v>
      </c>
      <c r="B55" s="17" t="s">
        <v>22</v>
      </c>
      <c r="C55" s="14">
        <v>2</v>
      </c>
      <c r="D55" s="14" t="s">
        <v>20</v>
      </c>
      <c r="E55" s="9" t="s">
        <v>95</v>
      </c>
      <c r="F55" s="10" t="s">
        <v>96</v>
      </c>
      <c r="G55" s="14">
        <v>1</v>
      </c>
      <c r="H55" s="11">
        <v>81000</v>
      </c>
      <c r="I55" s="11">
        <f>Tableau1[[#This Row],[Quantité]]*Tableau1[[#This Row],[Coût unitaire (Hors taxes)]]</f>
        <v>81000</v>
      </c>
      <c r="J55" s="14">
        <v>20</v>
      </c>
      <c r="K55" s="17" t="s">
        <v>504</v>
      </c>
      <c r="L55" s="14" t="s">
        <v>498</v>
      </c>
      <c r="M55" s="20" t="s">
        <v>901</v>
      </c>
    </row>
    <row r="56" spans="1:13" s="12" customFormat="1" ht="42.75">
      <c r="A56" s="14">
        <v>5375</v>
      </c>
      <c r="B56" s="17" t="s">
        <v>22</v>
      </c>
      <c r="C56" s="14">
        <v>2</v>
      </c>
      <c r="D56" s="14" t="s">
        <v>20</v>
      </c>
      <c r="E56" s="9" t="s">
        <v>97</v>
      </c>
      <c r="F56" s="10" t="s">
        <v>98</v>
      </c>
      <c r="G56" s="14">
        <v>3</v>
      </c>
      <c r="H56" s="11">
        <v>110</v>
      </c>
      <c r="I56" s="11">
        <f>Tableau1[[#This Row],[Quantité]]*Tableau1[[#This Row],[Coût unitaire (Hors taxes)]]</f>
        <v>330</v>
      </c>
      <c r="J56" s="14">
        <v>20</v>
      </c>
      <c r="K56" s="17" t="s">
        <v>508</v>
      </c>
      <c r="L56" s="14" t="s">
        <v>496</v>
      </c>
      <c r="M56" s="21" t="s">
        <v>901</v>
      </c>
    </row>
    <row r="57" spans="1:13" s="12" customFormat="1" ht="42.75">
      <c r="A57" s="14">
        <v>5375</v>
      </c>
      <c r="B57" s="17" t="s">
        <v>22</v>
      </c>
      <c r="C57" s="14">
        <v>2</v>
      </c>
      <c r="D57" s="14" t="s">
        <v>20</v>
      </c>
      <c r="E57" s="9" t="s">
        <v>97</v>
      </c>
      <c r="F57" s="10" t="s">
        <v>99</v>
      </c>
      <c r="G57" s="14">
        <v>6</v>
      </c>
      <c r="H57" s="11">
        <v>110</v>
      </c>
      <c r="I57" s="11">
        <f>Tableau1[[#This Row],[Quantité]]*Tableau1[[#This Row],[Coût unitaire (Hors taxes)]]</f>
        <v>660</v>
      </c>
      <c r="J57" s="14">
        <v>20</v>
      </c>
      <c r="K57" s="17" t="s">
        <v>508</v>
      </c>
      <c r="L57" s="14" t="s">
        <v>496</v>
      </c>
      <c r="M57" s="20" t="s">
        <v>901</v>
      </c>
    </row>
    <row r="58" spans="1:13" s="12" customFormat="1" ht="42.75">
      <c r="A58" s="14">
        <v>5375</v>
      </c>
      <c r="B58" s="17" t="s">
        <v>22</v>
      </c>
      <c r="C58" s="14">
        <v>2</v>
      </c>
      <c r="D58" s="14" t="s">
        <v>20</v>
      </c>
      <c r="E58" s="9" t="s">
        <v>97</v>
      </c>
      <c r="F58" s="10" t="s">
        <v>100</v>
      </c>
      <c r="G58" s="14">
        <v>6</v>
      </c>
      <c r="H58" s="11">
        <v>130</v>
      </c>
      <c r="I58" s="11">
        <f>Tableau1[[#This Row],[Quantité]]*Tableau1[[#This Row],[Coût unitaire (Hors taxes)]]</f>
        <v>780</v>
      </c>
      <c r="J58" s="14">
        <v>20</v>
      </c>
      <c r="K58" s="17" t="s">
        <v>508</v>
      </c>
      <c r="L58" s="14" t="s">
        <v>496</v>
      </c>
      <c r="M58" s="21" t="s">
        <v>901</v>
      </c>
    </row>
    <row r="59" spans="1:13" s="12" customFormat="1" ht="42.75">
      <c r="A59" s="14">
        <v>5375</v>
      </c>
      <c r="B59" s="17" t="s">
        <v>22</v>
      </c>
      <c r="C59" s="14">
        <v>2</v>
      </c>
      <c r="D59" s="14" t="s">
        <v>20</v>
      </c>
      <c r="E59" s="9" t="s">
        <v>97</v>
      </c>
      <c r="F59" s="10" t="s">
        <v>101</v>
      </c>
      <c r="G59" s="14">
        <v>6</v>
      </c>
      <c r="H59" s="11">
        <v>150</v>
      </c>
      <c r="I59" s="11">
        <f>Tableau1[[#This Row],[Quantité]]*Tableau1[[#This Row],[Coût unitaire (Hors taxes)]]</f>
        <v>900</v>
      </c>
      <c r="J59" s="14">
        <v>20</v>
      </c>
      <c r="K59" s="17" t="s">
        <v>508</v>
      </c>
      <c r="L59" s="14" t="s">
        <v>492</v>
      </c>
      <c r="M59" s="20" t="s">
        <v>901</v>
      </c>
    </row>
    <row r="60" spans="1:13" s="12" customFormat="1" ht="42.75">
      <c r="A60" s="14">
        <v>5375</v>
      </c>
      <c r="B60" s="17" t="s">
        <v>22</v>
      </c>
      <c r="C60" s="14">
        <v>2</v>
      </c>
      <c r="D60" s="14" t="s">
        <v>20</v>
      </c>
      <c r="E60" s="9" t="s">
        <v>97</v>
      </c>
      <c r="F60" s="10" t="s">
        <v>102</v>
      </c>
      <c r="G60" s="14">
        <v>6</v>
      </c>
      <c r="H60" s="11">
        <v>150</v>
      </c>
      <c r="I60" s="11">
        <f>Tableau1[[#This Row],[Quantité]]*Tableau1[[#This Row],[Coût unitaire (Hors taxes)]]</f>
        <v>900</v>
      </c>
      <c r="J60" s="14">
        <v>20</v>
      </c>
      <c r="K60" s="17" t="s">
        <v>508</v>
      </c>
      <c r="L60" s="14" t="s">
        <v>492</v>
      </c>
      <c r="M60" s="21" t="s">
        <v>901</v>
      </c>
    </row>
    <row r="61" spans="1:13" s="12" customFormat="1" ht="42.75">
      <c r="A61" s="14">
        <v>5375</v>
      </c>
      <c r="B61" s="17" t="s">
        <v>22</v>
      </c>
      <c r="C61" s="14">
        <v>2</v>
      </c>
      <c r="D61" s="14" t="s">
        <v>20</v>
      </c>
      <c r="E61" s="9" t="s">
        <v>103</v>
      </c>
      <c r="F61" s="10" t="s">
        <v>104</v>
      </c>
      <c r="G61" s="14">
        <v>1</v>
      </c>
      <c r="H61" s="11">
        <v>18500</v>
      </c>
      <c r="I61" s="11">
        <f>Tableau1[[#This Row],[Quantité]]*Tableau1[[#This Row],[Coût unitaire (Hors taxes)]]</f>
        <v>18500</v>
      </c>
      <c r="J61" s="14">
        <v>20</v>
      </c>
      <c r="K61" s="17" t="s">
        <v>509</v>
      </c>
      <c r="L61" s="14" t="s">
        <v>498</v>
      </c>
      <c r="M61" s="20" t="s">
        <v>902</v>
      </c>
    </row>
    <row r="62" spans="1:13" s="12" customFormat="1" ht="42.75">
      <c r="A62" s="14">
        <v>5375</v>
      </c>
      <c r="B62" s="17" t="s">
        <v>22</v>
      </c>
      <c r="C62" s="14">
        <v>2</v>
      </c>
      <c r="D62" s="14" t="s">
        <v>20</v>
      </c>
      <c r="E62" s="9" t="s">
        <v>105</v>
      </c>
      <c r="F62" s="10" t="s">
        <v>106</v>
      </c>
      <c r="G62" s="14">
        <v>5</v>
      </c>
      <c r="H62" s="11">
        <v>29350</v>
      </c>
      <c r="I62" s="11">
        <f>Tableau1[[#This Row],[Quantité]]*Tableau1[[#This Row],[Coût unitaire (Hors taxes)]]</f>
        <v>146750</v>
      </c>
      <c r="J62" s="14">
        <v>20</v>
      </c>
      <c r="K62" s="17">
        <v>13</v>
      </c>
      <c r="L62" s="14" t="s">
        <v>498</v>
      </c>
      <c r="M62" s="21" t="s">
        <v>901</v>
      </c>
    </row>
    <row r="63" spans="1:13" s="12" customFormat="1" ht="42.75">
      <c r="A63" s="14">
        <v>5375</v>
      </c>
      <c r="B63" s="17" t="s">
        <v>22</v>
      </c>
      <c r="C63" s="14">
        <v>2</v>
      </c>
      <c r="D63" s="14" t="s">
        <v>20</v>
      </c>
      <c r="E63" s="9" t="s">
        <v>107</v>
      </c>
      <c r="F63" s="10" t="s">
        <v>23</v>
      </c>
      <c r="G63" s="14">
        <v>10</v>
      </c>
      <c r="H63" s="11">
        <v>25.55</v>
      </c>
      <c r="I63" s="11">
        <f>Tableau1[[#This Row],[Quantité]]*Tableau1[[#This Row],[Coût unitaire (Hors taxes)]]</f>
        <v>255.5</v>
      </c>
      <c r="J63" s="14">
        <v>10</v>
      </c>
      <c r="K63" s="17" t="s">
        <v>504</v>
      </c>
      <c r="L63" s="14" t="s">
        <v>483</v>
      </c>
      <c r="M63" s="20" t="s">
        <v>901</v>
      </c>
    </row>
    <row r="64" spans="1:13" s="12" customFormat="1" ht="42.75">
      <c r="A64" s="14">
        <v>5375</v>
      </c>
      <c r="B64" s="17" t="s">
        <v>22</v>
      </c>
      <c r="C64" s="14">
        <v>2</v>
      </c>
      <c r="D64" s="14" t="s">
        <v>20</v>
      </c>
      <c r="E64" s="9" t="s">
        <v>108</v>
      </c>
      <c r="F64" s="10" t="s">
        <v>23</v>
      </c>
      <c r="G64" s="14">
        <v>10</v>
      </c>
      <c r="H64" s="11">
        <v>13.6</v>
      </c>
      <c r="I64" s="11">
        <f>Tableau1[[#This Row],[Quantité]]*Tableau1[[#This Row],[Coût unitaire (Hors taxes)]]</f>
        <v>136</v>
      </c>
      <c r="J64" s="14">
        <v>10</v>
      </c>
      <c r="K64" s="17" t="s">
        <v>504</v>
      </c>
      <c r="L64" s="14" t="s">
        <v>483</v>
      </c>
      <c r="M64" s="21" t="s">
        <v>901</v>
      </c>
    </row>
    <row r="65" spans="1:13" s="12" customFormat="1" ht="42.75">
      <c r="A65" s="14">
        <v>5375</v>
      </c>
      <c r="B65" s="17" t="s">
        <v>22</v>
      </c>
      <c r="C65" s="14">
        <v>2</v>
      </c>
      <c r="D65" s="14" t="s">
        <v>20</v>
      </c>
      <c r="E65" s="9" t="s">
        <v>109</v>
      </c>
      <c r="F65" s="10" t="s">
        <v>110</v>
      </c>
      <c r="G65" s="14">
        <v>14</v>
      </c>
      <c r="H65" s="11">
        <v>30</v>
      </c>
      <c r="I65" s="11">
        <f>Tableau1[[#This Row],[Quantité]]*Tableau1[[#This Row],[Coût unitaire (Hors taxes)]]</f>
        <v>420</v>
      </c>
      <c r="J65" s="14">
        <v>10</v>
      </c>
      <c r="K65" s="17" t="s">
        <v>510</v>
      </c>
      <c r="L65" s="14" t="s">
        <v>496</v>
      </c>
      <c r="M65" s="20" t="s">
        <v>901</v>
      </c>
    </row>
    <row r="66" spans="1:13" s="12" customFormat="1" ht="42.75">
      <c r="A66" s="14">
        <v>5375</v>
      </c>
      <c r="B66" s="17" t="s">
        <v>22</v>
      </c>
      <c r="C66" s="14">
        <v>2</v>
      </c>
      <c r="D66" s="14" t="s">
        <v>20</v>
      </c>
      <c r="E66" s="9" t="s">
        <v>109</v>
      </c>
      <c r="F66" s="10" t="s">
        <v>111</v>
      </c>
      <c r="G66" s="14">
        <v>14</v>
      </c>
      <c r="H66" s="11">
        <v>35</v>
      </c>
      <c r="I66" s="11">
        <f>Tableau1[[#This Row],[Quantité]]*Tableau1[[#This Row],[Coût unitaire (Hors taxes)]]</f>
        <v>490</v>
      </c>
      <c r="J66" s="14">
        <v>15</v>
      </c>
      <c r="K66" s="17" t="s">
        <v>504</v>
      </c>
      <c r="L66" s="14" t="s">
        <v>492</v>
      </c>
      <c r="M66" s="21" t="s">
        <v>901</v>
      </c>
    </row>
    <row r="67" spans="1:13" s="12" customFormat="1" ht="42.75">
      <c r="A67" s="14">
        <v>5375</v>
      </c>
      <c r="B67" s="17" t="s">
        <v>22</v>
      </c>
      <c r="C67" s="14">
        <v>2</v>
      </c>
      <c r="D67" s="14" t="s">
        <v>20</v>
      </c>
      <c r="E67" s="9" t="s">
        <v>109</v>
      </c>
      <c r="F67" s="10" t="s">
        <v>112</v>
      </c>
      <c r="G67" s="14">
        <v>15</v>
      </c>
      <c r="H67" s="11">
        <v>30</v>
      </c>
      <c r="I67" s="11">
        <f>Tableau1[[#This Row],[Quantité]]*Tableau1[[#This Row],[Coût unitaire (Hors taxes)]]</f>
        <v>450</v>
      </c>
      <c r="J67" s="14">
        <v>15</v>
      </c>
      <c r="K67" s="17" t="s">
        <v>511</v>
      </c>
      <c r="L67" s="14" t="s">
        <v>486</v>
      </c>
      <c r="M67" s="20" t="s">
        <v>901</v>
      </c>
    </row>
    <row r="68" spans="1:13" s="12" customFormat="1" ht="42.75">
      <c r="A68" s="14">
        <v>5375</v>
      </c>
      <c r="B68" s="17" t="s">
        <v>22</v>
      </c>
      <c r="C68" s="14">
        <v>2</v>
      </c>
      <c r="D68" s="14" t="s">
        <v>20</v>
      </c>
      <c r="E68" s="9" t="s">
        <v>109</v>
      </c>
      <c r="F68" s="10" t="s">
        <v>113</v>
      </c>
      <c r="G68" s="14">
        <v>15</v>
      </c>
      <c r="H68" s="11">
        <v>20</v>
      </c>
      <c r="I68" s="11">
        <f>Tableau1[[#This Row],[Quantité]]*Tableau1[[#This Row],[Coût unitaire (Hors taxes)]]</f>
        <v>300</v>
      </c>
      <c r="J68" s="14">
        <v>15</v>
      </c>
      <c r="K68" s="17" t="s">
        <v>511</v>
      </c>
      <c r="L68" s="14" t="s">
        <v>486</v>
      </c>
      <c r="M68" s="21" t="s">
        <v>901</v>
      </c>
    </row>
    <row r="69" spans="1:13" s="12" customFormat="1" ht="42.75">
      <c r="A69" s="14">
        <v>5375</v>
      </c>
      <c r="B69" s="17" t="s">
        <v>22</v>
      </c>
      <c r="C69" s="14">
        <v>2</v>
      </c>
      <c r="D69" s="14" t="s">
        <v>20</v>
      </c>
      <c r="E69" s="9" t="s">
        <v>109</v>
      </c>
      <c r="F69" s="10" t="s">
        <v>114</v>
      </c>
      <c r="G69" s="14">
        <v>15</v>
      </c>
      <c r="H69" s="11">
        <v>25</v>
      </c>
      <c r="I69" s="11">
        <f>Tableau1[[#This Row],[Quantité]]*Tableau1[[#This Row],[Coût unitaire (Hors taxes)]]</f>
        <v>375</v>
      </c>
      <c r="J69" s="14">
        <v>15</v>
      </c>
      <c r="K69" s="17" t="s">
        <v>511</v>
      </c>
      <c r="L69" s="14" t="s">
        <v>486</v>
      </c>
      <c r="M69" s="20" t="s">
        <v>901</v>
      </c>
    </row>
    <row r="70" spans="1:13" s="12" customFormat="1" ht="42.75">
      <c r="A70" s="14">
        <v>5375</v>
      </c>
      <c r="B70" s="17" t="s">
        <v>22</v>
      </c>
      <c r="C70" s="14">
        <v>2</v>
      </c>
      <c r="D70" s="14" t="s">
        <v>20</v>
      </c>
      <c r="E70" s="9" t="s">
        <v>109</v>
      </c>
      <c r="F70" s="10" t="s">
        <v>115</v>
      </c>
      <c r="G70" s="14">
        <v>4</v>
      </c>
      <c r="H70" s="11">
        <v>175</v>
      </c>
      <c r="I70" s="11">
        <f>Tableau1[[#This Row],[Quantité]]*Tableau1[[#This Row],[Coût unitaire (Hors taxes)]]</f>
        <v>700</v>
      </c>
      <c r="J70" s="14">
        <v>15</v>
      </c>
      <c r="K70" s="17" t="s">
        <v>511</v>
      </c>
      <c r="L70" s="14" t="s">
        <v>486</v>
      </c>
      <c r="M70" s="21" t="s">
        <v>901</v>
      </c>
    </row>
    <row r="71" spans="1:13" s="12" customFormat="1" ht="42.75">
      <c r="A71" s="14">
        <v>5375</v>
      </c>
      <c r="B71" s="17" t="s">
        <v>22</v>
      </c>
      <c r="C71" s="14">
        <v>2</v>
      </c>
      <c r="D71" s="14" t="s">
        <v>20</v>
      </c>
      <c r="E71" s="9" t="s">
        <v>109</v>
      </c>
      <c r="F71" s="10" t="s">
        <v>116</v>
      </c>
      <c r="G71" s="14">
        <v>14</v>
      </c>
      <c r="H71" s="11">
        <v>20</v>
      </c>
      <c r="I71" s="11">
        <f>Tableau1[[#This Row],[Quantité]]*Tableau1[[#This Row],[Coût unitaire (Hors taxes)]]</f>
        <v>280</v>
      </c>
      <c r="J71" s="14">
        <v>15</v>
      </c>
      <c r="K71" s="17" t="s">
        <v>512</v>
      </c>
      <c r="L71" s="14" t="s">
        <v>492</v>
      </c>
      <c r="M71" s="20" t="s">
        <v>901</v>
      </c>
    </row>
    <row r="72" spans="1:13" s="12" customFormat="1" ht="42.75">
      <c r="A72" s="14">
        <v>5375</v>
      </c>
      <c r="B72" s="17" t="s">
        <v>22</v>
      </c>
      <c r="C72" s="14">
        <v>2</v>
      </c>
      <c r="D72" s="14" t="s">
        <v>20</v>
      </c>
      <c r="E72" s="9" t="s">
        <v>109</v>
      </c>
      <c r="F72" s="10" t="s">
        <v>117</v>
      </c>
      <c r="G72" s="14">
        <v>14</v>
      </c>
      <c r="H72" s="11">
        <v>16</v>
      </c>
      <c r="I72" s="11">
        <f>Tableau1[[#This Row],[Quantité]]*Tableau1[[#This Row],[Coût unitaire (Hors taxes)]]</f>
        <v>224</v>
      </c>
      <c r="J72" s="14">
        <v>15</v>
      </c>
      <c r="K72" s="17" t="s">
        <v>512</v>
      </c>
      <c r="L72" s="14" t="s">
        <v>492</v>
      </c>
      <c r="M72" s="21" t="s">
        <v>901</v>
      </c>
    </row>
    <row r="73" spans="1:13" s="12" customFormat="1" ht="42.75">
      <c r="A73" s="14">
        <v>5375</v>
      </c>
      <c r="B73" s="17" t="s">
        <v>22</v>
      </c>
      <c r="C73" s="14">
        <v>2</v>
      </c>
      <c r="D73" s="14" t="s">
        <v>20</v>
      </c>
      <c r="E73" s="9" t="s">
        <v>118</v>
      </c>
      <c r="F73" s="10" t="s">
        <v>119</v>
      </c>
      <c r="G73" s="14">
        <v>4</v>
      </c>
      <c r="H73" s="11">
        <v>400</v>
      </c>
      <c r="I73" s="11">
        <f>Tableau1[[#This Row],[Quantité]]*Tableau1[[#This Row],[Coût unitaire (Hors taxes)]]</f>
        <v>1600</v>
      </c>
      <c r="J73" s="14">
        <v>20</v>
      </c>
      <c r="K73" s="17" t="s">
        <v>504</v>
      </c>
      <c r="L73" s="14" t="s">
        <v>492</v>
      </c>
      <c r="M73" s="20" t="s">
        <v>901</v>
      </c>
    </row>
    <row r="74" spans="1:13" s="12" customFormat="1" ht="42.75">
      <c r="A74" s="14">
        <v>5375</v>
      </c>
      <c r="B74" s="17" t="s">
        <v>22</v>
      </c>
      <c r="C74" s="14">
        <v>2</v>
      </c>
      <c r="D74" s="14" t="s">
        <v>20</v>
      </c>
      <c r="E74" s="9" t="s">
        <v>120</v>
      </c>
      <c r="F74" s="10" t="s">
        <v>121</v>
      </c>
      <c r="G74" s="14">
        <v>1</v>
      </c>
      <c r="H74" s="11">
        <v>500</v>
      </c>
      <c r="I74" s="11">
        <f>Tableau1[[#This Row],[Quantité]]*Tableau1[[#This Row],[Coût unitaire (Hors taxes)]]</f>
        <v>500</v>
      </c>
      <c r="J74" s="14">
        <v>25</v>
      </c>
      <c r="K74" s="17">
        <v>13</v>
      </c>
      <c r="L74" s="14" t="s">
        <v>492</v>
      </c>
      <c r="M74" s="21" t="s">
        <v>901</v>
      </c>
    </row>
    <row r="75" spans="1:13" s="12" customFormat="1" ht="42.75">
      <c r="A75" s="14">
        <v>5375</v>
      </c>
      <c r="B75" s="17" t="s">
        <v>22</v>
      </c>
      <c r="C75" s="14">
        <v>2</v>
      </c>
      <c r="D75" s="14" t="s">
        <v>20</v>
      </c>
      <c r="E75" s="9" t="s">
        <v>122</v>
      </c>
      <c r="F75" s="10" t="s">
        <v>123</v>
      </c>
      <c r="G75" s="14">
        <v>10000</v>
      </c>
      <c r="H75" s="11">
        <v>1.47</v>
      </c>
      <c r="I75" s="11">
        <f>Tableau1[[#This Row],[Quantité]]*Tableau1[[#This Row],[Coût unitaire (Hors taxes)]]</f>
        <v>14700</v>
      </c>
      <c r="J75" s="14">
        <v>10</v>
      </c>
      <c r="K75" s="17">
        <v>13</v>
      </c>
      <c r="L75" s="14" t="s">
        <v>498</v>
      </c>
      <c r="M75" s="20" t="s">
        <v>901</v>
      </c>
    </row>
    <row r="76" spans="1:13" s="12" customFormat="1" ht="42.75">
      <c r="A76" s="14">
        <v>5375</v>
      </c>
      <c r="B76" s="17" t="s">
        <v>22</v>
      </c>
      <c r="C76" s="14">
        <v>2</v>
      </c>
      <c r="D76" s="14" t="s">
        <v>20</v>
      </c>
      <c r="E76" s="9" t="s">
        <v>122</v>
      </c>
      <c r="F76" s="10" t="s">
        <v>124</v>
      </c>
      <c r="G76" s="14">
        <v>12000</v>
      </c>
      <c r="H76" s="11">
        <v>1.91</v>
      </c>
      <c r="I76" s="11">
        <f>Tableau1[[#This Row],[Quantité]]*Tableau1[[#This Row],[Coût unitaire (Hors taxes)]]</f>
        <v>22920</v>
      </c>
      <c r="J76" s="14">
        <v>15</v>
      </c>
      <c r="K76" s="17">
        <v>13</v>
      </c>
      <c r="L76" s="14" t="s">
        <v>498</v>
      </c>
      <c r="M76" s="21" t="s">
        <v>901</v>
      </c>
    </row>
    <row r="77" spans="1:13" s="12" customFormat="1" ht="42.75">
      <c r="A77" s="14">
        <v>5375</v>
      </c>
      <c r="B77" s="17" t="s">
        <v>22</v>
      </c>
      <c r="C77" s="14">
        <v>2</v>
      </c>
      <c r="D77" s="14" t="s">
        <v>20</v>
      </c>
      <c r="E77" s="9" t="s">
        <v>125</v>
      </c>
      <c r="F77" s="10" t="s">
        <v>126</v>
      </c>
      <c r="G77" s="14">
        <v>40</v>
      </c>
      <c r="H77" s="11">
        <v>10</v>
      </c>
      <c r="I77" s="11">
        <f>Tableau1[[#This Row],[Quantité]]*Tableau1[[#This Row],[Coût unitaire (Hors taxes)]]</f>
        <v>400</v>
      </c>
      <c r="J77" s="14">
        <v>10</v>
      </c>
      <c r="K77" s="17" t="s">
        <v>504</v>
      </c>
      <c r="L77" s="14" t="s">
        <v>496</v>
      </c>
      <c r="M77" s="20" t="s">
        <v>901</v>
      </c>
    </row>
    <row r="78" spans="1:13" s="12" customFormat="1" ht="42.75">
      <c r="A78" s="14">
        <v>5375</v>
      </c>
      <c r="B78" s="17" t="s">
        <v>22</v>
      </c>
      <c r="C78" s="14">
        <v>2</v>
      </c>
      <c r="D78" s="14" t="s">
        <v>20</v>
      </c>
      <c r="E78" s="9" t="s">
        <v>127</v>
      </c>
      <c r="F78" s="10" t="s">
        <v>128</v>
      </c>
      <c r="G78" s="14">
        <v>4</v>
      </c>
      <c r="H78" s="11">
        <v>25</v>
      </c>
      <c r="I78" s="11">
        <f>Tableau1[[#This Row],[Quantité]]*Tableau1[[#This Row],[Coût unitaire (Hors taxes)]]</f>
        <v>100</v>
      </c>
      <c r="J78" s="14">
        <v>25</v>
      </c>
      <c r="K78" s="17" t="s">
        <v>504</v>
      </c>
      <c r="L78" s="14" t="s">
        <v>498</v>
      </c>
      <c r="M78" s="21" t="s">
        <v>901</v>
      </c>
    </row>
    <row r="79" spans="1:13" s="12" customFormat="1" ht="42.75">
      <c r="A79" s="14">
        <v>5375</v>
      </c>
      <c r="B79" s="17" t="s">
        <v>22</v>
      </c>
      <c r="C79" s="14">
        <v>2</v>
      </c>
      <c r="D79" s="14" t="s">
        <v>20</v>
      </c>
      <c r="E79" s="9" t="s">
        <v>129</v>
      </c>
      <c r="F79" s="10" t="s">
        <v>130</v>
      </c>
      <c r="G79" s="14">
        <v>2</v>
      </c>
      <c r="H79" s="11">
        <v>2500</v>
      </c>
      <c r="I79" s="11">
        <f>Tableau1[[#This Row],[Quantité]]*Tableau1[[#This Row],[Coût unitaire (Hors taxes)]]</f>
        <v>5000</v>
      </c>
      <c r="J79" s="14">
        <v>20</v>
      </c>
      <c r="K79" s="17" t="s">
        <v>513</v>
      </c>
      <c r="L79" s="14" t="s">
        <v>489</v>
      </c>
      <c r="M79" s="20" t="s">
        <v>901</v>
      </c>
    </row>
    <row r="80" spans="1:13" s="12" customFormat="1" ht="71.25">
      <c r="A80" s="14">
        <v>5375</v>
      </c>
      <c r="B80" s="17" t="s">
        <v>22</v>
      </c>
      <c r="C80" s="14">
        <v>2</v>
      </c>
      <c r="D80" s="14" t="s">
        <v>20</v>
      </c>
      <c r="E80" s="9" t="s">
        <v>131</v>
      </c>
      <c r="F80" s="10" t="s">
        <v>132</v>
      </c>
      <c r="G80" s="14">
        <v>1</v>
      </c>
      <c r="H80" s="11">
        <v>1927.09</v>
      </c>
      <c r="I80" s="11">
        <f>Tableau1[[#This Row],[Quantité]]*Tableau1[[#This Row],[Coût unitaire (Hors taxes)]]</f>
        <v>1927.09</v>
      </c>
      <c r="J80" s="14">
        <v>20</v>
      </c>
      <c r="K80" s="17">
        <v>20</v>
      </c>
      <c r="L80" s="14" t="s">
        <v>498</v>
      </c>
      <c r="M80" s="21" t="s">
        <v>901</v>
      </c>
    </row>
    <row r="81" spans="1:13" s="12" customFormat="1" ht="42.75">
      <c r="A81" s="14">
        <v>5375</v>
      </c>
      <c r="B81" s="17" t="s">
        <v>22</v>
      </c>
      <c r="C81" s="14">
        <v>2</v>
      </c>
      <c r="D81" s="14" t="s">
        <v>20</v>
      </c>
      <c r="E81" s="9" t="s">
        <v>133</v>
      </c>
      <c r="F81" s="10" t="s">
        <v>134</v>
      </c>
      <c r="G81" s="14">
        <v>20</v>
      </c>
      <c r="H81" s="11">
        <v>140</v>
      </c>
      <c r="I81" s="11">
        <f>Tableau1[[#This Row],[Quantité]]*Tableau1[[#This Row],[Coût unitaire (Hors taxes)]]</f>
        <v>2800</v>
      </c>
      <c r="J81" s="14">
        <v>5</v>
      </c>
      <c r="K81" s="17" t="s">
        <v>504</v>
      </c>
      <c r="L81" s="14" t="s">
        <v>486</v>
      </c>
      <c r="M81" s="20" t="s">
        <v>901</v>
      </c>
    </row>
    <row r="82" spans="1:13" s="12" customFormat="1" ht="42.75">
      <c r="A82" s="14">
        <v>5375</v>
      </c>
      <c r="B82" s="17" t="s">
        <v>22</v>
      </c>
      <c r="C82" s="14">
        <v>2</v>
      </c>
      <c r="D82" s="14" t="s">
        <v>20</v>
      </c>
      <c r="E82" s="9" t="s">
        <v>135</v>
      </c>
      <c r="F82" s="10" t="s">
        <v>136</v>
      </c>
      <c r="G82" s="14">
        <v>23</v>
      </c>
      <c r="H82" s="11">
        <v>250</v>
      </c>
      <c r="I82" s="11">
        <f>Tableau1[[#This Row],[Quantité]]*Tableau1[[#This Row],[Coût unitaire (Hors taxes)]]</f>
        <v>5750</v>
      </c>
      <c r="J82" s="14">
        <v>15</v>
      </c>
      <c r="K82" s="17" t="s">
        <v>514</v>
      </c>
      <c r="L82" s="14" t="s">
        <v>486</v>
      </c>
      <c r="M82" s="21" t="s">
        <v>901</v>
      </c>
    </row>
    <row r="83" spans="1:13" s="12" customFormat="1" ht="42.75">
      <c r="A83" s="14">
        <v>5375</v>
      </c>
      <c r="B83" s="17" t="s">
        <v>22</v>
      </c>
      <c r="C83" s="14">
        <v>2</v>
      </c>
      <c r="D83" s="14" t="s">
        <v>20</v>
      </c>
      <c r="E83" s="9" t="s">
        <v>137</v>
      </c>
      <c r="F83" s="10" t="s">
        <v>138</v>
      </c>
      <c r="G83" s="14">
        <v>10</v>
      </c>
      <c r="H83" s="11">
        <v>92</v>
      </c>
      <c r="I83" s="11">
        <f>Tableau1[[#This Row],[Quantité]]*Tableau1[[#This Row],[Coût unitaire (Hors taxes)]]</f>
        <v>920</v>
      </c>
      <c r="J83" s="14">
        <v>15</v>
      </c>
      <c r="K83" s="17" t="s">
        <v>515</v>
      </c>
      <c r="L83" s="14" t="s">
        <v>496</v>
      </c>
      <c r="M83" s="20" t="s">
        <v>901</v>
      </c>
    </row>
    <row r="84" spans="1:13" s="12" customFormat="1" ht="42.75">
      <c r="A84" s="14">
        <v>5375</v>
      </c>
      <c r="B84" s="17" t="s">
        <v>22</v>
      </c>
      <c r="C84" s="14">
        <v>2</v>
      </c>
      <c r="D84" s="14" t="s">
        <v>20</v>
      </c>
      <c r="E84" s="9" t="s">
        <v>137</v>
      </c>
      <c r="F84" s="10" t="s">
        <v>139</v>
      </c>
      <c r="G84" s="14">
        <v>10</v>
      </c>
      <c r="H84" s="11">
        <v>200</v>
      </c>
      <c r="I84" s="11">
        <f>Tableau1[[#This Row],[Quantité]]*Tableau1[[#This Row],[Coût unitaire (Hors taxes)]]</f>
        <v>2000</v>
      </c>
      <c r="J84" s="14">
        <v>15</v>
      </c>
      <c r="K84" s="17" t="s">
        <v>515</v>
      </c>
      <c r="L84" s="14" t="s">
        <v>486</v>
      </c>
      <c r="M84" s="21" t="s">
        <v>901</v>
      </c>
    </row>
    <row r="85" spans="1:13" s="12" customFormat="1" ht="42.75">
      <c r="A85" s="14">
        <v>5375</v>
      </c>
      <c r="B85" s="17" t="s">
        <v>22</v>
      </c>
      <c r="C85" s="14">
        <v>2</v>
      </c>
      <c r="D85" s="14" t="s">
        <v>20</v>
      </c>
      <c r="E85" s="9" t="s">
        <v>137</v>
      </c>
      <c r="F85" s="10" t="s">
        <v>140</v>
      </c>
      <c r="G85" s="14">
        <v>4</v>
      </c>
      <c r="H85" s="11">
        <v>225</v>
      </c>
      <c r="I85" s="11">
        <f>Tableau1[[#This Row],[Quantité]]*Tableau1[[#This Row],[Coût unitaire (Hors taxes)]]</f>
        <v>900</v>
      </c>
      <c r="J85" s="14">
        <v>10</v>
      </c>
      <c r="K85" s="17" t="s">
        <v>515</v>
      </c>
      <c r="L85" s="14" t="s">
        <v>492</v>
      </c>
      <c r="M85" s="20" t="s">
        <v>901</v>
      </c>
    </row>
    <row r="86" spans="1:13" s="12" customFormat="1" ht="42.75">
      <c r="A86" s="14">
        <v>5375</v>
      </c>
      <c r="B86" s="17" t="s">
        <v>22</v>
      </c>
      <c r="C86" s="14">
        <v>2</v>
      </c>
      <c r="D86" s="14" t="s">
        <v>20</v>
      </c>
      <c r="E86" s="9" t="s">
        <v>137</v>
      </c>
      <c r="F86" s="10" t="s">
        <v>141</v>
      </c>
      <c r="G86" s="14">
        <v>2</v>
      </c>
      <c r="H86" s="11">
        <v>400</v>
      </c>
      <c r="I86" s="11">
        <f>Tableau1[[#This Row],[Quantité]]*Tableau1[[#This Row],[Coût unitaire (Hors taxes)]]</f>
        <v>800</v>
      </c>
      <c r="J86" s="14">
        <v>20</v>
      </c>
      <c r="K86" s="17" t="s">
        <v>516</v>
      </c>
      <c r="L86" s="14" t="s">
        <v>496</v>
      </c>
      <c r="M86" s="21" t="s">
        <v>901</v>
      </c>
    </row>
    <row r="87" spans="1:13" s="12" customFormat="1" ht="42.75">
      <c r="A87" s="14">
        <v>5375</v>
      </c>
      <c r="B87" s="17" t="s">
        <v>22</v>
      </c>
      <c r="C87" s="14">
        <v>2</v>
      </c>
      <c r="D87" s="14" t="s">
        <v>20</v>
      </c>
      <c r="E87" s="9" t="s">
        <v>137</v>
      </c>
      <c r="F87" s="10" t="s">
        <v>142</v>
      </c>
      <c r="G87" s="14">
        <v>4</v>
      </c>
      <c r="H87" s="11">
        <v>450</v>
      </c>
      <c r="I87" s="11">
        <f>Tableau1[[#This Row],[Quantité]]*Tableau1[[#This Row],[Coût unitaire (Hors taxes)]]</f>
        <v>1800</v>
      </c>
      <c r="J87" s="14">
        <v>10</v>
      </c>
      <c r="K87" s="17" t="s">
        <v>516</v>
      </c>
      <c r="L87" s="14" t="s">
        <v>486</v>
      </c>
      <c r="M87" s="20" t="s">
        <v>901</v>
      </c>
    </row>
    <row r="88" spans="1:13" s="12" customFormat="1" ht="42.75">
      <c r="A88" s="14">
        <v>5375</v>
      </c>
      <c r="B88" s="17" t="s">
        <v>22</v>
      </c>
      <c r="C88" s="14">
        <v>2</v>
      </c>
      <c r="D88" s="14" t="s">
        <v>20</v>
      </c>
      <c r="E88" s="9" t="s">
        <v>143</v>
      </c>
      <c r="F88" s="10" t="s">
        <v>144</v>
      </c>
      <c r="G88" s="14">
        <v>2</v>
      </c>
      <c r="H88" s="11">
        <v>3050</v>
      </c>
      <c r="I88" s="11">
        <f>Tableau1[[#This Row],[Quantité]]*Tableau1[[#This Row],[Coût unitaire (Hors taxes)]]</f>
        <v>6100</v>
      </c>
      <c r="J88" s="14">
        <v>20</v>
      </c>
      <c r="K88" s="17" t="s">
        <v>516</v>
      </c>
      <c r="L88" s="14" t="s">
        <v>498</v>
      </c>
      <c r="M88" s="21" t="s">
        <v>901</v>
      </c>
    </row>
    <row r="89" spans="1:13" s="12" customFormat="1" ht="42.75">
      <c r="A89" s="14">
        <v>5375</v>
      </c>
      <c r="B89" s="17" t="s">
        <v>22</v>
      </c>
      <c r="C89" s="14">
        <v>2</v>
      </c>
      <c r="D89" s="14" t="s">
        <v>20</v>
      </c>
      <c r="E89" s="9" t="s">
        <v>145</v>
      </c>
      <c r="F89" s="10" t="s">
        <v>146</v>
      </c>
      <c r="G89" s="14">
        <v>6</v>
      </c>
      <c r="H89" s="11">
        <v>150</v>
      </c>
      <c r="I89" s="11">
        <f>Tableau1[[#This Row],[Quantité]]*Tableau1[[#This Row],[Coût unitaire (Hors taxes)]]</f>
        <v>900</v>
      </c>
      <c r="J89" s="14">
        <v>10</v>
      </c>
      <c r="K89" s="17" t="s">
        <v>516</v>
      </c>
      <c r="L89" s="14" t="s">
        <v>486</v>
      </c>
      <c r="M89" s="20" t="s">
        <v>901</v>
      </c>
    </row>
    <row r="90" spans="1:13" s="12" customFormat="1" ht="42.75">
      <c r="A90" s="14">
        <v>5375</v>
      </c>
      <c r="B90" s="17" t="s">
        <v>22</v>
      </c>
      <c r="C90" s="14">
        <v>2</v>
      </c>
      <c r="D90" s="14" t="s">
        <v>20</v>
      </c>
      <c r="E90" s="9" t="s">
        <v>147</v>
      </c>
      <c r="F90" s="10" t="s">
        <v>148</v>
      </c>
      <c r="G90" s="14">
        <v>20</v>
      </c>
      <c r="H90" s="11">
        <v>442</v>
      </c>
      <c r="I90" s="11">
        <f>Tableau1[[#This Row],[Quantité]]*Tableau1[[#This Row],[Coût unitaire (Hors taxes)]]</f>
        <v>8840</v>
      </c>
      <c r="J90" s="14">
        <v>5</v>
      </c>
      <c r="K90" s="17" t="s">
        <v>504</v>
      </c>
      <c r="L90" s="14" t="s">
        <v>486</v>
      </c>
      <c r="M90" s="21" t="s">
        <v>901</v>
      </c>
    </row>
    <row r="91" spans="1:13" s="12" customFormat="1" ht="42.75">
      <c r="A91" s="14">
        <v>5375</v>
      </c>
      <c r="B91" s="17" t="s">
        <v>22</v>
      </c>
      <c r="C91" s="14">
        <v>2</v>
      </c>
      <c r="D91" s="14" t="s">
        <v>20</v>
      </c>
      <c r="E91" s="9" t="s">
        <v>149</v>
      </c>
      <c r="F91" s="10" t="s">
        <v>150</v>
      </c>
      <c r="G91" s="14">
        <v>20</v>
      </c>
      <c r="H91" s="11">
        <v>18</v>
      </c>
      <c r="I91" s="11">
        <f>Tableau1[[#This Row],[Quantité]]*Tableau1[[#This Row],[Coût unitaire (Hors taxes)]]</f>
        <v>360</v>
      </c>
      <c r="J91" s="14">
        <v>10</v>
      </c>
      <c r="K91" s="17" t="s">
        <v>504</v>
      </c>
      <c r="L91" s="14" t="s">
        <v>486</v>
      </c>
      <c r="M91" s="20" t="s">
        <v>901</v>
      </c>
    </row>
    <row r="92" spans="1:13" s="12" customFormat="1" ht="42.75">
      <c r="A92" s="14">
        <v>5375</v>
      </c>
      <c r="B92" s="17" t="s">
        <v>22</v>
      </c>
      <c r="C92" s="14">
        <v>2</v>
      </c>
      <c r="D92" s="14" t="s">
        <v>20</v>
      </c>
      <c r="E92" s="9" t="s">
        <v>151</v>
      </c>
      <c r="F92" s="10" t="s">
        <v>152</v>
      </c>
      <c r="G92" s="14">
        <v>12</v>
      </c>
      <c r="H92" s="11">
        <v>150</v>
      </c>
      <c r="I92" s="11">
        <f>Tableau1[[#This Row],[Quantité]]*Tableau1[[#This Row],[Coût unitaire (Hors taxes)]]</f>
        <v>1800</v>
      </c>
      <c r="J92" s="14">
        <v>20</v>
      </c>
      <c r="K92" s="17" t="s">
        <v>517</v>
      </c>
      <c r="L92" s="14" t="s">
        <v>496</v>
      </c>
      <c r="M92" s="21" t="s">
        <v>902</v>
      </c>
    </row>
    <row r="93" spans="1:13" s="12" customFormat="1" ht="42.75">
      <c r="A93" s="14">
        <v>5375</v>
      </c>
      <c r="B93" s="17" t="s">
        <v>22</v>
      </c>
      <c r="C93" s="14">
        <v>2</v>
      </c>
      <c r="D93" s="14" t="s">
        <v>20</v>
      </c>
      <c r="E93" s="9" t="s">
        <v>151</v>
      </c>
      <c r="F93" s="10" t="s">
        <v>153</v>
      </c>
      <c r="G93" s="14">
        <v>6</v>
      </c>
      <c r="H93" s="11">
        <v>70</v>
      </c>
      <c r="I93" s="11">
        <f>Tableau1[[#This Row],[Quantité]]*Tableau1[[#This Row],[Coût unitaire (Hors taxes)]]</f>
        <v>420</v>
      </c>
      <c r="J93" s="14">
        <v>20</v>
      </c>
      <c r="K93" s="17" t="s">
        <v>517</v>
      </c>
      <c r="L93" s="14" t="s">
        <v>496</v>
      </c>
      <c r="M93" s="20" t="s">
        <v>902</v>
      </c>
    </row>
    <row r="94" spans="1:13" s="12" customFormat="1" ht="42.75">
      <c r="A94" s="14">
        <v>5375</v>
      </c>
      <c r="B94" s="17" t="s">
        <v>22</v>
      </c>
      <c r="C94" s="14">
        <v>2</v>
      </c>
      <c r="D94" s="14" t="s">
        <v>20</v>
      </c>
      <c r="E94" s="9" t="s">
        <v>154</v>
      </c>
      <c r="F94" s="10" t="s">
        <v>152</v>
      </c>
      <c r="G94" s="14">
        <v>6</v>
      </c>
      <c r="H94" s="11">
        <v>90</v>
      </c>
      <c r="I94" s="11">
        <f>Tableau1[[#This Row],[Quantité]]*Tableau1[[#This Row],[Coût unitaire (Hors taxes)]]</f>
        <v>540</v>
      </c>
      <c r="J94" s="14">
        <v>20</v>
      </c>
      <c r="K94" s="17" t="s">
        <v>517</v>
      </c>
      <c r="L94" s="14" t="s">
        <v>496</v>
      </c>
      <c r="M94" s="21" t="s">
        <v>902</v>
      </c>
    </row>
    <row r="95" spans="1:13" s="12" customFormat="1" ht="42.75">
      <c r="A95" s="14">
        <v>5375</v>
      </c>
      <c r="B95" s="17" t="s">
        <v>22</v>
      </c>
      <c r="C95" s="14">
        <v>2</v>
      </c>
      <c r="D95" s="14" t="s">
        <v>20</v>
      </c>
      <c r="E95" s="9" t="s">
        <v>155</v>
      </c>
      <c r="F95" s="10" t="s">
        <v>156</v>
      </c>
      <c r="G95" s="14">
        <v>3</v>
      </c>
      <c r="H95" s="11">
        <v>180</v>
      </c>
      <c r="I95" s="11">
        <f>Tableau1[[#This Row],[Quantité]]*Tableau1[[#This Row],[Coût unitaire (Hors taxes)]]</f>
        <v>540</v>
      </c>
      <c r="J95" s="14">
        <v>20</v>
      </c>
      <c r="K95" s="17" t="s">
        <v>517</v>
      </c>
      <c r="L95" s="14" t="s">
        <v>496</v>
      </c>
      <c r="M95" s="20" t="s">
        <v>902</v>
      </c>
    </row>
    <row r="96" spans="1:13" s="12" customFormat="1" ht="42.75">
      <c r="A96" s="14">
        <v>5375</v>
      </c>
      <c r="B96" s="17" t="s">
        <v>22</v>
      </c>
      <c r="C96" s="14">
        <v>2</v>
      </c>
      <c r="D96" s="14" t="s">
        <v>20</v>
      </c>
      <c r="E96" s="9" t="s">
        <v>157</v>
      </c>
      <c r="F96" s="10" t="s">
        <v>158</v>
      </c>
      <c r="G96" s="14">
        <v>6</v>
      </c>
      <c r="H96" s="11">
        <v>420</v>
      </c>
      <c r="I96" s="11">
        <f>Tableau1[[#This Row],[Quantité]]*Tableau1[[#This Row],[Coût unitaire (Hors taxes)]]</f>
        <v>2520</v>
      </c>
      <c r="J96" s="14">
        <v>25</v>
      </c>
      <c r="K96" s="17">
        <v>13</v>
      </c>
      <c r="L96" s="14" t="s">
        <v>492</v>
      </c>
      <c r="M96" s="21" t="s">
        <v>901</v>
      </c>
    </row>
    <row r="97" spans="1:13" s="12" customFormat="1" ht="42.75">
      <c r="A97" s="14">
        <v>5375</v>
      </c>
      <c r="B97" s="17" t="s">
        <v>22</v>
      </c>
      <c r="C97" s="14">
        <v>2</v>
      </c>
      <c r="D97" s="14" t="s">
        <v>20</v>
      </c>
      <c r="E97" s="9" t="s">
        <v>157</v>
      </c>
      <c r="F97" s="10" t="s">
        <v>159</v>
      </c>
      <c r="G97" s="14">
        <v>10</v>
      </c>
      <c r="H97" s="11">
        <v>22</v>
      </c>
      <c r="I97" s="11">
        <f>Tableau1[[#This Row],[Quantité]]*Tableau1[[#This Row],[Coût unitaire (Hors taxes)]]</f>
        <v>220</v>
      </c>
      <c r="J97" s="14">
        <v>20</v>
      </c>
      <c r="K97" s="17" t="s">
        <v>518</v>
      </c>
      <c r="L97" s="14" t="s">
        <v>483</v>
      </c>
      <c r="M97" s="20" t="s">
        <v>901</v>
      </c>
    </row>
    <row r="98" spans="1:13" s="12" customFormat="1" ht="42.75">
      <c r="A98" s="14">
        <v>5375</v>
      </c>
      <c r="B98" s="17" t="s">
        <v>22</v>
      </c>
      <c r="C98" s="14">
        <v>2</v>
      </c>
      <c r="D98" s="14" t="s">
        <v>20</v>
      </c>
      <c r="E98" s="9" t="s">
        <v>157</v>
      </c>
      <c r="F98" s="10" t="s">
        <v>160</v>
      </c>
      <c r="G98" s="14">
        <v>4</v>
      </c>
      <c r="H98" s="11">
        <v>450</v>
      </c>
      <c r="I98" s="11">
        <f>Tableau1[[#This Row],[Quantité]]*Tableau1[[#This Row],[Coût unitaire (Hors taxes)]]</f>
        <v>1800</v>
      </c>
      <c r="J98" s="14">
        <v>20</v>
      </c>
      <c r="K98" s="17">
        <v>13</v>
      </c>
      <c r="L98" s="14" t="s">
        <v>486</v>
      </c>
      <c r="M98" s="21" t="s">
        <v>901</v>
      </c>
    </row>
    <row r="99" spans="1:13" s="12" customFormat="1" ht="42.75">
      <c r="A99" s="14">
        <v>5375</v>
      </c>
      <c r="B99" s="17" t="s">
        <v>22</v>
      </c>
      <c r="C99" s="14">
        <v>2</v>
      </c>
      <c r="D99" s="14" t="s">
        <v>20</v>
      </c>
      <c r="E99" s="9" t="s">
        <v>157</v>
      </c>
      <c r="F99" s="10" t="s">
        <v>161</v>
      </c>
      <c r="G99" s="14">
        <v>4</v>
      </c>
      <c r="H99" s="11">
        <v>46</v>
      </c>
      <c r="I99" s="11">
        <f>Tableau1[[#This Row],[Quantité]]*Tableau1[[#This Row],[Coût unitaire (Hors taxes)]]</f>
        <v>184</v>
      </c>
      <c r="J99" s="14">
        <v>20</v>
      </c>
      <c r="K99" s="17">
        <v>12</v>
      </c>
      <c r="L99" s="14" t="s">
        <v>492</v>
      </c>
      <c r="M99" s="20" t="s">
        <v>901</v>
      </c>
    </row>
    <row r="100" spans="1:13" s="12" customFormat="1" ht="42.75">
      <c r="A100" s="14">
        <v>5375</v>
      </c>
      <c r="B100" s="17" t="s">
        <v>22</v>
      </c>
      <c r="C100" s="14">
        <v>2</v>
      </c>
      <c r="D100" s="14" t="s">
        <v>20</v>
      </c>
      <c r="E100" s="9" t="s">
        <v>157</v>
      </c>
      <c r="F100" s="10" t="s">
        <v>162</v>
      </c>
      <c r="G100" s="14">
        <v>10</v>
      </c>
      <c r="H100" s="11">
        <v>15</v>
      </c>
      <c r="I100" s="11">
        <f>Tableau1[[#This Row],[Quantité]]*Tableau1[[#This Row],[Coût unitaire (Hors taxes)]]</f>
        <v>150</v>
      </c>
      <c r="J100" s="14">
        <v>20</v>
      </c>
      <c r="K100" s="17" t="s">
        <v>502</v>
      </c>
      <c r="L100" s="14" t="s">
        <v>483</v>
      </c>
      <c r="M100" s="21" t="s">
        <v>901</v>
      </c>
    </row>
    <row r="101" spans="1:13" s="12" customFormat="1" ht="42.75">
      <c r="A101" s="14">
        <v>5375</v>
      </c>
      <c r="B101" s="17" t="s">
        <v>22</v>
      </c>
      <c r="C101" s="14">
        <v>2</v>
      </c>
      <c r="D101" s="14" t="s">
        <v>20</v>
      </c>
      <c r="E101" s="9" t="s">
        <v>157</v>
      </c>
      <c r="F101" s="10" t="s">
        <v>163</v>
      </c>
      <c r="G101" s="14">
        <v>10</v>
      </c>
      <c r="H101" s="11">
        <v>28</v>
      </c>
      <c r="I101" s="11">
        <f>Tableau1[[#This Row],[Quantité]]*Tableau1[[#This Row],[Coût unitaire (Hors taxes)]]</f>
        <v>280</v>
      </c>
      <c r="J101" s="14">
        <v>20</v>
      </c>
      <c r="K101" s="17" t="s">
        <v>502</v>
      </c>
      <c r="L101" s="14" t="s">
        <v>492</v>
      </c>
      <c r="M101" s="20" t="s">
        <v>901</v>
      </c>
    </row>
    <row r="102" spans="1:13" s="12" customFormat="1" ht="42.75">
      <c r="A102" s="14">
        <v>5375</v>
      </c>
      <c r="B102" s="17" t="s">
        <v>22</v>
      </c>
      <c r="C102" s="14">
        <v>2</v>
      </c>
      <c r="D102" s="14" t="s">
        <v>20</v>
      </c>
      <c r="E102" s="9" t="s">
        <v>157</v>
      </c>
      <c r="F102" s="10" t="s">
        <v>164</v>
      </c>
      <c r="G102" s="14">
        <v>2</v>
      </c>
      <c r="H102" s="11">
        <v>50</v>
      </c>
      <c r="I102" s="11">
        <f>Tableau1[[#This Row],[Quantité]]*Tableau1[[#This Row],[Coût unitaire (Hors taxes)]]</f>
        <v>100</v>
      </c>
      <c r="J102" s="14">
        <v>20</v>
      </c>
      <c r="K102" s="17">
        <v>15</v>
      </c>
      <c r="L102" s="14" t="s">
        <v>496</v>
      </c>
      <c r="M102" s="21" t="s">
        <v>901</v>
      </c>
    </row>
    <row r="103" spans="1:13" s="12" customFormat="1" ht="42.75">
      <c r="A103" s="14">
        <v>5375</v>
      </c>
      <c r="B103" s="17" t="s">
        <v>22</v>
      </c>
      <c r="C103" s="14">
        <v>2</v>
      </c>
      <c r="D103" s="14" t="s">
        <v>20</v>
      </c>
      <c r="E103" s="9" t="s">
        <v>165</v>
      </c>
      <c r="F103" s="10" t="s">
        <v>166</v>
      </c>
      <c r="G103" s="14">
        <v>6</v>
      </c>
      <c r="H103" s="11">
        <v>1000</v>
      </c>
      <c r="I103" s="11">
        <f>Tableau1[[#This Row],[Quantité]]*Tableau1[[#This Row],[Coût unitaire (Hors taxes)]]</f>
        <v>6000</v>
      </c>
      <c r="J103" s="14">
        <v>20</v>
      </c>
      <c r="K103" s="17">
        <v>11</v>
      </c>
      <c r="L103" s="14" t="s">
        <v>489</v>
      </c>
      <c r="M103" s="20" t="s">
        <v>901</v>
      </c>
    </row>
    <row r="104" spans="1:13" s="12" customFormat="1" ht="42.75">
      <c r="A104" s="14">
        <v>5375</v>
      </c>
      <c r="B104" s="17" t="s">
        <v>22</v>
      </c>
      <c r="C104" s="14">
        <v>2</v>
      </c>
      <c r="D104" s="14" t="s">
        <v>20</v>
      </c>
      <c r="E104" s="9" t="s">
        <v>167</v>
      </c>
      <c r="F104" s="10" t="s">
        <v>168</v>
      </c>
      <c r="G104" s="14">
        <v>2</v>
      </c>
      <c r="H104" s="11">
        <v>35</v>
      </c>
      <c r="I104" s="11">
        <f>Tableau1[[#This Row],[Quantité]]*Tableau1[[#This Row],[Coût unitaire (Hors taxes)]]</f>
        <v>70</v>
      </c>
      <c r="J104" s="14">
        <v>20</v>
      </c>
      <c r="K104" s="17" t="s">
        <v>503</v>
      </c>
      <c r="L104" s="14" t="s">
        <v>492</v>
      </c>
      <c r="M104" s="21" t="s">
        <v>901</v>
      </c>
    </row>
    <row r="105" spans="1:13" s="12" customFormat="1" ht="42.75">
      <c r="A105" s="14">
        <v>5375</v>
      </c>
      <c r="B105" s="17" t="s">
        <v>22</v>
      </c>
      <c r="C105" s="14">
        <v>2</v>
      </c>
      <c r="D105" s="14" t="s">
        <v>20</v>
      </c>
      <c r="E105" s="9" t="s">
        <v>169</v>
      </c>
      <c r="F105" s="10" t="s">
        <v>170</v>
      </c>
      <c r="G105" s="14">
        <v>2</v>
      </c>
      <c r="H105" s="11">
        <v>892</v>
      </c>
      <c r="I105" s="11">
        <f>Tableau1[[#This Row],[Quantité]]*Tableau1[[#This Row],[Coût unitaire (Hors taxes)]]</f>
        <v>1784</v>
      </c>
      <c r="J105" s="14">
        <v>10</v>
      </c>
      <c r="K105" s="17" t="s">
        <v>504</v>
      </c>
      <c r="L105" s="14" t="s">
        <v>486</v>
      </c>
      <c r="M105" s="20" t="s">
        <v>901</v>
      </c>
    </row>
    <row r="106" spans="1:13" s="12" customFormat="1" ht="42.75">
      <c r="A106" s="14">
        <v>5375</v>
      </c>
      <c r="B106" s="17" t="s">
        <v>22</v>
      </c>
      <c r="C106" s="14">
        <v>2</v>
      </c>
      <c r="D106" s="14" t="s">
        <v>20</v>
      </c>
      <c r="E106" s="9" t="s">
        <v>171</v>
      </c>
      <c r="F106" s="10" t="s">
        <v>172</v>
      </c>
      <c r="G106" s="14">
        <v>2</v>
      </c>
      <c r="H106" s="11">
        <v>205</v>
      </c>
      <c r="I106" s="11">
        <f>Tableau1[[#This Row],[Quantité]]*Tableau1[[#This Row],[Coût unitaire (Hors taxes)]]</f>
        <v>410</v>
      </c>
      <c r="J106" s="14">
        <v>10</v>
      </c>
      <c r="K106" s="17">
        <v>20</v>
      </c>
      <c r="L106" s="14" t="s">
        <v>486</v>
      </c>
      <c r="M106" s="21" t="s">
        <v>901</v>
      </c>
    </row>
    <row r="107" spans="1:13" s="12" customFormat="1" ht="42.75">
      <c r="A107" s="14">
        <v>5375</v>
      </c>
      <c r="B107" s="17" t="s">
        <v>22</v>
      </c>
      <c r="C107" s="14">
        <v>2</v>
      </c>
      <c r="D107" s="14" t="s">
        <v>20</v>
      </c>
      <c r="E107" s="9" t="s">
        <v>171</v>
      </c>
      <c r="F107" s="10" t="s">
        <v>173</v>
      </c>
      <c r="G107" s="14">
        <v>4</v>
      </c>
      <c r="H107" s="11">
        <v>550</v>
      </c>
      <c r="I107" s="11">
        <f>Tableau1[[#This Row],[Quantité]]*Tableau1[[#This Row],[Coût unitaire (Hors taxes)]]</f>
        <v>2200</v>
      </c>
      <c r="J107" s="14">
        <v>10</v>
      </c>
      <c r="K107" s="17" t="s">
        <v>519</v>
      </c>
      <c r="L107" s="14" t="s">
        <v>496</v>
      </c>
      <c r="M107" s="20" t="s">
        <v>902</v>
      </c>
    </row>
    <row r="108" spans="1:13" s="12" customFormat="1" ht="128.25">
      <c r="A108" s="14">
        <v>5375</v>
      </c>
      <c r="B108" s="17" t="s">
        <v>22</v>
      </c>
      <c r="C108" s="14">
        <v>2</v>
      </c>
      <c r="D108" s="14" t="s">
        <v>20</v>
      </c>
      <c r="E108" s="9" t="s">
        <v>171</v>
      </c>
      <c r="F108" s="10" t="s">
        <v>174</v>
      </c>
      <c r="G108" s="14">
        <v>1</v>
      </c>
      <c r="H108" s="11">
        <v>1138.3</v>
      </c>
      <c r="I108" s="11">
        <f>Tableau1[[#This Row],[Quantité]]*Tableau1[[#This Row],[Coût unitaire (Hors taxes)]]</f>
        <v>1138.3</v>
      </c>
      <c r="J108" s="14">
        <v>10</v>
      </c>
      <c r="K108" s="17">
        <v>20</v>
      </c>
      <c r="L108" s="14" t="s">
        <v>498</v>
      </c>
      <c r="M108" s="21" t="s">
        <v>901</v>
      </c>
    </row>
    <row r="109" spans="1:13" s="12" customFormat="1" ht="42.75">
      <c r="A109" s="14">
        <v>5375</v>
      </c>
      <c r="B109" s="17" t="s">
        <v>22</v>
      </c>
      <c r="C109" s="14">
        <v>2</v>
      </c>
      <c r="D109" s="14" t="s">
        <v>20</v>
      </c>
      <c r="E109" s="9" t="s">
        <v>175</v>
      </c>
      <c r="F109" s="10" t="s">
        <v>176</v>
      </c>
      <c r="G109" s="14">
        <v>14</v>
      </c>
      <c r="H109" s="11">
        <v>80</v>
      </c>
      <c r="I109" s="11">
        <f>Tableau1[[#This Row],[Quantité]]*Tableau1[[#This Row],[Coût unitaire (Hors taxes)]]</f>
        <v>1120</v>
      </c>
      <c r="J109" s="14">
        <v>20</v>
      </c>
      <c r="K109" s="17" t="s">
        <v>520</v>
      </c>
      <c r="L109" s="14" t="s">
        <v>492</v>
      </c>
      <c r="M109" s="20" t="s">
        <v>901</v>
      </c>
    </row>
    <row r="110" spans="1:13" s="12" customFormat="1" ht="42.75">
      <c r="A110" s="14">
        <v>5375</v>
      </c>
      <c r="B110" s="17" t="s">
        <v>22</v>
      </c>
      <c r="C110" s="14">
        <v>2</v>
      </c>
      <c r="D110" s="14" t="s">
        <v>20</v>
      </c>
      <c r="E110" s="9" t="s">
        <v>177</v>
      </c>
      <c r="F110" s="10" t="s">
        <v>178</v>
      </c>
      <c r="G110" s="14">
        <v>3</v>
      </c>
      <c r="H110" s="11">
        <v>1400</v>
      </c>
      <c r="I110" s="11">
        <f>Tableau1[[#This Row],[Quantité]]*Tableau1[[#This Row],[Coût unitaire (Hors taxes)]]</f>
        <v>4200</v>
      </c>
      <c r="J110" s="14">
        <v>15</v>
      </c>
      <c r="K110" s="17" t="s">
        <v>521</v>
      </c>
      <c r="L110" s="14" t="s">
        <v>486</v>
      </c>
      <c r="M110" s="21" t="s">
        <v>901</v>
      </c>
    </row>
    <row r="111" spans="1:13" s="12" customFormat="1" ht="42.75">
      <c r="A111" s="14">
        <v>5375</v>
      </c>
      <c r="B111" s="17" t="s">
        <v>22</v>
      </c>
      <c r="C111" s="14">
        <v>2</v>
      </c>
      <c r="D111" s="14" t="s">
        <v>20</v>
      </c>
      <c r="E111" s="9" t="s">
        <v>179</v>
      </c>
      <c r="F111" s="10" t="s">
        <v>180</v>
      </c>
      <c r="G111" s="14">
        <v>10</v>
      </c>
      <c r="H111" s="11">
        <v>300</v>
      </c>
      <c r="I111" s="11">
        <f>Tableau1[[#This Row],[Quantité]]*Tableau1[[#This Row],[Coût unitaire (Hors taxes)]]</f>
        <v>3000</v>
      </c>
      <c r="J111" s="14">
        <v>10</v>
      </c>
      <c r="K111" s="17" t="s">
        <v>522</v>
      </c>
      <c r="L111" s="14" t="s">
        <v>486</v>
      </c>
      <c r="M111" s="20" t="s">
        <v>901</v>
      </c>
    </row>
    <row r="112" spans="1:13" s="12" customFormat="1" ht="42.75">
      <c r="A112" s="14">
        <v>5375</v>
      </c>
      <c r="B112" s="17" t="s">
        <v>22</v>
      </c>
      <c r="C112" s="14">
        <v>2</v>
      </c>
      <c r="D112" s="14" t="s">
        <v>20</v>
      </c>
      <c r="E112" s="9" t="s">
        <v>179</v>
      </c>
      <c r="F112" s="10" t="s">
        <v>181</v>
      </c>
      <c r="G112" s="14">
        <v>2</v>
      </c>
      <c r="H112" s="11">
        <v>600</v>
      </c>
      <c r="I112" s="11">
        <f>Tableau1[[#This Row],[Quantité]]*Tableau1[[#This Row],[Coût unitaire (Hors taxes)]]</f>
        <v>1200</v>
      </c>
      <c r="J112" s="14">
        <v>20</v>
      </c>
      <c r="K112" s="17" t="s">
        <v>523</v>
      </c>
      <c r="L112" s="14" t="s">
        <v>496</v>
      </c>
      <c r="M112" s="21" t="s">
        <v>901</v>
      </c>
    </row>
    <row r="113" spans="1:13" s="12" customFormat="1" ht="42.75">
      <c r="A113" s="14">
        <v>5375</v>
      </c>
      <c r="B113" s="17" t="s">
        <v>22</v>
      </c>
      <c r="C113" s="14">
        <v>2</v>
      </c>
      <c r="D113" s="14" t="s">
        <v>20</v>
      </c>
      <c r="E113" s="9" t="s">
        <v>182</v>
      </c>
      <c r="F113" s="10" t="s">
        <v>183</v>
      </c>
      <c r="G113" s="14">
        <v>4</v>
      </c>
      <c r="H113" s="11">
        <v>60</v>
      </c>
      <c r="I113" s="11">
        <f>Tableau1[[#This Row],[Quantité]]*Tableau1[[#This Row],[Coût unitaire (Hors taxes)]]</f>
        <v>240</v>
      </c>
      <c r="J113" s="14">
        <v>10</v>
      </c>
      <c r="K113" s="17">
        <v>16</v>
      </c>
      <c r="L113" s="14" t="s">
        <v>496</v>
      </c>
      <c r="M113" s="20" t="s">
        <v>901</v>
      </c>
    </row>
    <row r="114" spans="1:13" s="12" customFormat="1" ht="42.75">
      <c r="A114" s="14">
        <v>5375</v>
      </c>
      <c r="B114" s="17" t="s">
        <v>22</v>
      </c>
      <c r="C114" s="14">
        <v>2</v>
      </c>
      <c r="D114" s="14" t="s">
        <v>20</v>
      </c>
      <c r="E114" s="9" t="s">
        <v>182</v>
      </c>
      <c r="F114" s="10" t="s">
        <v>184</v>
      </c>
      <c r="G114" s="14">
        <v>10</v>
      </c>
      <c r="H114" s="11">
        <v>25</v>
      </c>
      <c r="I114" s="11">
        <f>Tableau1[[#This Row],[Quantité]]*Tableau1[[#This Row],[Coût unitaire (Hors taxes)]]</f>
        <v>250</v>
      </c>
      <c r="J114" s="14">
        <v>8</v>
      </c>
      <c r="K114" s="17" t="s">
        <v>520</v>
      </c>
      <c r="L114" s="14" t="s">
        <v>496</v>
      </c>
      <c r="M114" s="21" t="s">
        <v>901</v>
      </c>
    </row>
    <row r="115" spans="1:13" s="12" customFormat="1" ht="42.75">
      <c r="A115" s="14">
        <v>5375</v>
      </c>
      <c r="B115" s="17" t="s">
        <v>22</v>
      </c>
      <c r="C115" s="14">
        <v>2</v>
      </c>
      <c r="D115" s="14" t="s">
        <v>20</v>
      </c>
      <c r="E115" s="9" t="s">
        <v>182</v>
      </c>
      <c r="F115" s="10" t="s">
        <v>185</v>
      </c>
      <c r="G115" s="14">
        <v>12</v>
      </c>
      <c r="H115" s="11">
        <v>20</v>
      </c>
      <c r="I115" s="11">
        <f>Tableau1[[#This Row],[Quantité]]*Tableau1[[#This Row],[Coût unitaire (Hors taxes)]]</f>
        <v>240</v>
      </c>
      <c r="J115" s="14">
        <v>10</v>
      </c>
      <c r="K115" s="17" t="s">
        <v>499</v>
      </c>
      <c r="L115" s="14" t="s">
        <v>492</v>
      </c>
      <c r="M115" s="20" t="s">
        <v>901</v>
      </c>
    </row>
    <row r="116" spans="1:13" s="12" customFormat="1" ht="42.75">
      <c r="A116" s="14">
        <v>5375</v>
      </c>
      <c r="B116" s="17" t="s">
        <v>22</v>
      </c>
      <c r="C116" s="14">
        <v>2</v>
      </c>
      <c r="D116" s="14" t="s">
        <v>20</v>
      </c>
      <c r="E116" s="9" t="s">
        <v>182</v>
      </c>
      <c r="F116" s="10" t="s">
        <v>186</v>
      </c>
      <c r="G116" s="14">
        <v>20</v>
      </c>
      <c r="H116" s="11">
        <v>25</v>
      </c>
      <c r="I116" s="11">
        <f>Tableau1[[#This Row],[Quantité]]*Tableau1[[#This Row],[Coût unitaire (Hors taxes)]]</f>
        <v>500</v>
      </c>
      <c r="J116" s="14">
        <v>8</v>
      </c>
      <c r="K116" s="17" t="s">
        <v>520</v>
      </c>
      <c r="L116" s="14" t="s">
        <v>496</v>
      </c>
      <c r="M116" s="21" t="s">
        <v>901</v>
      </c>
    </row>
    <row r="117" spans="1:13" s="12" customFormat="1" ht="42.75">
      <c r="A117" s="14">
        <v>5375</v>
      </c>
      <c r="B117" s="17" t="s">
        <v>22</v>
      </c>
      <c r="C117" s="14">
        <v>2</v>
      </c>
      <c r="D117" s="14" t="s">
        <v>20</v>
      </c>
      <c r="E117" s="9" t="s">
        <v>187</v>
      </c>
      <c r="F117" s="10" t="s">
        <v>188</v>
      </c>
      <c r="G117" s="14">
        <v>4</v>
      </c>
      <c r="H117" s="11">
        <v>5150</v>
      </c>
      <c r="I117" s="11">
        <f>Tableau1[[#This Row],[Quantité]]*Tableau1[[#This Row],[Coût unitaire (Hors taxes)]]</f>
        <v>20600</v>
      </c>
      <c r="J117" s="14">
        <v>50</v>
      </c>
      <c r="K117" s="17">
        <v>12</v>
      </c>
      <c r="L117" s="14" t="s">
        <v>489</v>
      </c>
      <c r="M117" s="20" t="s">
        <v>901</v>
      </c>
    </row>
    <row r="118" spans="1:13" s="12" customFormat="1" ht="42.75">
      <c r="A118" s="14">
        <v>5375</v>
      </c>
      <c r="B118" s="17" t="s">
        <v>22</v>
      </c>
      <c r="C118" s="14">
        <v>2</v>
      </c>
      <c r="D118" s="14" t="s">
        <v>20</v>
      </c>
      <c r="E118" s="9" t="s">
        <v>189</v>
      </c>
      <c r="F118" s="10" t="s">
        <v>190</v>
      </c>
      <c r="G118" s="14">
        <v>1</v>
      </c>
      <c r="H118" s="11">
        <v>300</v>
      </c>
      <c r="I118" s="11">
        <f>Tableau1[[#This Row],[Quantité]]*Tableau1[[#This Row],[Coût unitaire (Hors taxes)]]</f>
        <v>300</v>
      </c>
      <c r="J118" s="14">
        <v>20</v>
      </c>
      <c r="K118" s="17">
        <v>12</v>
      </c>
      <c r="L118" s="14" t="s">
        <v>492</v>
      </c>
      <c r="M118" s="21" t="s">
        <v>901</v>
      </c>
    </row>
    <row r="119" spans="1:13" s="12" customFormat="1" ht="42.75">
      <c r="A119" s="14">
        <v>5375</v>
      </c>
      <c r="B119" s="17" t="s">
        <v>22</v>
      </c>
      <c r="C119" s="14">
        <v>2</v>
      </c>
      <c r="D119" s="14" t="s">
        <v>20</v>
      </c>
      <c r="E119" s="9" t="s">
        <v>191</v>
      </c>
      <c r="F119" s="10" t="s">
        <v>192</v>
      </c>
      <c r="G119" s="14">
        <v>2</v>
      </c>
      <c r="H119" s="11">
        <v>75</v>
      </c>
      <c r="I119" s="11">
        <f>Tableau1[[#This Row],[Quantité]]*Tableau1[[#This Row],[Coût unitaire (Hors taxes)]]</f>
        <v>150</v>
      </c>
      <c r="J119" s="14">
        <v>25</v>
      </c>
      <c r="K119" s="17" t="s">
        <v>524</v>
      </c>
      <c r="L119" s="14" t="s">
        <v>496</v>
      </c>
      <c r="M119" s="20" t="s">
        <v>901</v>
      </c>
    </row>
    <row r="120" spans="1:13" s="12" customFormat="1" ht="42.75">
      <c r="A120" s="14">
        <v>5375</v>
      </c>
      <c r="B120" s="17" t="s">
        <v>22</v>
      </c>
      <c r="C120" s="14">
        <v>2</v>
      </c>
      <c r="D120" s="14" t="s">
        <v>20</v>
      </c>
      <c r="E120" s="9" t="s">
        <v>193</v>
      </c>
      <c r="F120" s="10" t="s">
        <v>194</v>
      </c>
      <c r="G120" s="14">
        <v>2</v>
      </c>
      <c r="H120" s="11">
        <v>65</v>
      </c>
      <c r="I120" s="11">
        <f>Tableau1[[#This Row],[Quantité]]*Tableau1[[#This Row],[Coût unitaire (Hors taxes)]]</f>
        <v>130</v>
      </c>
      <c r="J120" s="14">
        <v>10</v>
      </c>
      <c r="K120" s="17" t="s">
        <v>525</v>
      </c>
      <c r="L120" s="14" t="s">
        <v>486</v>
      </c>
      <c r="M120" s="21" t="s">
        <v>901</v>
      </c>
    </row>
    <row r="121" spans="1:13" s="12" customFormat="1" ht="42.75">
      <c r="A121" s="14">
        <v>5375</v>
      </c>
      <c r="B121" s="17" t="s">
        <v>22</v>
      </c>
      <c r="C121" s="14">
        <v>2</v>
      </c>
      <c r="D121" s="14" t="s">
        <v>20</v>
      </c>
      <c r="E121" s="9" t="s">
        <v>195</v>
      </c>
      <c r="F121" s="10" t="s">
        <v>196</v>
      </c>
      <c r="G121" s="14">
        <v>1</v>
      </c>
      <c r="H121" s="11">
        <v>2000</v>
      </c>
      <c r="I121" s="11">
        <f>Tableau1[[#This Row],[Quantité]]*Tableau1[[#This Row],[Coût unitaire (Hors taxes)]]</f>
        <v>2000</v>
      </c>
      <c r="J121" s="14">
        <v>10</v>
      </c>
      <c r="K121" s="17">
        <v>18</v>
      </c>
      <c r="L121" s="14" t="s">
        <v>492</v>
      </c>
      <c r="M121" s="20" t="s">
        <v>901</v>
      </c>
    </row>
    <row r="122" spans="1:13" s="12" customFormat="1" ht="71.25">
      <c r="A122" s="14">
        <v>5375</v>
      </c>
      <c r="B122" s="17" t="s">
        <v>22</v>
      </c>
      <c r="C122" s="14">
        <v>2</v>
      </c>
      <c r="D122" s="14" t="s">
        <v>20</v>
      </c>
      <c r="E122" s="9" t="s">
        <v>197</v>
      </c>
      <c r="F122" s="10" t="s">
        <v>198</v>
      </c>
      <c r="G122" s="14">
        <v>1</v>
      </c>
      <c r="H122" s="11">
        <v>45000</v>
      </c>
      <c r="I122" s="11">
        <f>Tableau1[[#This Row],[Quantité]]*Tableau1[[#This Row],[Coût unitaire (Hors taxes)]]</f>
        <v>45000</v>
      </c>
      <c r="J122" s="14">
        <v>20</v>
      </c>
      <c r="K122" s="17" t="s">
        <v>526</v>
      </c>
      <c r="L122" s="14" t="s">
        <v>492</v>
      </c>
      <c r="M122" s="21" t="s">
        <v>901</v>
      </c>
    </row>
    <row r="123" spans="1:13" s="12" customFormat="1" ht="71.25">
      <c r="A123" s="14">
        <v>5375</v>
      </c>
      <c r="B123" s="17" t="s">
        <v>22</v>
      </c>
      <c r="C123" s="14">
        <v>2</v>
      </c>
      <c r="D123" s="14" t="s">
        <v>20</v>
      </c>
      <c r="E123" s="9" t="s">
        <v>197</v>
      </c>
      <c r="F123" s="10" t="s">
        <v>199</v>
      </c>
      <c r="G123" s="14">
        <v>2</v>
      </c>
      <c r="H123" s="11">
        <v>15000</v>
      </c>
      <c r="I123" s="11">
        <f>Tableau1[[#This Row],[Quantité]]*Tableau1[[#This Row],[Coût unitaire (Hors taxes)]]</f>
        <v>30000</v>
      </c>
      <c r="J123" s="14">
        <v>20</v>
      </c>
      <c r="K123" s="17" t="s">
        <v>527</v>
      </c>
      <c r="L123" s="14" t="s">
        <v>492</v>
      </c>
      <c r="M123" s="20" t="s">
        <v>901</v>
      </c>
    </row>
    <row r="124" spans="1:13" s="12" customFormat="1" ht="42.75">
      <c r="A124" s="14">
        <v>5375</v>
      </c>
      <c r="B124" s="17" t="s">
        <v>22</v>
      </c>
      <c r="C124" s="14">
        <v>2</v>
      </c>
      <c r="D124" s="14" t="s">
        <v>20</v>
      </c>
      <c r="E124" s="9" t="s">
        <v>200</v>
      </c>
      <c r="F124" s="10" t="s">
        <v>201</v>
      </c>
      <c r="G124" s="14">
        <v>25</v>
      </c>
      <c r="H124" s="11">
        <v>75</v>
      </c>
      <c r="I124" s="11">
        <f>Tableau1[[#This Row],[Quantité]]*Tableau1[[#This Row],[Coût unitaire (Hors taxes)]]</f>
        <v>1875</v>
      </c>
      <c r="J124" s="14">
        <v>20</v>
      </c>
      <c r="K124" s="17">
        <v>14</v>
      </c>
      <c r="L124" s="14" t="s">
        <v>498</v>
      </c>
      <c r="M124" s="21" t="s">
        <v>901</v>
      </c>
    </row>
    <row r="125" spans="1:13" s="12" customFormat="1" ht="42.75">
      <c r="A125" s="14">
        <v>5375</v>
      </c>
      <c r="B125" s="17" t="s">
        <v>22</v>
      </c>
      <c r="C125" s="14">
        <v>2</v>
      </c>
      <c r="D125" s="14" t="s">
        <v>20</v>
      </c>
      <c r="E125" s="9" t="s">
        <v>202</v>
      </c>
      <c r="F125" s="10" t="s">
        <v>203</v>
      </c>
      <c r="G125" s="14">
        <v>48</v>
      </c>
      <c r="H125" s="11">
        <v>118</v>
      </c>
      <c r="I125" s="11">
        <f>Tableau1[[#This Row],[Quantité]]*Tableau1[[#This Row],[Coût unitaire (Hors taxes)]]</f>
        <v>5664</v>
      </c>
      <c r="J125" s="14">
        <v>15</v>
      </c>
      <c r="K125" s="17">
        <v>13</v>
      </c>
      <c r="L125" s="14" t="s">
        <v>489</v>
      </c>
      <c r="M125" s="20" t="s">
        <v>901</v>
      </c>
    </row>
    <row r="126" spans="1:13" s="12" customFormat="1" ht="42.75">
      <c r="A126" s="14">
        <v>5375</v>
      </c>
      <c r="B126" s="17" t="s">
        <v>22</v>
      </c>
      <c r="C126" s="14">
        <v>2</v>
      </c>
      <c r="D126" s="14" t="s">
        <v>20</v>
      </c>
      <c r="E126" s="9" t="s">
        <v>204</v>
      </c>
      <c r="F126" s="10" t="s">
        <v>205</v>
      </c>
      <c r="G126" s="14">
        <v>2</v>
      </c>
      <c r="H126" s="11">
        <v>650</v>
      </c>
      <c r="I126" s="11">
        <f>Tableau1[[#This Row],[Quantité]]*Tableau1[[#This Row],[Coût unitaire (Hors taxes)]]</f>
        <v>1300</v>
      </c>
      <c r="J126" s="14">
        <v>5</v>
      </c>
      <c r="K126" s="17" t="s">
        <v>528</v>
      </c>
      <c r="L126" s="14" t="s">
        <v>486</v>
      </c>
      <c r="M126" s="21" t="s">
        <v>901</v>
      </c>
    </row>
    <row r="127" spans="1:13" s="12" customFormat="1" ht="42.75">
      <c r="A127" s="14">
        <v>5375</v>
      </c>
      <c r="B127" s="17" t="s">
        <v>22</v>
      </c>
      <c r="C127" s="14">
        <v>2</v>
      </c>
      <c r="D127" s="14" t="s">
        <v>20</v>
      </c>
      <c r="E127" s="9" t="s">
        <v>206</v>
      </c>
      <c r="F127" s="10" t="s">
        <v>207</v>
      </c>
      <c r="G127" s="14">
        <v>1</v>
      </c>
      <c r="H127" s="11">
        <v>300</v>
      </c>
      <c r="I127" s="11">
        <f>Tableau1[[#This Row],[Quantité]]*Tableau1[[#This Row],[Coût unitaire (Hors taxes)]]</f>
        <v>300</v>
      </c>
      <c r="J127" s="14">
        <v>20</v>
      </c>
      <c r="K127" s="17" t="s">
        <v>504</v>
      </c>
      <c r="L127" s="14" t="s">
        <v>483</v>
      </c>
      <c r="M127" s="20" t="s">
        <v>901</v>
      </c>
    </row>
    <row r="128" spans="1:13" s="12" customFormat="1" ht="42.75">
      <c r="A128" s="14">
        <v>5375</v>
      </c>
      <c r="B128" s="17" t="s">
        <v>22</v>
      </c>
      <c r="C128" s="14">
        <v>2</v>
      </c>
      <c r="D128" s="14" t="s">
        <v>20</v>
      </c>
      <c r="E128" s="9" t="s">
        <v>206</v>
      </c>
      <c r="F128" s="10" t="s">
        <v>208</v>
      </c>
      <c r="G128" s="14">
        <v>2</v>
      </c>
      <c r="H128" s="11">
        <v>600</v>
      </c>
      <c r="I128" s="11">
        <f>Tableau1[[#This Row],[Quantité]]*Tableau1[[#This Row],[Coût unitaire (Hors taxes)]]</f>
        <v>1200</v>
      </c>
      <c r="J128" s="14">
        <v>20</v>
      </c>
      <c r="K128" s="17" t="s">
        <v>504</v>
      </c>
      <c r="L128" s="14" t="s">
        <v>483</v>
      </c>
      <c r="M128" s="21" t="s">
        <v>901</v>
      </c>
    </row>
    <row r="129" spans="1:13" s="12" customFormat="1" ht="42.75">
      <c r="A129" s="14">
        <v>5375</v>
      </c>
      <c r="B129" s="17" t="s">
        <v>22</v>
      </c>
      <c r="C129" s="14">
        <v>2</v>
      </c>
      <c r="D129" s="14" t="s">
        <v>20</v>
      </c>
      <c r="E129" s="9" t="s">
        <v>206</v>
      </c>
      <c r="F129" s="10" t="s">
        <v>209</v>
      </c>
      <c r="G129" s="14">
        <v>10</v>
      </c>
      <c r="H129" s="11">
        <v>200</v>
      </c>
      <c r="I129" s="11">
        <f>Tableau1[[#This Row],[Quantité]]*Tableau1[[#This Row],[Coût unitaire (Hors taxes)]]</f>
        <v>2000</v>
      </c>
      <c r="J129" s="14">
        <v>20</v>
      </c>
      <c r="K129" s="17" t="s">
        <v>504</v>
      </c>
      <c r="L129" s="14" t="s">
        <v>483</v>
      </c>
      <c r="M129" s="20" t="s">
        <v>901</v>
      </c>
    </row>
    <row r="130" spans="1:13" s="12" customFormat="1" ht="42.75">
      <c r="A130" s="14">
        <v>5375</v>
      </c>
      <c r="B130" s="17" t="s">
        <v>22</v>
      </c>
      <c r="C130" s="14">
        <v>2</v>
      </c>
      <c r="D130" s="14" t="s">
        <v>20</v>
      </c>
      <c r="E130" s="9" t="s">
        <v>210</v>
      </c>
      <c r="F130" s="10" t="s">
        <v>211</v>
      </c>
      <c r="G130" s="14">
        <v>10</v>
      </c>
      <c r="H130" s="11">
        <v>60</v>
      </c>
      <c r="I130" s="11">
        <f>Tableau1[[#This Row],[Quantité]]*Tableau1[[#This Row],[Coût unitaire (Hors taxes)]]</f>
        <v>600</v>
      </c>
      <c r="J130" s="14">
        <v>25</v>
      </c>
      <c r="K130" s="17" t="s">
        <v>504</v>
      </c>
      <c r="L130" s="14" t="s">
        <v>483</v>
      </c>
      <c r="M130" s="21" t="s">
        <v>901</v>
      </c>
    </row>
    <row r="131" spans="1:13" s="12" customFormat="1" ht="42.75">
      <c r="A131" s="14">
        <v>5375</v>
      </c>
      <c r="B131" s="17" t="s">
        <v>22</v>
      </c>
      <c r="C131" s="14">
        <v>2</v>
      </c>
      <c r="D131" s="14" t="s">
        <v>20</v>
      </c>
      <c r="E131" s="9" t="s">
        <v>210</v>
      </c>
      <c r="F131" s="10" t="s">
        <v>212</v>
      </c>
      <c r="G131" s="14">
        <v>4</v>
      </c>
      <c r="H131" s="11">
        <v>75</v>
      </c>
      <c r="I131" s="11">
        <f>Tableau1[[#This Row],[Quantité]]*Tableau1[[#This Row],[Coût unitaire (Hors taxes)]]</f>
        <v>300</v>
      </c>
      <c r="J131" s="14">
        <v>25</v>
      </c>
      <c r="K131" s="17" t="s">
        <v>504</v>
      </c>
      <c r="L131" s="14" t="s">
        <v>492</v>
      </c>
      <c r="M131" s="20" t="s">
        <v>901</v>
      </c>
    </row>
    <row r="132" spans="1:13" s="12" customFormat="1" ht="42.75">
      <c r="A132" s="14">
        <v>5375</v>
      </c>
      <c r="B132" s="17" t="s">
        <v>22</v>
      </c>
      <c r="C132" s="14">
        <v>2</v>
      </c>
      <c r="D132" s="14" t="s">
        <v>20</v>
      </c>
      <c r="E132" s="9" t="s">
        <v>210</v>
      </c>
      <c r="F132" s="10" t="s">
        <v>213</v>
      </c>
      <c r="G132" s="14">
        <v>1</v>
      </c>
      <c r="H132" s="11">
        <v>75</v>
      </c>
      <c r="I132" s="11">
        <f>Tableau1[[#This Row],[Quantité]]*Tableau1[[#This Row],[Coût unitaire (Hors taxes)]]</f>
        <v>75</v>
      </c>
      <c r="J132" s="14">
        <v>25</v>
      </c>
      <c r="K132" s="17" t="s">
        <v>504</v>
      </c>
      <c r="L132" s="14" t="s">
        <v>483</v>
      </c>
      <c r="M132" s="21" t="s">
        <v>901</v>
      </c>
    </row>
    <row r="133" spans="1:13" s="12" customFormat="1" ht="42.75">
      <c r="A133" s="14">
        <v>5375</v>
      </c>
      <c r="B133" s="17" t="s">
        <v>22</v>
      </c>
      <c r="C133" s="14">
        <v>2</v>
      </c>
      <c r="D133" s="14" t="s">
        <v>20</v>
      </c>
      <c r="E133" s="9" t="s">
        <v>214</v>
      </c>
      <c r="F133" s="10" t="s">
        <v>215</v>
      </c>
      <c r="G133" s="14">
        <v>4</v>
      </c>
      <c r="H133" s="11">
        <v>50</v>
      </c>
      <c r="I133" s="11">
        <f>Tableau1[[#This Row],[Quantité]]*Tableau1[[#This Row],[Coût unitaire (Hors taxes)]]</f>
        <v>200</v>
      </c>
      <c r="J133" s="14">
        <v>10</v>
      </c>
      <c r="K133" s="17" t="s">
        <v>482</v>
      </c>
      <c r="L133" s="14" t="s">
        <v>492</v>
      </c>
      <c r="M133" s="20" t="s">
        <v>901</v>
      </c>
    </row>
    <row r="134" spans="1:13" s="12" customFormat="1" ht="42.75">
      <c r="A134" s="14">
        <v>5375</v>
      </c>
      <c r="B134" s="17" t="s">
        <v>22</v>
      </c>
      <c r="C134" s="14">
        <v>2</v>
      </c>
      <c r="D134" s="14" t="s">
        <v>20</v>
      </c>
      <c r="E134" s="9" t="s">
        <v>216</v>
      </c>
      <c r="F134" s="10" t="s">
        <v>217</v>
      </c>
      <c r="G134" s="14">
        <v>10</v>
      </c>
      <c r="H134" s="11">
        <v>90</v>
      </c>
      <c r="I134" s="11">
        <f>Tableau1[[#This Row],[Quantité]]*Tableau1[[#This Row],[Coût unitaire (Hors taxes)]]</f>
        <v>900</v>
      </c>
      <c r="J134" s="14">
        <v>10</v>
      </c>
      <c r="K134" s="17" t="s">
        <v>529</v>
      </c>
      <c r="L134" s="14" t="s">
        <v>492</v>
      </c>
      <c r="M134" s="21" t="s">
        <v>901</v>
      </c>
    </row>
    <row r="135" spans="1:13" s="12" customFormat="1" ht="42.75">
      <c r="A135" s="14">
        <v>5375</v>
      </c>
      <c r="B135" s="17" t="s">
        <v>22</v>
      </c>
      <c r="C135" s="14">
        <v>2</v>
      </c>
      <c r="D135" s="14" t="s">
        <v>20</v>
      </c>
      <c r="E135" s="9" t="s">
        <v>216</v>
      </c>
      <c r="F135" s="10" t="s">
        <v>218</v>
      </c>
      <c r="G135" s="14">
        <v>10</v>
      </c>
      <c r="H135" s="11">
        <v>120</v>
      </c>
      <c r="I135" s="11">
        <f>Tableau1[[#This Row],[Quantité]]*Tableau1[[#This Row],[Coût unitaire (Hors taxes)]]</f>
        <v>1200</v>
      </c>
      <c r="J135" s="14">
        <v>10</v>
      </c>
      <c r="K135" s="17" t="s">
        <v>529</v>
      </c>
      <c r="L135" s="14" t="s">
        <v>496</v>
      </c>
      <c r="M135" s="20" t="s">
        <v>901</v>
      </c>
    </row>
    <row r="136" spans="1:13" s="12" customFormat="1" ht="42.75">
      <c r="A136" s="14">
        <v>5375</v>
      </c>
      <c r="B136" s="17" t="s">
        <v>22</v>
      </c>
      <c r="C136" s="14">
        <v>2</v>
      </c>
      <c r="D136" s="14" t="s">
        <v>20</v>
      </c>
      <c r="E136" s="9" t="s">
        <v>219</v>
      </c>
      <c r="F136" s="10" t="s">
        <v>220</v>
      </c>
      <c r="G136" s="14">
        <v>4</v>
      </c>
      <c r="H136" s="11">
        <v>80</v>
      </c>
      <c r="I136" s="11">
        <f>Tableau1[[#This Row],[Quantité]]*Tableau1[[#This Row],[Coût unitaire (Hors taxes)]]</f>
        <v>320</v>
      </c>
      <c r="J136" s="14">
        <v>20</v>
      </c>
      <c r="K136" s="17" t="s">
        <v>530</v>
      </c>
      <c r="L136" s="14" t="s">
        <v>492</v>
      </c>
      <c r="M136" s="21" t="s">
        <v>901</v>
      </c>
    </row>
    <row r="137" spans="1:13" s="12" customFormat="1" ht="42.75">
      <c r="A137" s="14">
        <v>5375</v>
      </c>
      <c r="B137" s="17" t="s">
        <v>22</v>
      </c>
      <c r="C137" s="14">
        <v>2</v>
      </c>
      <c r="D137" s="14" t="s">
        <v>20</v>
      </c>
      <c r="E137" s="9" t="s">
        <v>221</v>
      </c>
      <c r="F137" s="10" t="s">
        <v>222</v>
      </c>
      <c r="G137" s="14">
        <v>1</v>
      </c>
      <c r="H137" s="11">
        <v>5000</v>
      </c>
      <c r="I137" s="11">
        <f>Tableau1[[#This Row],[Quantité]]*Tableau1[[#This Row],[Coût unitaire (Hors taxes)]]</f>
        <v>5000</v>
      </c>
      <c r="J137" s="14">
        <v>15</v>
      </c>
      <c r="K137" s="17">
        <v>15</v>
      </c>
      <c r="L137" s="14" t="s">
        <v>489</v>
      </c>
      <c r="M137" s="20" t="s">
        <v>902</v>
      </c>
    </row>
    <row r="138" spans="1:13" s="12" customFormat="1" ht="42.75">
      <c r="A138" s="14">
        <v>5375</v>
      </c>
      <c r="B138" s="17" t="s">
        <v>22</v>
      </c>
      <c r="C138" s="14">
        <v>2</v>
      </c>
      <c r="D138" s="14" t="s">
        <v>20</v>
      </c>
      <c r="E138" s="9" t="s">
        <v>221</v>
      </c>
      <c r="F138" s="10" t="s">
        <v>223</v>
      </c>
      <c r="G138" s="14">
        <v>1</v>
      </c>
      <c r="H138" s="11">
        <v>63000</v>
      </c>
      <c r="I138" s="11">
        <f>Tableau1[[#This Row],[Quantité]]*Tableau1[[#This Row],[Coût unitaire (Hors taxes)]]</f>
        <v>63000</v>
      </c>
      <c r="J138" s="14">
        <v>15</v>
      </c>
      <c r="K138" s="17">
        <v>13</v>
      </c>
      <c r="L138" s="14" t="s">
        <v>489</v>
      </c>
      <c r="M138" s="21" t="s">
        <v>902</v>
      </c>
    </row>
    <row r="139" spans="1:13" s="12" customFormat="1" ht="42.75">
      <c r="A139" s="14">
        <v>5375</v>
      </c>
      <c r="B139" s="17" t="s">
        <v>22</v>
      </c>
      <c r="C139" s="14">
        <v>2</v>
      </c>
      <c r="D139" s="14" t="s">
        <v>20</v>
      </c>
      <c r="E139" s="9" t="s">
        <v>224</v>
      </c>
      <c r="F139" s="10" t="s">
        <v>225</v>
      </c>
      <c r="G139" s="14">
        <v>3</v>
      </c>
      <c r="H139" s="11">
        <v>105</v>
      </c>
      <c r="I139" s="11">
        <f>Tableau1[[#This Row],[Quantité]]*Tableau1[[#This Row],[Coût unitaire (Hors taxes)]]</f>
        <v>315</v>
      </c>
      <c r="J139" s="14">
        <v>15</v>
      </c>
      <c r="K139" s="17">
        <v>13</v>
      </c>
      <c r="L139" s="14" t="s">
        <v>496</v>
      </c>
      <c r="M139" s="20" t="s">
        <v>901</v>
      </c>
    </row>
    <row r="140" spans="1:13" s="12" customFormat="1" ht="42.75">
      <c r="A140" s="14">
        <v>5375</v>
      </c>
      <c r="B140" s="17" t="s">
        <v>22</v>
      </c>
      <c r="C140" s="14">
        <v>2</v>
      </c>
      <c r="D140" s="14" t="s">
        <v>20</v>
      </c>
      <c r="E140" s="9" t="s">
        <v>226</v>
      </c>
      <c r="F140" s="10" t="s">
        <v>227</v>
      </c>
      <c r="G140" s="14">
        <v>3</v>
      </c>
      <c r="H140" s="11">
        <v>100</v>
      </c>
      <c r="I140" s="11">
        <f>Tableau1[[#This Row],[Quantité]]*Tableau1[[#This Row],[Coût unitaire (Hors taxes)]]</f>
        <v>300</v>
      </c>
      <c r="J140" s="14">
        <v>20</v>
      </c>
      <c r="K140" s="17" t="s">
        <v>531</v>
      </c>
      <c r="L140" s="14" t="s">
        <v>496</v>
      </c>
      <c r="M140" s="21" t="s">
        <v>901</v>
      </c>
    </row>
    <row r="141" spans="1:13" s="12" customFormat="1" ht="42.75">
      <c r="A141" s="14">
        <v>5375</v>
      </c>
      <c r="B141" s="17" t="s">
        <v>22</v>
      </c>
      <c r="C141" s="14">
        <v>2</v>
      </c>
      <c r="D141" s="14" t="s">
        <v>20</v>
      </c>
      <c r="E141" s="9" t="s">
        <v>228</v>
      </c>
      <c r="F141" s="10" t="s">
        <v>229</v>
      </c>
      <c r="G141" s="14">
        <v>1</v>
      </c>
      <c r="H141" s="11">
        <v>2100</v>
      </c>
      <c r="I141" s="11">
        <f>Tableau1[[#This Row],[Quantité]]*Tableau1[[#This Row],[Coût unitaire (Hors taxes)]]</f>
        <v>2100</v>
      </c>
      <c r="J141" s="14">
        <v>15</v>
      </c>
      <c r="K141" s="17" t="s">
        <v>520</v>
      </c>
      <c r="L141" s="14" t="s">
        <v>486</v>
      </c>
      <c r="M141" s="20" t="s">
        <v>901</v>
      </c>
    </row>
    <row r="142" spans="1:13" s="12" customFormat="1" ht="42.75">
      <c r="A142" s="14">
        <v>5375</v>
      </c>
      <c r="B142" s="17" t="s">
        <v>22</v>
      </c>
      <c r="C142" s="14">
        <v>2</v>
      </c>
      <c r="D142" s="14" t="s">
        <v>20</v>
      </c>
      <c r="E142" s="9" t="s">
        <v>230</v>
      </c>
      <c r="F142" s="10" t="s">
        <v>23</v>
      </c>
      <c r="G142" s="14">
        <v>4</v>
      </c>
      <c r="H142" s="11">
        <v>45</v>
      </c>
      <c r="I142" s="11">
        <f>Tableau1[[#This Row],[Quantité]]*Tableau1[[#This Row],[Coût unitaire (Hors taxes)]]</f>
        <v>180</v>
      </c>
      <c r="J142" s="14">
        <v>20</v>
      </c>
      <c r="K142" s="17" t="s">
        <v>503</v>
      </c>
      <c r="L142" s="14" t="s">
        <v>492</v>
      </c>
      <c r="M142" s="21" t="s">
        <v>901</v>
      </c>
    </row>
    <row r="143" spans="1:13" s="12" customFormat="1" ht="42.75">
      <c r="A143" s="14">
        <v>5375</v>
      </c>
      <c r="B143" s="17" t="s">
        <v>22</v>
      </c>
      <c r="C143" s="14">
        <v>2</v>
      </c>
      <c r="D143" s="14" t="s">
        <v>20</v>
      </c>
      <c r="E143" s="9" t="s">
        <v>231</v>
      </c>
      <c r="F143" s="10" t="s">
        <v>72</v>
      </c>
      <c r="G143" s="14">
        <v>1</v>
      </c>
      <c r="H143" s="11">
        <v>390</v>
      </c>
      <c r="I143" s="11">
        <f>Tableau1[[#This Row],[Quantité]]*Tableau1[[#This Row],[Coût unitaire (Hors taxes)]]</f>
        <v>390</v>
      </c>
      <c r="J143" s="14">
        <v>20</v>
      </c>
      <c r="K143" s="17">
        <v>13</v>
      </c>
      <c r="L143" s="14" t="s">
        <v>496</v>
      </c>
      <c r="M143" s="20" t="s">
        <v>901</v>
      </c>
    </row>
    <row r="144" spans="1:13" s="12" customFormat="1" ht="42.75">
      <c r="A144" s="14">
        <v>5375</v>
      </c>
      <c r="B144" s="17" t="s">
        <v>22</v>
      </c>
      <c r="C144" s="14">
        <v>2</v>
      </c>
      <c r="D144" s="14" t="s">
        <v>20</v>
      </c>
      <c r="E144" s="9" t="s">
        <v>232</v>
      </c>
      <c r="F144" s="10" t="s">
        <v>233</v>
      </c>
      <c r="G144" s="14">
        <v>20</v>
      </c>
      <c r="H144" s="11">
        <v>400</v>
      </c>
      <c r="I144" s="11">
        <f>Tableau1[[#This Row],[Quantité]]*Tableau1[[#This Row],[Coût unitaire (Hors taxes)]]</f>
        <v>8000</v>
      </c>
      <c r="J144" s="14">
        <v>10</v>
      </c>
      <c r="K144" s="17" t="s">
        <v>504</v>
      </c>
      <c r="L144" s="14" t="s">
        <v>486</v>
      </c>
      <c r="M144" s="21" t="s">
        <v>901</v>
      </c>
    </row>
    <row r="145" spans="1:13" s="12" customFormat="1" ht="42.75">
      <c r="A145" s="14">
        <v>5375</v>
      </c>
      <c r="B145" s="17" t="s">
        <v>22</v>
      </c>
      <c r="C145" s="14">
        <v>2</v>
      </c>
      <c r="D145" s="14" t="s">
        <v>20</v>
      </c>
      <c r="E145" s="9" t="s">
        <v>232</v>
      </c>
      <c r="F145" s="10" t="s">
        <v>234</v>
      </c>
      <c r="G145" s="14">
        <v>10</v>
      </c>
      <c r="H145" s="11">
        <v>450</v>
      </c>
      <c r="I145" s="11">
        <f>Tableau1[[#This Row],[Quantité]]*Tableau1[[#This Row],[Coût unitaire (Hors taxes)]]</f>
        <v>4500</v>
      </c>
      <c r="J145" s="14">
        <v>10</v>
      </c>
      <c r="K145" s="17">
        <v>21</v>
      </c>
      <c r="L145" s="14" t="s">
        <v>486</v>
      </c>
      <c r="M145" s="20" t="s">
        <v>901</v>
      </c>
    </row>
    <row r="146" spans="1:13" s="12" customFormat="1" ht="42.75">
      <c r="A146" s="14">
        <v>5375</v>
      </c>
      <c r="B146" s="17" t="s">
        <v>22</v>
      </c>
      <c r="C146" s="14">
        <v>2</v>
      </c>
      <c r="D146" s="14" t="s">
        <v>20</v>
      </c>
      <c r="E146" s="9" t="s">
        <v>235</v>
      </c>
      <c r="F146" s="10" t="s">
        <v>236</v>
      </c>
      <c r="G146" s="14">
        <v>5</v>
      </c>
      <c r="H146" s="11">
        <v>50</v>
      </c>
      <c r="I146" s="11">
        <f>Tableau1[[#This Row],[Quantité]]*Tableau1[[#This Row],[Coût unitaire (Hors taxes)]]</f>
        <v>250</v>
      </c>
      <c r="J146" s="14">
        <v>5</v>
      </c>
      <c r="K146" s="17">
        <v>12</v>
      </c>
      <c r="L146" s="14" t="s">
        <v>492</v>
      </c>
      <c r="M146" s="21" t="s">
        <v>901</v>
      </c>
    </row>
    <row r="147" spans="1:13" s="12" customFormat="1" ht="42.75">
      <c r="A147" s="14">
        <v>5375</v>
      </c>
      <c r="B147" s="17" t="s">
        <v>22</v>
      </c>
      <c r="C147" s="14">
        <v>2</v>
      </c>
      <c r="D147" s="14" t="s">
        <v>20</v>
      </c>
      <c r="E147" s="9" t="s">
        <v>17</v>
      </c>
      <c r="F147" s="10" t="s">
        <v>237</v>
      </c>
      <c r="G147" s="14">
        <v>1</v>
      </c>
      <c r="H147" s="11">
        <v>500</v>
      </c>
      <c r="I147" s="11">
        <f>Tableau1[[#This Row],[Quantité]]*Tableau1[[#This Row],[Coût unitaire (Hors taxes)]]</f>
        <v>500</v>
      </c>
      <c r="J147" s="14">
        <v>5</v>
      </c>
      <c r="K147" s="17" t="s">
        <v>482</v>
      </c>
      <c r="L147" s="14" t="s">
        <v>485</v>
      </c>
      <c r="M147" s="20" t="s">
        <v>901</v>
      </c>
    </row>
    <row r="148" spans="1:13" s="12" customFormat="1" ht="42.75">
      <c r="A148" s="14">
        <v>5375</v>
      </c>
      <c r="B148" s="17" t="s">
        <v>22</v>
      </c>
      <c r="C148" s="14">
        <v>2</v>
      </c>
      <c r="D148" s="14" t="s">
        <v>20</v>
      </c>
      <c r="E148" s="9" t="s">
        <v>238</v>
      </c>
      <c r="F148" s="10" t="s">
        <v>239</v>
      </c>
      <c r="G148" s="14">
        <v>2</v>
      </c>
      <c r="H148" s="11">
        <v>200</v>
      </c>
      <c r="I148" s="11">
        <f>Tableau1[[#This Row],[Quantité]]*Tableau1[[#This Row],[Coût unitaire (Hors taxes)]]</f>
        <v>400</v>
      </c>
      <c r="J148" s="14">
        <v>25</v>
      </c>
      <c r="K148" s="17" t="s">
        <v>526</v>
      </c>
      <c r="L148" s="14" t="s">
        <v>486</v>
      </c>
      <c r="M148" s="21" t="s">
        <v>901</v>
      </c>
    </row>
    <row r="149" spans="1:13" s="12" customFormat="1" ht="171">
      <c r="A149" s="14">
        <v>5375</v>
      </c>
      <c r="B149" s="17" t="s">
        <v>22</v>
      </c>
      <c r="C149" s="14">
        <v>2</v>
      </c>
      <c r="D149" s="14" t="s">
        <v>20</v>
      </c>
      <c r="E149" s="9" t="s">
        <v>240</v>
      </c>
      <c r="F149" s="10" t="s">
        <v>241</v>
      </c>
      <c r="G149" s="14">
        <v>1</v>
      </c>
      <c r="H149" s="11">
        <v>104266.66666666667</v>
      </c>
      <c r="I149" s="11">
        <f>Tableau1[[#This Row],[Quantité]]*Tableau1[[#This Row],[Coût unitaire (Hors taxes)]]</f>
        <v>104266.66666666667</v>
      </c>
      <c r="J149" s="14">
        <v>22</v>
      </c>
      <c r="K149" s="17" t="s">
        <v>532</v>
      </c>
      <c r="L149" s="14" t="s">
        <v>533</v>
      </c>
      <c r="M149" s="20" t="s">
        <v>901</v>
      </c>
    </row>
    <row r="150" spans="1:13" s="12" customFormat="1" ht="57">
      <c r="A150" s="14">
        <v>5375</v>
      </c>
      <c r="B150" s="17" t="s">
        <v>22</v>
      </c>
      <c r="C150" s="14">
        <v>2</v>
      </c>
      <c r="D150" s="14" t="s">
        <v>20</v>
      </c>
      <c r="E150" s="9" t="s">
        <v>240</v>
      </c>
      <c r="F150" s="10" t="s">
        <v>242</v>
      </c>
      <c r="G150" s="14">
        <v>1</v>
      </c>
      <c r="H150" s="11">
        <v>6233.33</v>
      </c>
      <c r="I150" s="11">
        <f>Tableau1[[#This Row],[Quantité]]*Tableau1[[#This Row],[Coût unitaire (Hors taxes)]]</f>
        <v>6233.33</v>
      </c>
      <c r="J150" s="14">
        <v>22</v>
      </c>
      <c r="K150" s="17" t="s">
        <v>532</v>
      </c>
      <c r="L150" s="14" t="s">
        <v>533</v>
      </c>
      <c r="M150" s="21" t="s">
        <v>902</v>
      </c>
    </row>
    <row r="151" spans="1:13" s="12" customFormat="1" ht="71.25">
      <c r="A151" s="14">
        <v>5375</v>
      </c>
      <c r="B151" s="17" t="s">
        <v>22</v>
      </c>
      <c r="C151" s="14">
        <v>2</v>
      </c>
      <c r="D151" s="14" t="s">
        <v>20</v>
      </c>
      <c r="E151" s="9" t="s">
        <v>240</v>
      </c>
      <c r="F151" s="10" t="s">
        <v>243</v>
      </c>
      <c r="G151" s="14">
        <v>1</v>
      </c>
      <c r="H151" s="11">
        <v>6233.33</v>
      </c>
      <c r="I151" s="11">
        <f>Tableau1[[#This Row],[Quantité]]*Tableau1[[#This Row],[Coût unitaire (Hors taxes)]]</f>
        <v>6233.33</v>
      </c>
      <c r="J151" s="14">
        <v>22</v>
      </c>
      <c r="K151" s="17" t="s">
        <v>532</v>
      </c>
      <c r="L151" s="14" t="s">
        <v>533</v>
      </c>
      <c r="M151" s="20" t="s">
        <v>902</v>
      </c>
    </row>
    <row r="152" spans="1:13" s="12" customFormat="1" ht="85.5">
      <c r="A152" s="14">
        <v>5375</v>
      </c>
      <c r="B152" s="17" t="s">
        <v>22</v>
      </c>
      <c r="C152" s="14">
        <v>2</v>
      </c>
      <c r="D152" s="14" t="s">
        <v>20</v>
      </c>
      <c r="E152" s="9" t="s">
        <v>240</v>
      </c>
      <c r="F152" s="10" t="s">
        <v>244</v>
      </c>
      <c r="G152" s="14">
        <v>1</v>
      </c>
      <c r="H152" s="11">
        <v>6233.33</v>
      </c>
      <c r="I152" s="11">
        <f>Tableau1[[#This Row],[Quantité]]*Tableau1[[#This Row],[Coût unitaire (Hors taxes)]]</f>
        <v>6233.33</v>
      </c>
      <c r="J152" s="14">
        <v>22</v>
      </c>
      <c r="K152" s="17" t="s">
        <v>532</v>
      </c>
      <c r="L152" s="14" t="s">
        <v>533</v>
      </c>
      <c r="M152" s="21" t="s">
        <v>902</v>
      </c>
    </row>
    <row r="153" spans="1:13" s="12" customFormat="1" ht="128.25">
      <c r="A153" s="14">
        <v>5375</v>
      </c>
      <c r="B153" s="17" t="s">
        <v>22</v>
      </c>
      <c r="C153" s="14">
        <v>2</v>
      </c>
      <c r="D153" s="14" t="s">
        <v>20</v>
      </c>
      <c r="E153" s="9" t="s">
        <v>240</v>
      </c>
      <c r="F153" s="10" t="s">
        <v>245</v>
      </c>
      <c r="G153" s="14">
        <v>1</v>
      </c>
      <c r="H153" s="11">
        <v>14166.67</v>
      </c>
      <c r="I153" s="11">
        <f>Tableau1[[#This Row],[Quantité]]*Tableau1[[#This Row],[Coût unitaire (Hors taxes)]]</f>
        <v>14166.67</v>
      </c>
      <c r="J153" s="14">
        <v>22</v>
      </c>
      <c r="K153" s="17" t="s">
        <v>532</v>
      </c>
      <c r="L153" s="14" t="s">
        <v>533</v>
      </c>
      <c r="M153" s="20" t="s">
        <v>902</v>
      </c>
    </row>
    <row r="154" spans="1:13" s="12" customFormat="1" ht="42.75">
      <c r="A154" s="14">
        <v>5375</v>
      </c>
      <c r="B154" s="17" t="s">
        <v>22</v>
      </c>
      <c r="C154" s="14">
        <v>2</v>
      </c>
      <c r="D154" s="14" t="s">
        <v>20</v>
      </c>
      <c r="E154" s="9" t="s">
        <v>246</v>
      </c>
      <c r="F154" s="10" t="s">
        <v>247</v>
      </c>
      <c r="G154" s="14">
        <v>6</v>
      </c>
      <c r="H154" s="11">
        <v>60</v>
      </c>
      <c r="I154" s="11">
        <f>Tableau1[[#This Row],[Quantité]]*Tableau1[[#This Row],[Coût unitaire (Hors taxes)]]</f>
        <v>360</v>
      </c>
      <c r="J154" s="14">
        <v>20</v>
      </c>
      <c r="K154" s="17" t="s">
        <v>495</v>
      </c>
      <c r="L154" s="14" t="s">
        <v>496</v>
      </c>
      <c r="M154" s="21" t="s">
        <v>901</v>
      </c>
    </row>
    <row r="155" spans="1:13" s="12" customFormat="1" ht="42.75">
      <c r="A155" s="14">
        <v>5375</v>
      </c>
      <c r="B155" s="17" t="s">
        <v>22</v>
      </c>
      <c r="C155" s="14">
        <v>2</v>
      </c>
      <c r="D155" s="14" t="s">
        <v>20</v>
      </c>
      <c r="E155" s="9" t="s">
        <v>248</v>
      </c>
      <c r="F155" s="10" t="s">
        <v>249</v>
      </c>
      <c r="G155" s="14">
        <v>4</v>
      </c>
      <c r="H155" s="11">
        <v>15</v>
      </c>
      <c r="I155" s="11">
        <f>Tableau1[[#This Row],[Quantité]]*Tableau1[[#This Row],[Coût unitaire (Hors taxes)]]</f>
        <v>60</v>
      </c>
      <c r="J155" s="14">
        <v>10</v>
      </c>
      <c r="K155" s="17">
        <v>11</v>
      </c>
      <c r="L155" s="14" t="s">
        <v>492</v>
      </c>
      <c r="M155" s="20" t="s">
        <v>901</v>
      </c>
    </row>
    <row r="156" spans="1:13" s="12" customFormat="1" ht="42.75">
      <c r="A156" s="14">
        <v>5375</v>
      </c>
      <c r="B156" s="17" t="s">
        <v>22</v>
      </c>
      <c r="C156" s="14">
        <v>2</v>
      </c>
      <c r="D156" s="14" t="s">
        <v>20</v>
      </c>
      <c r="E156" s="9" t="s">
        <v>250</v>
      </c>
      <c r="F156" s="10" t="s">
        <v>251</v>
      </c>
      <c r="G156" s="14">
        <v>20</v>
      </c>
      <c r="H156" s="11">
        <v>85</v>
      </c>
      <c r="I156" s="11">
        <f>Tableau1[[#This Row],[Quantité]]*Tableau1[[#This Row],[Coût unitaire (Hors taxes)]]</f>
        <v>1700</v>
      </c>
      <c r="J156" s="14">
        <v>15</v>
      </c>
      <c r="K156" s="17" t="s">
        <v>504</v>
      </c>
      <c r="L156" s="14" t="s">
        <v>486</v>
      </c>
      <c r="M156" s="21" t="s">
        <v>901</v>
      </c>
    </row>
    <row r="157" spans="1:13" s="12" customFormat="1" ht="42.75">
      <c r="A157" s="14">
        <v>5375</v>
      </c>
      <c r="B157" s="17" t="s">
        <v>22</v>
      </c>
      <c r="C157" s="14">
        <v>2</v>
      </c>
      <c r="D157" s="14" t="s">
        <v>20</v>
      </c>
      <c r="E157" s="9" t="s">
        <v>252</v>
      </c>
      <c r="F157" s="10" t="s">
        <v>253</v>
      </c>
      <c r="G157" s="14">
        <v>2</v>
      </c>
      <c r="H157" s="11">
        <v>2575</v>
      </c>
      <c r="I157" s="11">
        <f>Tableau1[[#This Row],[Quantité]]*Tableau1[[#This Row],[Coût unitaire (Hors taxes)]]</f>
        <v>5150</v>
      </c>
      <c r="J157" s="14">
        <v>20</v>
      </c>
      <c r="K157" s="17">
        <v>20</v>
      </c>
      <c r="L157" s="14" t="s">
        <v>496</v>
      </c>
      <c r="M157" s="20" t="s">
        <v>902</v>
      </c>
    </row>
    <row r="158" spans="1:13" s="12" customFormat="1" ht="42.75">
      <c r="A158" s="14">
        <v>5375</v>
      </c>
      <c r="B158" s="17" t="s">
        <v>22</v>
      </c>
      <c r="C158" s="14">
        <v>2</v>
      </c>
      <c r="D158" s="14" t="s">
        <v>20</v>
      </c>
      <c r="E158" s="9" t="s">
        <v>254</v>
      </c>
      <c r="F158" s="10" t="s">
        <v>255</v>
      </c>
      <c r="G158" s="14">
        <v>10</v>
      </c>
      <c r="H158" s="11">
        <v>20</v>
      </c>
      <c r="I158" s="11">
        <f>Tableau1[[#This Row],[Quantité]]*Tableau1[[#This Row],[Coût unitaire (Hors taxes)]]</f>
        <v>200</v>
      </c>
      <c r="J158" s="14">
        <v>20</v>
      </c>
      <c r="K158" s="17" t="s">
        <v>503</v>
      </c>
      <c r="L158" s="14" t="s">
        <v>492</v>
      </c>
      <c r="M158" s="21" t="s">
        <v>901</v>
      </c>
    </row>
    <row r="159" spans="1:13" s="12" customFormat="1" ht="42.75">
      <c r="A159" s="14">
        <v>5375</v>
      </c>
      <c r="B159" s="17" t="s">
        <v>22</v>
      </c>
      <c r="C159" s="14">
        <v>2</v>
      </c>
      <c r="D159" s="14" t="s">
        <v>20</v>
      </c>
      <c r="E159" s="9" t="s">
        <v>256</v>
      </c>
      <c r="F159" s="10" t="s">
        <v>257</v>
      </c>
      <c r="G159" s="14">
        <v>20</v>
      </c>
      <c r="H159" s="11">
        <v>221</v>
      </c>
      <c r="I159" s="11">
        <f>Tableau1[[#This Row],[Quantité]]*Tableau1[[#This Row],[Coût unitaire (Hors taxes)]]</f>
        <v>4420</v>
      </c>
      <c r="J159" s="14">
        <v>15</v>
      </c>
      <c r="K159" s="17">
        <v>13</v>
      </c>
      <c r="L159" s="14" t="s">
        <v>492</v>
      </c>
      <c r="M159" s="20" t="s">
        <v>901</v>
      </c>
    </row>
    <row r="160" spans="1:13" s="12" customFormat="1" ht="42.75">
      <c r="A160" s="14">
        <v>5375</v>
      </c>
      <c r="B160" s="17" t="s">
        <v>22</v>
      </c>
      <c r="C160" s="14">
        <v>2</v>
      </c>
      <c r="D160" s="14" t="s">
        <v>20</v>
      </c>
      <c r="E160" s="9" t="s">
        <v>256</v>
      </c>
      <c r="F160" s="10" t="s">
        <v>258</v>
      </c>
      <c r="G160" s="14">
        <v>10</v>
      </c>
      <c r="H160" s="11">
        <v>90</v>
      </c>
      <c r="I160" s="11">
        <f>Tableau1[[#This Row],[Quantité]]*Tableau1[[#This Row],[Coût unitaire (Hors taxes)]]</f>
        <v>900</v>
      </c>
      <c r="J160" s="14">
        <v>15</v>
      </c>
      <c r="K160" s="17">
        <v>13</v>
      </c>
      <c r="L160" s="14" t="s">
        <v>492</v>
      </c>
      <c r="M160" s="21" t="s">
        <v>901</v>
      </c>
    </row>
    <row r="161" spans="1:13" s="12" customFormat="1" ht="42.75">
      <c r="A161" s="14">
        <v>5375</v>
      </c>
      <c r="B161" s="17" t="s">
        <v>22</v>
      </c>
      <c r="C161" s="14">
        <v>2</v>
      </c>
      <c r="D161" s="14" t="s">
        <v>20</v>
      </c>
      <c r="E161" s="9" t="s">
        <v>259</v>
      </c>
      <c r="F161" s="10" t="s">
        <v>260</v>
      </c>
      <c r="G161" s="14">
        <v>20</v>
      </c>
      <c r="H161" s="11">
        <v>18</v>
      </c>
      <c r="I161" s="11">
        <f>Tableau1[[#This Row],[Quantité]]*Tableau1[[#This Row],[Coût unitaire (Hors taxes)]]</f>
        <v>360</v>
      </c>
      <c r="J161" s="14">
        <v>20</v>
      </c>
      <c r="K161" s="17" t="s">
        <v>534</v>
      </c>
      <c r="L161" s="14" t="s">
        <v>486</v>
      </c>
      <c r="M161" s="20" t="s">
        <v>901</v>
      </c>
    </row>
    <row r="162" spans="1:13" s="12" customFormat="1" ht="42.75">
      <c r="A162" s="14">
        <v>5375</v>
      </c>
      <c r="B162" s="17" t="s">
        <v>22</v>
      </c>
      <c r="C162" s="14">
        <v>2</v>
      </c>
      <c r="D162" s="14" t="s">
        <v>20</v>
      </c>
      <c r="E162" s="9" t="s">
        <v>259</v>
      </c>
      <c r="F162" s="10" t="s">
        <v>261</v>
      </c>
      <c r="G162" s="14">
        <v>10</v>
      </c>
      <c r="H162" s="11">
        <v>10</v>
      </c>
      <c r="I162" s="11">
        <f>Tableau1[[#This Row],[Quantité]]*Tableau1[[#This Row],[Coût unitaire (Hors taxes)]]</f>
        <v>100</v>
      </c>
      <c r="J162" s="14">
        <v>20</v>
      </c>
      <c r="K162" s="17" t="s">
        <v>534</v>
      </c>
      <c r="L162" s="14" t="s">
        <v>486</v>
      </c>
      <c r="M162" s="21" t="s">
        <v>901</v>
      </c>
    </row>
    <row r="163" spans="1:13" s="12" customFormat="1" ht="42.75">
      <c r="A163" s="14">
        <v>5375</v>
      </c>
      <c r="B163" s="17" t="s">
        <v>22</v>
      </c>
      <c r="C163" s="14">
        <v>2</v>
      </c>
      <c r="D163" s="14" t="s">
        <v>20</v>
      </c>
      <c r="E163" s="9" t="s">
        <v>259</v>
      </c>
      <c r="F163" s="10" t="s">
        <v>262</v>
      </c>
      <c r="G163" s="14">
        <v>10</v>
      </c>
      <c r="H163" s="11">
        <v>10</v>
      </c>
      <c r="I163" s="11">
        <f>Tableau1[[#This Row],[Quantité]]*Tableau1[[#This Row],[Coût unitaire (Hors taxes)]]</f>
        <v>100</v>
      </c>
      <c r="J163" s="14">
        <v>20</v>
      </c>
      <c r="K163" s="17" t="s">
        <v>534</v>
      </c>
      <c r="L163" s="14" t="s">
        <v>486</v>
      </c>
      <c r="M163" s="20" t="s">
        <v>901</v>
      </c>
    </row>
    <row r="164" spans="1:13" s="12" customFormat="1" ht="42.75">
      <c r="A164" s="14">
        <v>5375</v>
      </c>
      <c r="B164" s="17" t="s">
        <v>22</v>
      </c>
      <c r="C164" s="14">
        <v>2</v>
      </c>
      <c r="D164" s="14" t="s">
        <v>20</v>
      </c>
      <c r="E164" s="9" t="s">
        <v>259</v>
      </c>
      <c r="F164" s="10" t="s">
        <v>263</v>
      </c>
      <c r="G164" s="14">
        <v>20</v>
      </c>
      <c r="H164" s="11">
        <v>15</v>
      </c>
      <c r="I164" s="11">
        <f>Tableau1[[#This Row],[Quantité]]*Tableau1[[#This Row],[Coût unitaire (Hors taxes)]]</f>
        <v>300</v>
      </c>
      <c r="J164" s="14">
        <v>20</v>
      </c>
      <c r="K164" s="17" t="s">
        <v>534</v>
      </c>
      <c r="L164" s="14" t="s">
        <v>486</v>
      </c>
      <c r="M164" s="21" t="s">
        <v>901</v>
      </c>
    </row>
    <row r="165" spans="1:13" s="12" customFormat="1" ht="42.75">
      <c r="A165" s="14">
        <v>5375</v>
      </c>
      <c r="B165" s="17" t="s">
        <v>22</v>
      </c>
      <c r="C165" s="14">
        <v>2</v>
      </c>
      <c r="D165" s="14" t="s">
        <v>20</v>
      </c>
      <c r="E165" s="9" t="s">
        <v>264</v>
      </c>
      <c r="F165" s="10" t="s">
        <v>265</v>
      </c>
      <c r="G165" s="14">
        <v>4</v>
      </c>
      <c r="H165" s="11">
        <v>500</v>
      </c>
      <c r="I165" s="11">
        <f>Tableau1[[#This Row],[Quantité]]*Tableau1[[#This Row],[Coût unitaire (Hors taxes)]]</f>
        <v>2000</v>
      </c>
      <c r="J165" s="14">
        <v>20</v>
      </c>
      <c r="K165" s="17">
        <v>8</v>
      </c>
      <c r="L165" s="14" t="s">
        <v>486</v>
      </c>
      <c r="M165" s="20" t="s">
        <v>901</v>
      </c>
    </row>
    <row r="166" spans="1:13" s="12" customFormat="1" ht="42.75">
      <c r="A166" s="14">
        <v>5375</v>
      </c>
      <c r="B166" s="17" t="s">
        <v>22</v>
      </c>
      <c r="C166" s="14">
        <v>2</v>
      </c>
      <c r="D166" s="14" t="s">
        <v>20</v>
      </c>
      <c r="E166" s="9" t="s">
        <v>266</v>
      </c>
      <c r="F166" s="10" t="s">
        <v>267</v>
      </c>
      <c r="G166" s="14">
        <v>20</v>
      </c>
      <c r="H166" s="11">
        <v>30</v>
      </c>
      <c r="I166" s="11">
        <f>Tableau1[[#This Row],[Quantité]]*Tableau1[[#This Row],[Coût unitaire (Hors taxes)]]</f>
        <v>600</v>
      </c>
      <c r="J166" s="14">
        <v>15</v>
      </c>
      <c r="K166" s="17" t="s">
        <v>504</v>
      </c>
      <c r="L166" s="14" t="s">
        <v>486</v>
      </c>
      <c r="M166" s="21" t="s">
        <v>901</v>
      </c>
    </row>
    <row r="167" spans="1:13" s="12" customFormat="1" ht="42.75">
      <c r="A167" s="14">
        <v>5375</v>
      </c>
      <c r="B167" s="17" t="s">
        <v>22</v>
      </c>
      <c r="C167" s="14">
        <v>2</v>
      </c>
      <c r="D167" s="14" t="s">
        <v>20</v>
      </c>
      <c r="E167" s="9" t="s">
        <v>268</v>
      </c>
      <c r="F167" s="10" t="s">
        <v>269</v>
      </c>
      <c r="G167" s="14">
        <v>2</v>
      </c>
      <c r="H167" s="11">
        <v>35</v>
      </c>
      <c r="I167" s="11">
        <f>Tableau1[[#This Row],[Quantité]]*Tableau1[[#This Row],[Coût unitaire (Hors taxes)]]</f>
        <v>70</v>
      </c>
      <c r="J167" s="14">
        <v>20</v>
      </c>
      <c r="K167" s="17" t="s">
        <v>504</v>
      </c>
      <c r="L167" s="14" t="s">
        <v>492</v>
      </c>
      <c r="M167" s="20" t="s">
        <v>901</v>
      </c>
    </row>
    <row r="168" spans="1:13" s="12" customFormat="1" ht="42.75">
      <c r="A168" s="14">
        <v>5375</v>
      </c>
      <c r="B168" s="17" t="s">
        <v>22</v>
      </c>
      <c r="C168" s="14">
        <v>2</v>
      </c>
      <c r="D168" s="14" t="s">
        <v>20</v>
      </c>
      <c r="E168" s="9" t="s">
        <v>270</v>
      </c>
      <c r="F168" s="10" t="s">
        <v>271</v>
      </c>
      <c r="G168" s="14">
        <v>4</v>
      </c>
      <c r="H168" s="11">
        <v>1350</v>
      </c>
      <c r="I168" s="11">
        <f>Tableau1[[#This Row],[Quantité]]*Tableau1[[#This Row],[Coût unitaire (Hors taxes)]]</f>
        <v>5400</v>
      </c>
      <c r="J168" s="14">
        <v>20</v>
      </c>
      <c r="K168" s="17">
        <v>16</v>
      </c>
      <c r="L168" s="14" t="s">
        <v>496</v>
      </c>
      <c r="M168" s="21" t="s">
        <v>901</v>
      </c>
    </row>
    <row r="169" spans="1:13" s="12" customFormat="1" ht="42.75">
      <c r="A169" s="14">
        <v>5375</v>
      </c>
      <c r="B169" s="17" t="s">
        <v>22</v>
      </c>
      <c r="C169" s="14">
        <v>2</v>
      </c>
      <c r="D169" s="14" t="s">
        <v>20</v>
      </c>
      <c r="E169" s="9" t="s">
        <v>272</v>
      </c>
      <c r="F169" s="10" t="s">
        <v>273</v>
      </c>
      <c r="G169" s="14">
        <v>2</v>
      </c>
      <c r="H169" s="11">
        <v>260</v>
      </c>
      <c r="I169" s="11">
        <f>Tableau1[[#This Row],[Quantité]]*Tableau1[[#This Row],[Coût unitaire (Hors taxes)]]</f>
        <v>520</v>
      </c>
      <c r="J169" s="14">
        <v>20</v>
      </c>
      <c r="K169" s="17" t="s">
        <v>535</v>
      </c>
      <c r="L169" s="14" t="s">
        <v>486</v>
      </c>
      <c r="M169" s="20" t="s">
        <v>901</v>
      </c>
    </row>
    <row r="170" spans="1:13" s="12" customFormat="1" ht="42.75">
      <c r="A170" s="14">
        <v>5375</v>
      </c>
      <c r="B170" s="17" t="s">
        <v>22</v>
      </c>
      <c r="C170" s="14">
        <v>2</v>
      </c>
      <c r="D170" s="14" t="s">
        <v>20</v>
      </c>
      <c r="E170" s="9" t="s">
        <v>272</v>
      </c>
      <c r="F170" s="10" t="s">
        <v>274</v>
      </c>
      <c r="G170" s="14">
        <v>2</v>
      </c>
      <c r="H170" s="11">
        <v>365</v>
      </c>
      <c r="I170" s="11">
        <f>Tableau1[[#This Row],[Quantité]]*Tableau1[[#This Row],[Coût unitaire (Hors taxes)]]</f>
        <v>730</v>
      </c>
      <c r="J170" s="14">
        <v>20</v>
      </c>
      <c r="K170" s="17" t="s">
        <v>535</v>
      </c>
      <c r="L170" s="14" t="s">
        <v>486</v>
      </c>
      <c r="M170" s="21" t="s">
        <v>901</v>
      </c>
    </row>
    <row r="171" spans="1:13" s="12" customFormat="1" ht="42.75">
      <c r="A171" s="14">
        <v>5375</v>
      </c>
      <c r="B171" s="17" t="s">
        <v>22</v>
      </c>
      <c r="C171" s="14">
        <v>2</v>
      </c>
      <c r="D171" s="14" t="s">
        <v>20</v>
      </c>
      <c r="E171" s="9" t="s">
        <v>272</v>
      </c>
      <c r="F171" s="10" t="s">
        <v>275</v>
      </c>
      <c r="G171" s="14">
        <v>2</v>
      </c>
      <c r="H171" s="11">
        <v>250</v>
      </c>
      <c r="I171" s="11">
        <f>Tableau1[[#This Row],[Quantité]]*Tableau1[[#This Row],[Coût unitaire (Hors taxes)]]</f>
        <v>500</v>
      </c>
      <c r="J171" s="14">
        <v>20</v>
      </c>
      <c r="K171" s="17" t="s">
        <v>535</v>
      </c>
      <c r="L171" s="14" t="s">
        <v>492</v>
      </c>
      <c r="M171" s="20" t="s">
        <v>901</v>
      </c>
    </row>
    <row r="172" spans="1:13" s="12" customFormat="1" ht="42.75">
      <c r="A172" s="14">
        <v>5375</v>
      </c>
      <c r="B172" s="17" t="s">
        <v>22</v>
      </c>
      <c r="C172" s="14">
        <v>2</v>
      </c>
      <c r="D172" s="14" t="s">
        <v>20</v>
      </c>
      <c r="E172" s="9" t="s">
        <v>272</v>
      </c>
      <c r="F172" s="10" t="s">
        <v>276</v>
      </c>
      <c r="G172" s="14">
        <v>1</v>
      </c>
      <c r="H172" s="11">
        <v>1500</v>
      </c>
      <c r="I172" s="11">
        <f>Tableau1[[#This Row],[Quantité]]*Tableau1[[#This Row],[Coût unitaire (Hors taxes)]]</f>
        <v>1500</v>
      </c>
      <c r="J172" s="14">
        <v>20</v>
      </c>
      <c r="K172" s="17" t="s">
        <v>535</v>
      </c>
      <c r="L172" s="14" t="s">
        <v>492</v>
      </c>
      <c r="M172" s="21" t="s">
        <v>901</v>
      </c>
    </row>
    <row r="173" spans="1:13" s="12" customFormat="1" ht="42.75">
      <c r="A173" s="14">
        <v>5375</v>
      </c>
      <c r="B173" s="17" t="s">
        <v>22</v>
      </c>
      <c r="C173" s="14">
        <v>2</v>
      </c>
      <c r="D173" s="14" t="s">
        <v>20</v>
      </c>
      <c r="E173" s="9" t="s">
        <v>277</v>
      </c>
      <c r="F173" s="10" t="s">
        <v>278</v>
      </c>
      <c r="G173" s="14">
        <v>3</v>
      </c>
      <c r="H173" s="11">
        <v>388</v>
      </c>
      <c r="I173" s="11">
        <f>Tableau1[[#This Row],[Quantité]]*Tableau1[[#This Row],[Coût unitaire (Hors taxes)]]</f>
        <v>1164</v>
      </c>
      <c r="J173" s="14">
        <v>15</v>
      </c>
      <c r="K173" s="17" t="s">
        <v>503</v>
      </c>
      <c r="L173" s="14" t="s">
        <v>496</v>
      </c>
      <c r="M173" s="20" t="s">
        <v>901</v>
      </c>
    </row>
    <row r="174" spans="1:13" s="12" customFormat="1" ht="42.75">
      <c r="A174" s="14">
        <v>5375</v>
      </c>
      <c r="B174" s="17" t="s">
        <v>22</v>
      </c>
      <c r="C174" s="14">
        <v>2</v>
      </c>
      <c r="D174" s="14" t="s">
        <v>20</v>
      </c>
      <c r="E174" s="9" t="s">
        <v>277</v>
      </c>
      <c r="F174" s="10" t="s">
        <v>279</v>
      </c>
      <c r="G174" s="14">
        <v>5</v>
      </c>
      <c r="H174" s="11">
        <v>350</v>
      </c>
      <c r="I174" s="11">
        <f>Tableau1[[#This Row],[Quantité]]*Tableau1[[#This Row],[Coût unitaire (Hors taxes)]]</f>
        <v>1750</v>
      </c>
      <c r="J174" s="14">
        <v>15</v>
      </c>
      <c r="K174" s="17" t="s">
        <v>503</v>
      </c>
      <c r="L174" s="14" t="s">
        <v>492</v>
      </c>
      <c r="M174" s="21" t="s">
        <v>901</v>
      </c>
    </row>
    <row r="175" spans="1:13" s="12" customFormat="1" ht="42.75">
      <c r="A175" s="14">
        <v>5375</v>
      </c>
      <c r="B175" s="17" t="s">
        <v>22</v>
      </c>
      <c r="C175" s="14">
        <v>2</v>
      </c>
      <c r="D175" s="14" t="s">
        <v>20</v>
      </c>
      <c r="E175" s="9" t="s">
        <v>277</v>
      </c>
      <c r="F175" s="10" t="s">
        <v>280</v>
      </c>
      <c r="G175" s="14">
        <v>4</v>
      </c>
      <c r="H175" s="11">
        <v>645</v>
      </c>
      <c r="I175" s="11">
        <f>Tableau1[[#This Row],[Quantité]]*Tableau1[[#This Row],[Coût unitaire (Hors taxes)]]</f>
        <v>2580</v>
      </c>
      <c r="J175" s="14">
        <v>20</v>
      </c>
      <c r="K175" s="17" t="s">
        <v>536</v>
      </c>
      <c r="L175" s="14" t="s">
        <v>496</v>
      </c>
      <c r="M175" s="20" t="s">
        <v>901</v>
      </c>
    </row>
    <row r="176" spans="1:13" s="12" customFormat="1" ht="42.75">
      <c r="A176" s="14">
        <v>5375</v>
      </c>
      <c r="B176" s="17" t="s">
        <v>22</v>
      </c>
      <c r="C176" s="14">
        <v>2</v>
      </c>
      <c r="D176" s="14" t="s">
        <v>20</v>
      </c>
      <c r="E176" s="9" t="s">
        <v>277</v>
      </c>
      <c r="F176" s="10" t="s">
        <v>281</v>
      </c>
      <c r="G176" s="14">
        <v>2</v>
      </c>
      <c r="H176" s="11">
        <v>1100</v>
      </c>
      <c r="I176" s="11">
        <f>Tableau1[[#This Row],[Quantité]]*Tableau1[[#This Row],[Coût unitaire (Hors taxes)]]</f>
        <v>2200</v>
      </c>
      <c r="J176" s="14">
        <v>15</v>
      </c>
      <c r="K176" s="17" t="s">
        <v>537</v>
      </c>
      <c r="L176" s="14" t="s">
        <v>496</v>
      </c>
      <c r="M176" s="21" t="s">
        <v>901</v>
      </c>
    </row>
    <row r="177" spans="1:13" s="12" customFormat="1" ht="42.75">
      <c r="A177" s="14">
        <v>5375</v>
      </c>
      <c r="B177" s="17" t="s">
        <v>22</v>
      </c>
      <c r="C177" s="14">
        <v>2</v>
      </c>
      <c r="D177" s="14" t="s">
        <v>20</v>
      </c>
      <c r="E177" s="9" t="s">
        <v>277</v>
      </c>
      <c r="F177" s="10" t="s">
        <v>282</v>
      </c>
      <c r="G177" s="14">
        <v>2</v>
      </c>
      <c r="H177" s="11">
        <v>2200</v>
      </c>
      <c r="I177" s="11">
        <f>Tableau1[[#This Row],[Quantité]]*Tableau1[[#This Row],[Coût unitaire (Hors taxes)]]</f>
        <v>4400</v>
      </c>
      <c r="J177" s="14">
        <v>15</v>
      </c>
      <c r="K177" s="17" t="s">
        <v>537</v>
      </c>
      <c r="L177" s="14" t="s">
        <v>496</v>
      </c>
      <c r="M177" s="20" t="s">
        <v>901</v>
      </c>
    </row>
    <row r="178" spans="1:13" s="12" customFormat="1" ht="42.75">
      <c r="A178" s="14">
        <v>5375</v>
      </c>
      <c r="B178" s="17" t="s">
        <v>22</v>
      </c>
      <c r="C178" s="14">
        <v>2</v>
      </c>
      <c r="D178" s="14" t="s">
        <v>20</v>
      </c>
      <c r="E178" s="9" t="s">
        <v>283</v>
      </c>
      <c r="F178" s="10" t="s">
        <v>23</v>
      </c>
      <c r="G178" s="14">
        <v>3</v>
      </c>
      <c r="H178" s="11">
        <v>92</v>
      </c>
      <c r="I178" s="11">
        <f>Tableau1[[#This Row],[Quantité]]*Tableau1[[#This Row],[Coût unitaire (Hors taxes)]]</f>
        <v>276</v>
      </c>
      <c r="J178" s="14">
        <v>20</v>
      </c>
      <c r="K178" s="17" t="s">
        <v>538</v>
      </c>
      <c r="L178" s="14" t="s">
        <v>496</v>
      </c>
      <c r="M178" s="21" t="s">
        <v>901</v>
      </c>
    </row>
    <row r="179" spans="1:13" s="12" customFormat="1" ht="42.75">
      <c r="A179" s="14">
        <v>5375</v>
      </c>
      <c r="B179" s="17" t="s">
        <v>22</v>
      </c>
      <c r="C179" s="14">
        <v>2</v>
      </c>
      <c r="D179" s="14" t="s">
        <v>20</v>
      </c>
      <c r="E179" s="9" t="s">
        <v>284</v>
      </c>
      <c r="F179" s="10" t="s">
        <v>285</v>
      </c>
      <c r="G179" s="14">
        <v>20</v>
      </c>
      <c r="H179" s="11">
        <v>40</v>
      </c>
      <c r="I179" s="11">
        <f>Tableau1[[#This Row],[Quantité]]*Tableau1[[#This Row],[Coût unitaire (Hors taxes)]]</f>
        <v>800</v>
      </c>
      <c r="J179" s="14">
        <v>25</v>
      </c>
      <c r="K179" s="17" t="s">
        <v>539</v>
      </c>
      <c r="L179" s="14" t="s">
        <v>483</v>
      </c>
      <c r="M179" s="20" t="s">
        <v>901</v>
      </c>
    </row>
    <row r="180" spans="1:13" s="12" customFormat="1" ht="42.75">
      <c r="A180" s="14">
        <v>5375</v>
      </c>
      <c r="B180" s="17" t="s">
        <v>22</v>
      </c>
      <c r="C180" s="14">
        <v>2</v>
      </c>
      <c r="D180" s="14" t="s">
        <v>20</v>
      </c>
      <c r="E180" s="9" t="s">
        <v>284</v>
      </c>
      <c r="F180" s="10" t="s">
        <v>286</v>
      </c>
      <c r="G180" s="14">
        <v>20</v>
      </c>
      <c r="H180" s="11">
        <v>50</v>
      </c>
      <c r="I180" s="11">
        <f>Tableau1[[#This Row],[Quantité]]*Tableau1[[#This Row],[Coût unitaire (Hors taxes)]]</f>
        <v>1000</v>
      </c>
      <c r="J180" s="14">
        <v>25</v>
      </c>
      <c r="K180" s="17" t="s">
        <v>539</v>
      </c>
      <c r="L180" s="14" t="s">
        <v>483</v>
      </c>
      <c r="M180" s="21" t="s">
        <v>901</v>
      </c>
    </row>
    <row r="181" spans="1:13" s="12" customFormat="1" ht="42.75">
      <c r="A181" s="14">
        <v>5375</v>
      </c>
      <c r="B181" s="17" t="s">
        <v>22</v>
      </c>
      <c r="C181" s="14">
        <v>2</v>
      </c>
      <c r="D181" s="14" t="s">
        <v>20</v>
      </c>
      <c r="E181" s="9" t="s">
        <v>287</v>
      </c>
      <c r="F181" s="10" t="s">
        <v>288</v>
      </c>
      <c r="G181" s="14">
        <v>1</v>
      </c>
      <c r="H181" s="11">
        <v>22500</v>
      </c>
      <c r="I181" s="11">
        <f>Tableau1[[#This Row],[Quantité]]*Tableau1[[#This Row],[Coût unitaire (Hors taxes)]]</f>
        <v>22500</v>
      </c>
      <c r="J181" s="14">
        <v>15</v>
      </c>
      <c r="K181" s="17">
        <v>13</v>
      </c>
      <c r="L181" s="14" t="s">
        <v>498</v>
      </c>
      <c r="M181" s="20" t="s">
        <v>902</v>
      </c>
    </row>
    <row r="182" spans="1:13" s="12" customFormat="1" ht="42.75">
      <c r="A182" s="14">
        <v>5375</v>
      </c>
      <c r="B182" s="17" t="s">
        <v>22</v>
      </c>
      <c r="C182" s="14">
        <v>2</v>
      </c>
      <c r="D182" s="14" t="s">
        <v>20</v>
      </c>
      <c r="E182" s="9" t="s">
        <v>289</v>
      </c>
      <c r="F182" s="10" t="s">
        <v>290</v>
      </c>
      <c r="G182" s="14">
        <v>4</v>
      </c>
      <c r="H182" s="11">
        <v>100</v>
      </c>
      <c r="I182" s="11">
        <f>Tableau1[[#This Row],[Quantité]]*Tableau1[[#This Row],[Coût unitaire (Hors taxes)]]</f>
        <v>400</v>
      </c>
      <c r="J182" s="14">
        <v>20</v>
      </c>
      <c r="K182" s="17" t="s">
        <v>540</v>
      </c>
      <c r="L182" s="14" t="s">
        <v>496</v>
      </c>
      <c r="M182" s="21" t="s">
        <v>901</v>
      </c>
    </row>
    <row r="183" spans="1:13" s="12" customFormat="1" ht="42.75">
      <c r="A183" s="14">
        <v>5375</v>
      </c>
      <c r="B183" s="17" t="s">
        <v>22</v>
      </c>
      <c r="C183" s="14">
        <v>2</v>
      </c>
      <c r="D183" s="14" t="s">
        <v>20</v>
      </c>
      <c r="E183" s="9" t="s">
        <v>291</v>
      </c>
      <c r="F183" s="10" t="s">
        <v>292</v>
      </c>
      <c r="G183" s="14">
        <v>6</v>
      </c>
      <c r="H183" s="11">
        <v>2</v>
      </c>
      <c r="I183" s="11">
        <f>Tableau1[[#This Row],[Quantité]]*Tableau1[[#This Row],[Coût unitaire (Hors taxes)]]</f>
        <v>12</v>
      </c>
      <c r="J183" s="14">
        <v>5</v>
      </c>
      <c r="K183" s="17">
        <v>11</v>
      </c>
      <c r="L183" s="14" t="s">
        <v>486</v>
      </c>
      <c r="M183" s="20" t="s">
        <v>901</v>
      </c>
    </row>
    <row r="184" spans="1:13" s="12" customFormat="1" ht="42.75">
      <c r="A184" s="14">
        <v>5375</v>
      </c>
      <c r="B184" s="17" t="s">
        <v>22</v>
      </c>
      <c r="C184" s="14">
        <v>2</v>
      </c>
      <c r="D184" s="14" t="s">
        <v>20</v>
      </c>
      <c r="E184" s="9" t="s">
        <v>291</v>
      </c>
      <c r="F184" s="10" t="s">
        <v>293</v>
      </c>
      <c r="G184" s="14">
        <v>2</v>
      </c>
      <c r="H184" s="11">
        <v>40</v>
      </c>
      <c r="I184" s="11">
        <f>Tableau1[[#This Row],[Quantité]]*Tableau1[[#This Row],[Coût unitaire (Hors taxes)]]</f>
        <v>80</v>
      </c>
      <c r="J184" s="14">
        <v>20</v>
      </c>
      <c r="K184" s="17">
        <v>11</v>
      </c>
      <c r="L184" s="14" t="s">
        <v>486</v>
      </c>
      <c r="M184" s="21" t="s">
        <v>901</v>
      </c>
    </row>
    <row r="185" spans="1:13" s="12" customFormat="1" ht="42.75">
      <c r="A185" s="14">
        <v>5375</v>
      </c>
      <c r="B185" s="17" t="s">
        <v>22</v>
      </c>
      <c r="C185" s="14">
        <v>2</v>
      </c>
      <c r="D185" s="14" t="s">
        <v>20</v>
      </c>
      <c r="E185" s="9" t="s">
        <v>291</v>
      </c>
      <c r="F185" s="10" t="s">
        <v>294</v>
      </c>
      <c r="G185" s="14">
        <v>2</v>
      </c>
      <c r="H185" s="11">
        <v>25</v>
      </c>
      <c r="I185" s="11">
        <f>Tableau1[[#This Row],[Quantité]]*Tableau1[[#This Row],[Coût unitaire (Hors taxes)]]</f>
        <v>50</v>
      </c>
      <c r="J185" s="14">
        <v>10</v>
      </c>
      <c r="K185" s="17" t="s">
        <v>541</v>
      </c>
      <c r="L185" s="14" t="s">
        <v>498</v>
      </c>
      <c r="M185" s="20" t="s">
        <v>901</v>
      </c>
    </row>
    <row r="186" spans="1:13" s="12" customFormat="1" ht="42.75">
      <c r="A186" s="14">
        <v>5375</v>
      </c>
      <c r="B186" s="17" t="s">
        <v>22</v>
      </c>
      <c r="C186" s="14">
        <v>2</v>
      </c>
      <c r="D186" s="14" t="s">
        <v>20</v>
      </c>
      <c r="E186" s="9" t="s">
        <v>295</v>
      </c>
      <c r="F186" s="10" t="s">
        <v>296</v>
      </c>
      <c r="G186" s="14">
        <v>20</v>
      </c>
      <c r="H186" s="11">
        <v>55</v>
      </c>
      <c r="I186" s="11">
        <f>Tableau1[[#This Row],[Quantité]]*Tableau1[[#This Row],[Coût unitaire (Hors taxes)]]</f>
        <v>1100</v>
      </c>
      <c r="J186" s="14">
        <v>20</v>
      </c>
      <c r="K186" s="17" t="s">
        <v>503</v>
      </c>
      <c r="L186" s="14" t="s">
        <v>486</v>
      </c>
      <c r="M186" s="21" t="s">
        <v>901</v>
      </c>
    </row>
    <row r="187" spans="1:13" s="12" customFormat="1" ht="42.75">
      <c r="A187" s="14">
        <v>5375</v>
      </c>
      <c r="B187" s="17" t="s">
        <v>22</v>
      </c>
      <c r="C187" s="14">
        <v>2</v>
      </c>
      <c r="D187" s="14" t="s">
        <v>20</v>
      </c>
      <c r="E187" s="9" t="s">
        <v>297</v>
      </c>
      <c r="F187" s="10" t="s">
        <v>23</v>
      </c>
      <c r="G187" s="14">
        <v>12</v>
      </c>
      <c r="H187" s="11">
        <v>800</v>
      </c>
      <c r="I187" s="11">
        <f>Tableau1[[#This Row],[Quantité]]*Tableau1[[#This Row],[Coût unitaire (Hors taxes)]]</f>
        <v>9600</v>
      </c>
      <c r="J187" s="14">
        <v>5</v>
      </c>
      <c r="K187" s="17" t="s">
        <v>482</v>
      </c>
      <c r="L187" s="14" t="s">
        <v>487</v>
      </c>
      <c r="M187" s="20" t="s">
        <v>901</v>
      </c>
    </row>
    <row r="188" spans="1:13" s="12" customFormat="1" ht="42.75">
      <c r="A188" s="14">
        <v>5375</v>
      </c>
      <c r="B188" s="17" t="s">
        <v>22</v>
      </c>
      <c r="C188" s="14">
        <v>2</v>
      </c>
      <c r="D188" s="14" t="s">
        <v>20</v>
      </c>
      <c r="E188" s="9" t="s">
        <v>298</v>
      </c>
      <c r="F188" s="10" t="s">
        <v>299</v>
      </c>
      <c r="G188" s="14">
        <v>4</v>
      </c>
      <c r="H188" s="11">
        <v>700</v>
      </c>
      <c r="I188" s="11">
        <f>Tableau1[[#This Row],[Quantité]]*Tableau1[[#This Row],[Coût unitaire (Hors taxes)]]</f>
        <v>2800</v>
      </c>
      <c r="J188" s="14">
        <v>20</v>
      </c>
      <c r="K188" s="17" t="s">
        <v>542</v>
      </c>
      <c r="L188" s="14" t="s">
        <v>496</v>
      </c>
      <c r="M188" s="21" t="s">
        <v>902</v>
      </c>
    </row>
    <row r="189" spans="1:13" s="12" customFormat="1" ht="42.75">
      <c r="A189" s="14">
        <v>5375</v>
      </c>
      <c r="B189" s="17" t="s">
        <v>22</v>
      </c>
      <c r="C189" s="14">
        <v>2</v>
      </c>
      <c r="D189" s="14" t="s">
        <v>20</v>
      </c>
      <c r="E189" s="9" t="s">
        <v>298</v>
      </c>
      <c r="F189" s="10" t="s">
        <v>300</v>
      </c>
      <c r="G189" s="14">
        <v>2</v>
      </c>
      <c r="H189" s="11">
        <v>130</v>
      </c>
      <c r="I189" s="11">
        <f>Tableau1[[#This Row],[Quantité]]*Tableau1[[#This Row],[Coût unitaire (Hors taxes)]]</f>
        <v>260</v>
      </c>
      <c r="J189" s="14">
        <v>20</v>
      </c>
      <c r="K189" s="17">
        <v>13</v>
      </c>
      <c r="L189" s="14" t="s">
        <v>492</v>
      </c>
      <c r="M189" s="20" t="s">
        <v>901</v>
      </c>
    </row>
    <row r="190" spans="1:13" s="12" customFormat="1" ht="42.75">
      <c r="A190" s="14">
        <v>5375</v>
      </c>
      <c r="B190" s="17" t="s">
        <v>22</v>
      </c>
      <c r="C190" s="14">
        <v>2</v>
      </c>
      <c r="D190" s="14" t="s">
        <v>20</v>
      </c>
      <c r="E190" s="9" t="s">
        <v>301</v>
      </c>
      <c r="F190" s="10" t="s">
        <v>302</v>
      </c>
      <c r="G190" s="14">
        <v>1</v>
      </c>
      <c r="H190" s="11">
        <v>325</v>
      </c>
      <c r="I190" s="11">
        <f>Tableau1[[#This Row],[Quantité]]*Tableau1[[#This Row],[Coût unitaire (Hors taxes)]]</f>
        <v>325</v>
      </c>
      <c r="J190" s="14">
        <v>15</v>
      </c>
      <c r="K190" s="17" t="s">
        <v>543</v>
      </c>
      <c r="L190" s="14" t="s">
        <v>492</v>
      </c>
      <c r="M190" s="21" t="s">
        <v>901</v>
      </c>
    </row>
    <row r="191" spans="1:13" s="12" customFormat="1" ht="42.75">
      <c r="A191" s="14">
        <v>5375</v>
      </c>
      <c r="B191" s="17" t="s">
        <v>22</v>
      </c>
      <c r="C191" s="14">
        <v>2</v>
      </c>
      <c r="D191" s="14" t="s">
        <v>20</v>
      </c>
      <c r="E191" s="9" t="s">
        <v>301</v>
      </c>
      <c r="F191" s="10" t="s">
        <v>303</v>
      </c>
      <c r="G191" s="14">
        <v>10</v>
      </c>
      <c r="H191" s="11">
        <v>50</v>
      </c>
      <c r="I191" s="11">
        <f>Tableau1[[#This Row],[Quantité]]*Tableau1[[#This Row],[Coût unitaire (Hors taxes)]]</f>
        <v>500</v>
      </c>
      <c r="J191" s="14">
        <v>15</v>
      </c>
      <c r="K191" s="17" t="s">
        <v>543</v>
      </c>
      <c r="L191" s="14" t="s">
        <v>496</v>
      </c>
      <c r="M191" s="20" t="s">
        <v>901</v>
      </c>
    </row>
    <row r="192" spans="1:13" s="12" customFormat="1" ht="42.75">
      <c r="A192" s="14">
        <v>5375</v>
      </c>
      <c r="B192" s="17" t="s">
        <v>22</v>
      </c>
      <c r="C192" s="14">
        <v>2</v>
      </c>
      <c r="D192" s="14" t="s">
        <v>20</v>
      </c>
      <c r="E192" s="9" t="s">
        <v>301</v>
      </c>
      <c r="F192" s="10" t="s">
        <v>304</v>
      </c>
      <c r="G192" s="14">
        <v>2</v>
      </c>
      <c r="H192" s="11">
        <v>125</v>
      </c>
      <c r="I192" s="11">
        <f>Tableau1[[#This Row],[Quantité]]*Tableau1[[#This Row],[Coût unitaire (Hors taxes)]]</f>
        <v>250</v>
      </c>
      <c r="J192" s="14">
        <v>20</v>
      </c>
      <c r="K192" s="17" t="s">
        <v>543</v>
      </c>
      <c r="L192" s="14" t="s">
        <v>483</v>
      </c>
      <c r="M192" s="21" t="s">
        <v>901</v>
      </c>
    </row>
    <row r="193" spans="1:13" s="12" customFormat="1" ht="42.75">
      <c r="A193" s="14">
        <v>5375</v>
      </c>
      <c r="B193" s="17" t="s">
        <v>22</v>
      </c>
      <c r="C193" s="14">
        <v>2</v>
      </c>
      <c r="D193" s="14" t="s">
        <v>20</v>
      </c>
      <c r="E193" s="9" t="s">
        <v>301</v>
      </c>
      <c r="F193" s="10" t="s">
        <v>305</v>
      </c>
      <c r="G193" s="14">
        <v>2</v>
      </c>
      <c r="H193" s="11">
        <v>125</v>
      </c>
      <c r="I193" s="11">
        <f>Tableau1[[#This Row],[Quantité]]*Tableau1[[#This Row],[Coût unitaire (Hors taxes)]]</f>
        <v>250</v>
      </c>
      <c r="J193" s="14">
        <v>15</v>
      </c>
      <c r="K193" s="17" t="s">
        <v>543</v>
      </c>
      <c r="L193" s="14" t="s">
        <v>496</v>
      </c>
      <c r="M193" s="20" t="s">
        <v>901</v>
      </c>
    </row>
    <row r="194" spans="1:13" s="12" customFormat="1" ht="42.75">
      <c r="A194" s="14">
        <v>5375</v>
      </c>
      <c r="B194" s="17" t="s">
        <v>22</v>
      </c>
      <c r="C194" s="14">
        <v>2</v>
      </c>
      <c r="D194" s="14" t="s">
        <v>20</v>
      </c>
      <c r="E194" s="9" t="s">
        <v>301</v>
      </c>
      <c r="F194" s="10" t="s">
        <v>306</v>
      </c>
      <c r="G194" s="14">
        <v>3</v>
      </c>
      <c r="H194" s="11">
        <v>350</v>
      </c>
      <c r="I194" s="11">
        <f>Tableau1[[#This Row],[Quantité]]*Tableau1[[#This Row],[Coût unitaire (Hors taxes)]]</f>
        <v>1050</v>
      </c>
      <c r="J194" s="14">
        <v>15</v>
      </c>
      <c r="K194" s="17" t="s">
        <v>543</v>
      </c>
      <c r="L194" s="14" t="s">
        <v>492</v>
      </c>
      <c r="M194" s="21" t="s">
        <v>901</v>
      </c>
    </row>
    <row r="195" spans="1:13" s="12" customFormat="1" ht="42.75">
      <c r="A195" s="14">
        <v>5375</v>
      </c>
      <c r="B195" s="17" t="s">
        <v>22</v>
      </c>
      <c r="C195" s="14">
        <v>2</v>
      </c>
      <c r="D195" s="14" t="s">
        <v>20</v>
      </c>
      <c r="E195" s="9" t="s">
        <v>301</v>
      </c>
      <c r="F195" s="10" t="s">
        <v>307</v>
      </c>
      <c r="G195" s="14">
        <v>2</v>
      </c>
      <c r="H195" s="11">
        <v>440</v>
      </c>
      <c r="I195" s="11">
        <f>Tableau1[[#This Row],[Quantité]]*Tableau1[[#This Row],[Coût unitaire (Hors taxes)]]</f>
        <v>880</v>
      </c>
      <c r="J195" s="14">
        <v>15</v>
      </c>
      <c r="K195" s="17" t="s">
        <v>543</v>
      </c>
      <c r="L195" s="14" t="s">
        <v>492</v>
      </c>
      <c r="M195" s="20" t="s">
        <v>901</v>
      </c>
    </row>
    <row r="196" spans="1:13" s="12" customFormat="1" ht="42.75">
      <c r="A196" s="14">
        <v>5375</v>
      </c>
      <c r="B196" s="17" t="s">
        <v>22</v>
      </c>
      <c r="C196" s="14">
        <v>2</v>
      </c>
      <c r="D196" s="14" t="s">
        <v>20</v>
      </c>
      <c r="E196" s="9" t="s">
        <v>301</v>
      </c>
      <c r="F196" s="10" t="s">
        <v>308</v>
      </c>
      <c r="G196" s="14">
        <v>1</v>
      </c>
      <c r="H196" s="11">
        <v>375</v>
      </c>
      <c r="I196" s="11">
        <f>Tableau1[[#This Row],[Quantité]]*Tableau1[[#This Row],[Coût unitaire (Hors taxes)]]</f>
        <v>375</v>
      </c>
      <c r="J196" s="14">
        <v>15</v>
      </c>
      <c r="K196" s="17" t="s">
        <v>543</v>
      </c>
      <c r="L196" s="14" t="s">
        <v>492</v>
      </c>
      <c r="M196" s="21" t="s">
        <v>901</v>
      </c>
    </row>
    <row r="197" spans="1:13" s="12" customFormat="1" ht="42.75">
      <c r="A197" s="14">
        <v>5375</v>
      </c>
      <c r="B197" s="17" t="s">
        <v>22</v>
      </c>
      <c r="C197" s="14">
        <v>2</v>
      </c>
      <c r="D197" s="14" t="s">
        <v>20</v>
      </c>
      <c r="E197" s="9" t="s">
        <v>301</v>
      </c>
      <c r="F197" s="10" t="s">
        <v>309</v>
      </c>
      <c r="G197" s="14">
        <v>6</v>
      </c>
      <c r="H197" s="11">
        <v>130</v>
      </c>
      <c r="I197" s="11">
        <f>Tableau1[[#This Row],[Quantité]]*Tableau1[[#This Row],[Coût unitaire (Hors taxes)]]</f>
        <v>780</v>
      </c>
      <c r="J197" s="14">
        <v>20</v>
      </c>
      <c r="K197" s="17" t="s">
        <v>543</v>
      </c>
      <c r="L197" s="14" t="s">
        <v>483</v>
      </c>
      <c r="M197" s="20" t="s">
        <v>901</v>
      </c>
    </row>
    <row r="198" spans="1:13" s="12" customFormat="1" ht="42.75">
      <c r="A198" s="14">
        <v>5375</v>
      </c>
      <c r="B198" s="17" t="s">
        <v>22</v>
      </c>
      <c r="C198" s="14">
        <v>2</v>
      </c>
      <c r="D198" s="14" t="s">
        <v>20</v>
      </c>
      <c r="E198" s="9" t="s">
        <v>301</v>
      </c>
      <c r="F198" s="10" t="s">
        <v>310</v>
      </c>
      <c r="G198" s="14">
        <v>10</v>
      </c>
      <c r="H198" s="11">
        <v>548</v>
      </c>
      <c r="I198" s="11">
        <f>Tableau1[[#This Row],[Quantité]]*Tableau1[[#This Row],[Coût unitaire (Hors taxes)]]</f>
        <v>5480</v>
      </c>
      <c r="J198" s="14">
        <v>20</v>
      </c>
      <c r="K198" s="17" t="s">
        <v>543</v>
      </c>
      <c r="L198" s="14" t="s">
        <v>486</v>
      </c>
      <c r="M198" s="21" t="s">
        <v>901</v>
      </c>
    </row>
    <row r="199" spans="1:13" s="12" customFormat="1" ht="42.75">
      <c r="A199" s="14">
        <v>5375</v>
      </c>
      <c r="B199" s="17" t="s">
        <v>22</v>
      </c>
      <c r="C199" s="14">
        <v>2</v>
      </c>
      <c r="D199" s="14" t="s">
        <v>20</v>
      </c>
      <c r="E199" s="9" t="s">
        <v>301</v>
      </c>
      <c r="F199" s="10" t="s">
        <v>311</v>
      </c>
      <c r="G199" s="14">
        <v>10</v>
      </c>
      <c r="H199" s="11">
        <v>552</v>
      </c>
      <c r="I199" s="11">
        <f>Tableau1[[#This Row],[Quantité]]*Tableau1[[#This Row],[Coût unitaire (Hors taxes)]]</f>
        <v>5520</v>
      </c>
      <c r="J199" s="14">
        <v>20</v>
      </c>
      <c r="K199" s="17" t="s">
        <v>543</v>
      </c>
      <c r="L199" s="14" t="s">
        <v>486</v>
      </c>
      <c r="M199" s="20" t="s">
        <v>901</v>
      </c>
    </row>
    <row r="200" spans="1:13" s="12" customFormat="1" ht="42.75">
      <c r="A200" s="14">
        <v>5375</v>
      </c>
      <c r="B200" s="17" t="s">
        <v>22</v>
      </c>
      <c r="C200" s="14">
        <v>2</v>
      </c>
      <c r="D200" s="14" t="s">
        <v>20</v>
      </c>
      <c r="E200" s="9" t="s">
        <v>301</v>
      </c>
      <c r="F200" s="10" t="s">
        <v>312</v>
      </c>
      <c r="G200" s="14">
        <v>10</v>
      </c>
      <c r="H200" s="11">
        <v>550</v>
      </c>
      <c r="I200" s="11">
        <f>Tableau1[[#This Row],[Quantité]]*Tableau1[[#This Row],[Coût unitaire (Hors taxes)]]</f>
        <v>5500</v>
      </c>
      <c r="J200" s="14">
        <v>20</v>
      </c>
      <c r="K200" s="17" t="s">
        <v>543</v>
      </c>
      <c r="L200" s="14" t="s">
        <v>496</v>
      </c>
      <c r="M200" s="21" t="s">
        <v>901</v>
      </c>
    </row>
    <row r="201" spans="1:13" s="12" customFormat="1" ht="42.75">
      <c r="A201" s="14">
        <v>5375</v>
      </c>
      <c r="B201" s="17" t="s">
        <v>22</v>
      </c>
      <c r="C201" s="14">
        <v>2</v>
      </c>
      <c r="D201" s="14" t="s">
        <v>20</v>
      </c>
      <c r="E201" s="9" t="s">
        <v>301</v>
      </c>
      <c r="F201" s="10" t="s">
        <v>313</v>
      </c>
      <c r="G201" s="14">
        <v>3</v>
      </c>
      <c r="H201" s="11">
        <v>668</v>
      </c>
      <c r="I201" s="11">
        <f>Tableau1[[#This Row],[Quantité]]*Tableau1[[#This Row],[Coût unitaire (Hors taxes)]]</f>
        <v>2004</v>
      </c>
      <c r="J201" s="14">
        <v>10</v>
      </c>
      <c r="K201" s="17" t="s">
        <v>540</v>
      </c>
      <c r="L201" s="14" t="s">
        <v>496</v>
      </c>
      <c r="M201" s="20" t="s">
        <v>901</v>
      </c>
    </row>
    <row r="202" spans="1:13" s="12" customFormat="1" ht="42.75">
      <c r="A202" s="14">
        <v>5375</v>
      </c>
      <c r="B202" s="17" t="s">
        <v>22</v>
      </c>
      <c r="C202" s="14">
        <v>2</v>
      </c>
      <c r="D202" s="14" t="s">
        <v>20</v>
      </c>
      <c r="E202" s="9" t="s">
        <v>314</v>
      </c>
      <c r="F202" s="10" t="s">
        <v>315</v>
      </c>
      <c r="G202" s="14">
        <v>6</v>
      </c>
      <c r="H202" s="11">
        <v>155</v>
      </c>
      <c r="I202" s="11">
        <f>Tableau1[[#This Row],[Quantité]]*Tableau1[[#This Row],[Coût unitaire (Hors taxes)]]</f>
        <v>930</v>
      </c>
      <c r="J202" s="14">
        <v>25</v>
      </c>
      <c r="K202" s="17" t="s">
        <v>543</v>
      </c>
      <c r="L202" s="14" t="s">
        <v>496</v>
      </c>
      <c r="M202" s="21" t="s">
        <v>901</v>
      </c>
    </row>
    <row r="203" spans="1:13" s="12" customFormat="1" ht="42.75">
      <c r="A203" s="14">
        <v>5375</v>
      </c>
      <c r="B203" s="17" t="s">
        <v>22</v>
      </c>
      <c r="C203" s="14">
        <v>2</v>
      </c>
      <c r="D203" s="14" t="s">
        <v>20</v>
      </c>
      <c r="E203" s="9" t="s">
        <v>316</v>
      </c>
      <c r="F203" s="10" t="s">
        <v>317</v>
      </c>
      <c r="G203" s="14">
        <v>4</v>
      </c>
      <c r="H203" s="11">
        <v>1000</v>
      </c>
      <c r="I203" s="11">
        <f>Tableau1[[#This Row],[Quantité]]*Tableau1[[#This Row],[Coût unitaire (Hors taxes)]]</f>
        <v>4000</v>
      </c>
      <c r="J203" s="14">
        <v>20</v>
      </c>
      <c r="K203" s="17">
        <v>16</v>
      </c>
      <c r="L203" s="14" t="s">
        <v>496</v>
      </c>
      <c r="M203" s="20" t="s">
        <v>901</v>
      </c>
    </row>
    <row r="204" spans="1:13" s="12" customFormat="1" ht="42.75">
      <c r="A204" s="14">
        <v>5375</v>
      </c>
      <c r="B204" s="17" t="s">
        <v>22</v>
      </c>
      <c r="C204" s="14">
        <v>2</v>
      </c>
      <c r="D204" s="14" t="s">
        <v>20</v>
      </c>
      <c r="E204" s="9" t="s">
        <v>318</v>
      </c>
      <c r="F204" s="10" t="s">
        <v>319</v>
      </c>
      <c r="G204" s="14">
        <v>10</v>
      </c>
      <c r="H204" s="11">
        <v>50</v>
      </c>
      <c r="I204" s="11">
        <f>Tableau1[[#This Row],[Quantité]]*Tableau1[[#This Row],[Coût unitaire (Hors taxes)]]</f>
        <v>500</v>
      </c>
      <c r="J204" s="14">
        <v>15</v>
      </c>
      <c r="K204" s="17" t="s">
        <v>520</v>
      </c>
      <c r="L204" s="14" t="s">
        <v>496</v>
      </c>
      <c r="M204" s="21" t="s">
        <v>901</v>
      </c>
    </row>
    <row r="205" spans="1:13" s="12" customFormat="1" ht="42.75">
      <c r="A205" s="14">
        <v>5375</v>
      </c>
      <c r="B205" s="17" t="s">
        <v>22</v>
      </c>
      <c r="C205" s="14">
        <v>2</v>
      </c>
      <c r="D205" s="14" t="s">
        <v>20</v>
      </c>
      <c r="E205" s="9" t="s">
        <v>318</v>
      </c>
      <c r="F205" s="10" t="s">
        <v>320</v>
      </c>
      <c r="G205" s="14">
        <v>5</v>
      </c>
      <c r="H205" s="11">
        <v>2000</v>
      </c>
      <c r="I205" s="11">
        <f>Tableau1[[#This Row],[Quantité]]*Tableau1[[#This Row],[Coût unitaire (Hors taxes)]]</f>
        <v>10000</v>
      </c>
      <c r="J205" s="14">
        <v>10</v>
      </c>
      <c r="K205" s="17" t="s">
        <v>527</v>
      </c>
      <c r="L205" s="14" t="s">
        <v>492</v>
      </c>
      <c r="M205" s="20" t="s">
        <v>901</v>
      </c>
    </row>
    <row r="206" spans="1:13" s="12" customFormat="1" ht="42.75">
      <c r="A206" s="14">
        <v>5375</v>
      </c>
      <c r="B206" s="17" t="s">
        <v>22</v>
      </c>
      <c r="C206" s="14">
        <v>2</v>
      </c>
      <c r="D206" s="14" t="s">
        <v>20</v>
      </c>
      <c r="E206" s="9" t="s">
        <v>321</v>
      </c>
      <c r="F206" s="10" t="s">
        <v>322</v>
      </c>
      <c r="G206" s="14">
        <v>1</v>
      </c>
      <c r="H206" s="11">
        <v>75</v>
      </c>
      <c r="I206" s="11">
        <f>Tableau1[[#This Row],[Quantité]]*Tableau1[[#This Row],[Coût unitaire (Hors taxes)]]</f>
        <v>75</v>
      </c>
      <c r="J206" s="14">
        <v>10</v>
      </c>
      <c r="K206" s="17">
        <v>13</v>
      </c>
      <c r="L206" s="14" t="s">
        <v>492</v>
      </c>
      <c r="M206" s="21" t="s">
        <v>901</v>
      </c>
    </row>
    <row r="207" spans="1:13" s="12" customFormat="1" ht="42.75">
      <c r="A207" s="14">
        <v>5375</v>
      </c>
      <c r="B207" s="17" t="s">
        <v>22</v>
      </c>
      <c r="C207" s="14">
        <v>2</v>
      </c>
      <c r="D207" s="14" t="s">
        <v>20</v>
      </c>
      <c r="E207" s="9" t="s">
        <v>323</v>
      </c>
      <c r="F207" s="10" t="s">
        <v>324</v>
      </c>
      <c r="G207" s="14">
        <v>20</v>
      </c>
      <c r="H207" s="11">
        <v>20</v>
      </c>
      <c r="I207" s="11">
        <f>Tableau1[[#This Row],[Quantité]]*Tableau1[[#This Row],[Coût unitaire (Hors taxes)]]</f>
        <v>400</v>
      </c>
      <c r="J207" s="14">
        <v>20</v>
      </c>
      <c r="K207" s="17" t="s">
        <v>504</v>
      </c>
      <c r="L207" s="14" t="s">
        <v>492</v>
      </c>
      <c r="M207" s="20" t="s">
        <v>901</v>
      </c>
    </row>
    <row r="208" spans="1:13" s="12" customFormat="1" ht="42.75">
      <c r="A208" s="14">
        <v>5375</v>
      </c>
      <c r="B208" s="17" t="s">
        <v>22</v>
      </c>
      <c r="C208" s="14">
        <v>2</v>
      </c>
      <c r="D208" s="14" t="s">
        <v>20</v>
      </c>
      <c r="E208" s="9" t="s">
        <v>323</v>
      </c>
      <c r="F208" s="10" t="s">
        <v>325</v>
      </c>
      <c r="G208" s="14">
        <v>4</v>
      </c>
      <c r="H208" s="11">
        <v>15</v>
      </c>
      <c r="I208" s="11">
        <f>Tableau1[[#This Row],[Quantité]]*Tableau1[[#This Row],[Coût unitaire (Hors taxes)]]</f>
        <v>60</v>
      </c>
      <c r="J208" s="14">
        <v>20</v>
      </c>
      <c r="K208" s="17" t="s">
        <v>504</v>
      </c>
      <c r="L208" s="14" t="s">
        <v>492</v>
      </c>
      <c r="M208" s="21" t="s">
        <v>901</v>
      </c>
    </row>
    <row r="209" spans="1:13" s="12" customFormat="1" ht="42.75">
      <c r="A209" s="14">
        <v>5375</v>
      </c>
      <c r="B209" s="17" t="s">
        <v>22</v>
      </c>
      <c r="C209" s="14">
        <v>2</v>
      </c>
      <c r="D209" s="14" t="s">
        <v>20</v>
      </c>
      <c r="E209" s="9" t="s">
        <v>326</v>
      </c>
      <c r="F209" s="10" t="s">
        <v>327</v>
      </c>
      <c r="G209" s="14">
        <v>5</v>
      </c>
      <c r="H209" s="11">
        <v>479</v>
      </c>
      <c r="I209" s="11">
        <f>Tableau1[[#This Row],[Quantité]]*Tableau1[[#This Row],[Coût unitaire (Hors taxes)]]</f>
        <v>2395</v>
      </c>
      <c r="J209" s="14">
        <v>10</v>
      </c>
      <c r="K209" s="17" t="s">
        <v>544</v>
      </c>
      <c r="L209" s="14" t="s">
        <v>486</v>
      </c>
      <c r="M209" s="20" t="s">
        <v>901</v>
      </c>
    </row>
    <row r="210" spans="1:13" s="12" customFormat="1" ht="42.75">
      <c r="A210" s="14">
        <v>5375</v>
      </c>
      <c r="B210" s="17" t="s">
        <v>22</v>
      </c>
      <c r="C210" s="14">
        <v>2</v>
      </c>
      <c r="D210" s="14" t="s">
        <v>20</v>
      </c>
      <c r="E210" s="9" t="s">
        <v>326</v>
      </c>
      <c r="F210" s="10" t="s">
        <v>328</v>
      </c>
      <c r="G210" s="14">
        <v>10</v>
      </c>
      <c r="H210" s="11">
        <v>728</v>
      </c>
      <c r="I210" s="11">
        <f>Tableau1[[#This Row],[Quantité]]*Tableau1[[#This Row],[Coût unitaire (Hors taxes)]]</f>
        <v>7280</v>
      </c>
      <c r="J210" s="14">
        <v>20</v>
      </c>
      <c r="K210" s="17" t="s">
        <v>544</v>
      </c>
      <c r="L210" s="14" t="s">
        <v>486</v>
      </c>
      <c r="M210" s="21" t="s">
        <v>901</v>
      </c>
    </row>
    <row r="211" spans="1:13" s="12" customFormat="1" ht="42.75">
      <c r="A211" s="14">
        <v>5375</v>
      </c>
      <c r="B211" s="17" t="s">
        <v>22</v>
      </c>
      <c r="C211" s="14">
        <v>2</v>
      </c>
      <c r="D211" s="14" t="s">
        <v>20</v>
      </c>
      <c r="E211" s="9" t="s">
        <v>326</v>
      </c>
      <c r="F211" s="10" t="s">
        <v>67</v>
      </c>
      <c r="G211" s="14">
        <v>2</v>
      </c>
      <c r="H211" s="11">
        <v>1600</v>
      </c>
      <c r="I211" s="11">
        <f>Tableau1[[#This Row],[Quantité]]*Tableau1[[#This Row],[Coût unitaire (Hors taxes)]]</f>
        <v>3200</v>
      </c>
      <c r="J211" s="14">
        <v>10</v>
      </c>
      <c r="K211" s="17" t="s">
        <v>541</v>
      </c>
      <c r="L211" s="14" t="s">
        <v>486</v>
      </c>
      <c r="M211" s="20" t="s">
        <v>901</v>
      </c>
    </row>
    <row r="212" spans="1:13" s="12" customFormat="1" ht="42.75">
      <c r="A212" s="14">
        <v>5375</v>
      </c>
      <c r="B212" s="17" t="s">
        <v>22</v>
      </c>
      <c r="C212" s="14">
        <v>2</v>
      </c>
      <c r="D212" s="14" t="s">
        <v>20</v>
      </c>
      <c r="E212" s="9" t="s">
        <v>329</v>
      </c>
      <c r="F212" s="10" t="s">
        <v>330</v>
      </c>
      <c r="G212" s="14">
        <v>4</v>
      </c>
      <c r="H212" s="11">
        <v>350</v>
      </c>
      <c r="I212" s="11">
        <f>Tableau1[[#This Row],[Quantité]]*Tableau1[[#This Row],[Coût unitaire (Hors taxes)]]</f>
        <v>1400</v>
      </c>
      <c r="J212" s="14">
        <v>15</v>
      </c>
      <c r="K212" s="17" t="s">
        <v>495</v>
      </c>
      <c r="L212" s="14" t="s">
        <v>492</v>
      </c>
      <c r="M212" s="21" t="s">
        <v>901</v>
      </c>
    </row>
    <row r="213" spans="1:13" s="12" customFormat="1" ht="42.75">
      <c r="A213" s="14">
        <v>5375</v>
      </c>
      <c r="B213" s="17" t="s">
        <v>22</v>
      </c>
      <c r="C213" s="14">
        <v>2</v>
      </c>
      <c r="D213" s="14" t="s">
        <v>20</v>
      </c>
      <c r="E213" s="9" t="s">
        <v>329</v>
      </c>
      <c r="F213" s="10" t="s">
        <v>331</v>
      </c>
      <c r="G213" s="14">
        <v>10</v>
      </c>
      <c r="H213" s="11">
        <v>475</v>
      </c>
      <c r="I213" s="11">
        <f>Tableau1[[#This Row],[Quantité]]*Tableau1[[#This Row],[Coût unitaire (Hors taxes)]]</f>
        <v>4750</v>
      </c>
      <c r="J213" s="14">
        <v>15</v>
      </c>
      <c r="K213" s="17" t="s">
        <v>545</v>
      </c>
      <c r="L213" s="14" t="s">
        <v>486</v>
      </c>
      <c r="M213" s="20" t="s">
        <v>902</v>
      </c>
    </row>
    <row r="214" spans="1:13" s="12" customFormat="1" ht="42.75">
      <c r="A214" s="14">
        <v>5375</v>
      </c>
      <c r="B214" s="17" t="s">
        <v>22</v>
      </c>
      <c r="C214" s="14">
        <v>2</v>
      </c>
      <c r="D214" s="14" t="s">
        <v>20</v>
      </c>
      <c r="E214" s="9" t="s">
        <v>329</v>
      </c>
      <c r="F214" s="10" t="s">
        <v>332</v>
      </c>
      <c r="G214" s="14">
        <v>10</v>
      </c>
      <c r="H214" s="11">
        <v>59</v>
      </c>
      <c r="I214" s="11">
        <f>Tableau1[[#This Row],[Quantité]]*Tableau1[[#This Row],[Coût unitaire (Hors taxes)]]</f>
        <v>590</v>
      </c>
      <c r="J214" s="14">
        <v>20</v>
      </c>
      <c r="K214" s="17" t="s">
        <v>546</v>
      </c>
      <c r="L214" s="14" t="s">
        <v>496</v>
      </c>
      <c r="M214" s="21" t="s">
        <v>902</v>
      </c>
    </row>
    <row r="215" spans="1:13" s="12" customFormat="1" ht="42.75">
      <c r="A215" s="14">
        <v>5375</v>
      </c>
      <c r="B215" s="17" t="s">
        <v>22</v>
      </c>
      <c r="C215" s="14">
        <v>2</v>
      </c>
      <c r="D215" s="14" t="s">
        <v>20</v>
      </c>
      <c r="E215" s="9" t="s">
        <v>329</v>
      </c>
      <c r="F215" s="10" t="s">
        <v>333</v>
      </c>
      <c r="G215" s="14">
        <v>6</v>
      </c>
      <c r="H215" s="11">
        <v>134</v>
      </c>
      <c r="I215" s="11">
        <f>Tableau1[[#This Row],[Quantité]]*Tableau1[[#This Row],[Coût unitaire (Hors taxes)]]</f>
        <v>804</v>
      </c>
      <c r="J215" s="14">
        <v>15</v>
      </c>
      <c r="K215" s="17" t="s">
        <v>546</v>
      </c>
      <c r="L215" s="14" t="s">
        <v>486</v>
      </c>
      <c r="M215" s="20" t="s">
        <v>902</v>
      </c>
    </row>
    <row r="216" spans="1:13" s="12" customFormat="1" ht="42.75">
      <c r="A216" s="14">
        <v>5375</v>
      </c>
      <c r="B216" s="17" t="s">
        <v>22</v>
      </c>
      <c r="C216" s="14">
        <v>2</v>
      </c>
      <c r="D216" s="14" t="s">
        <v>20</v>
      </c>
      <c r="E216" s="9" t="s">
        <v>329</v>
      </c>
      <c r="F216" s="10" t="s">
        <v>334</v>
      </c>
      <c r="G216" s="14">
        <v>4</v>
      </c>
      <c r="H216" s="11">
        <v>402</v>
      </c>
      <c r="I216" s="11">
        <f>Tableau1[[#This Row],[Quantité]]*Tableau1[[#This Row],[Coût unitaire (Hors taxes)]]</f>
        <v>1608</v>
      </c>
      <c r="J216" s="14">
        <v>15</v>
      </c>
      <c r="K216" s="17" t="s">
        <v>546</v>
      </c>
      <c r="L216" s="14" t="s">
        <v>492</v>
      </c>
      <c r="M216" s="21" t="s">
        <v>902</v>
      </c>
    </row>
    <row r="217" spans="1:13" s="12" customFormat="1" ht="42.75">
      <c r="A217" s="14">
        <v>5375</v>
      </c>
      <c r="B217" s="17" t="s">
        <v>22</v>
      </c>
      <c r="C217" s="14">
        <v>2</v>
      </c>
      <c r="D217" s="14" t="s">
        <v>20</v>
      </c>
      <c r="E217" s="9" t="s">
        <v>329</v>
      </c>
      <c r="F217" s="10" t="s">
        <v>335</v>
      </c>
      <c r="G217" s="14">
        <v>4</v>
      </c>
      <c r="H217" s="11">
        <v>400</v>
      </c>
      <c r="I217" s="11">
        <f>Tableau1[[#This Row],[Quantité]]*Tableau1[[#This Row],[Coût unitaire (Hors taxes)]]</f>
        <v>1600</v>
      </c>
      <c r="J217" s="14">
        <v>15</v>
      </c>
      <c r="K217" s="17" t="s">
        <v>546</v>
      </c>
      <c r="L217" s="14" t="s">
        <v>486</v>
      </c>
      <c r="M217" s="20" t="s">
        <v>902</v>
      </c>
    </row>
    <row r="218" spans="1:13" s="12" customFormat="1" ht="42.75">
      <c r="A218" s="14">
        <v>5375</v>
      </c>
      <c r="B218" s="17" t="s">
        <v>22</v>
      </c>
      <c r="C218" s="14">
        <v>2</v>
      </c>
      <c r="D218" s="14" t="s">
        <v>20</v>
      </c>
      <c r="E218" s="9" t="s">
        <v>329</v>
      </c>
      <c r="F218" s="10" t="s">
        <v>336</v>
      </c>
      <c r="G218" s="14">
        <v>10</v>
      </c>
      <c r="H218" s="11">
        <v>141</v>
      </c>
      <c r="I218" s="11">
        <f>Tableau1[[#This Row],[Quantité]]*Tableau1[[#This Row],[Coût unitaire (Hors taxes)]]</f>
        <v>1410</v>
      </c>
      <c r="J218" s="14">
        <v>20</v>
      </c>
      <c r="K218" s="17" t="s">
        <v>546</v>
      </c>
      <c r="L218" s="14" t="s">
        <v>486</v>
      </c>
      <c r="M218" s="21" t="s">
        <v>902</v>
      </c>
    </row>
    <row r="219" spans="1:13" s="12" customFormat="1" ht="42.75">
      <c r="A219" s="14">
        <v>5375</v>
      </c>
      <c r="B219" s="17" t="s">
        <v>22</v>
      </c>
      <c r="C219" s="14">
        <v>2</v>
      </c>
      <c r="D219" s="14" t="s">
        <v>20</v>
      </c>
      <c r="E219" s="9" t="s">
        <v>337</v>
      </c>
      <c r="F219" s="10" t="s">
        <v>338</v>
      </c>
      <c r="G219" s="14">
        <v>2</v>
      </c>
      <c r="H219" s="11">
        <v>2045</v>
      </c>
      <c r="I219" s="11">
        <f>Tableau1[[#This Row],[Quantité]]*Tableau1[[#This Row],[Coût unitaire (Hors taxes)]]</f>
        <v>4090</v>
      </c>
      <c r="J219" s="14">
        <v>25</v>
      </c>
      <c r="K219" s="17" t="s">
        <v>547</v>
      </c>
      <c r="L219" s="14" t="s">
        <v>486</v>
      </c>
      <c r="M219" s="20" t="s">
        <v>901</v>
      </c>
    </row>
    <row r="220" spans="1:13" s="12" customFormat="1" ht="42.75">
      <c r="A220" s="14">
        <v>5375</v>
      </c>
      <c r="B220" s="17" t="s">
        <v>22</v>
      </c>
      <c r="C220" s="14">
        <v>2</v>
      </c>
      <c r="D220" s="14" t="s">
        <v>20</v>
      </c>
      <c r="E220" s="9" t="s">
        <v>337</v>
      </c>
      <c r="F220" s="10" t="s">
        <v>339</v>
      </c>
      <c r="G220" s="14">
        <v>10</v>
      </c>
      <c r="H220" s="11">
        <v>53</v>
      </c>
      <c r="I220" s="11">
        <f>Tableau1[[#This Row],[Quantité]]*Tableau1[[#This Row],[Coût unitaire (Hors taxes)]]</f>
        <v>530</v>
      </c>
      <c r="J220" s="14">
        <v>10</v>
      </c>
      <c r="K220" s="17">
        <v>20</v>
      </c>
      <c r="L220" s="14" t="s">
        <v>483</v>
      </c>
      <c r="M220" s="21" t="s">
        <v>901</v>
      </c>
    </row>
    <row r="221" spans="1:13" s="12" customFormat="1" ht="42.75">
      <c r="A221" s="14">
        <v>5375</v>
      </c>
      <c r="B221" s="17" t="s">
        <v>22</v>
      </c>
      <c r="C221" s="14">
        <v>2</v>
      </c>
      <c r="D221" s="14" t="s">
        <v>20</v>
      </c>
      <c r="E221" s="9" t="s">
        <v>337</v>
      </c>
      <c r="F221" s="10" t="s">
        <v>340</v>
      </c>
      <c r="G221" s="14">
        <v>4</v>
      </c>
      <c r="H221" s="11">
        <v>30</v>
      </c>
      <c r="I221" s="11">
        <f>Tableau1[[#This Row],[Quantité]]*Tableau1[[#This Row],[Coût unitaire (Hors taxes)]]</f>
        <v>120</v>
      </c>
      <c r="J221" s="14">
        <v>15</v>
      </c>
      <c r="K221" s="17">
        <v>20</v>
      </c>
      <c r="L221" s="14" t="s">
        <v>496</v>
      </c>
      <c r="M221" s="20" t="s">
        <v>901</v>
      </c>
    </row>
    <row r="222" spans="1:13" s="12" customFormat="1" ht="42.75">
      <c r="A222" s="14">
        <v>5375</v>
      </c>
      <c r="B222" s="17" t="s">
        <v>22</v>
      </c>
      <c r="C222" s="14">
        <v>2</v>
      </c>
      <c r="D222" s="14" t="s">
        <v>20</v>
      </c>
      <c r="E222" s="9" t="s">
        <v>337</v>
      </c>
      <c r="F222" s="10" t="s">
        <v>341</v>
      </c>
      <c r="G222" s="14">
        <v>20</v>
      </c>
      <c r="H222" s="11">
        <v>26.5</v>
      </c>
      <c r="I222" s="11">
        <f>Tableau1[[#This Row],[Quantité]]*Tableau1[[#This Row],[Coût unitaire (Hors taxes)]]</f>
        <v>530</v>
      </c>
      <c r="J222" s="14">
        <v>15</v>
      </c>
      <c r="K222" s="17" t="s">
        <v>548</v>
      </c>
      <c r="L222" s="14" t="s">
        <v>486</v>
      </c>
      <c r="M222" s="21" t="s">
        <v>901</v>
      </c>
    </row>
    <row r="223" spans="1:13" s="12" customFormat="1" ht="42.75">
      <c r="A223" s="14">
        <v>5375</v>
      </c>
      <c r="B223" s="17" t="s">
        <v>22</v>
      </c>
      <c r="C223" s="14">
        <v>2</v>
      </c>
      <c r="D223" s="14" t="s">
        <v>20</v>
      </c>
      <c r="E223" s="9" t="s">
        <v>337</v>
      </c>
      <c r="F223" s="10" t="s">
        <v>342</v>
      </c>
      <c r="G223" s="14">
        <v>20</v>
      </c>
      <c r="H223" s="11">
        <v>140</v>
      </c>
      <c r="I223" s="11">
        <f>Tableau1[[#This Row],[Quantité]]*Tableau1[[#This Row],[Coût unitaire (Hors taxes)]]</f>
        <v>2800</v>
      </c>
      <c r="J223" s="14">
        <v>15</v>
      </c>
      <c r="K223" s="17" t="s">
        <v>549</v>
      </c>
      <c r="L223" s="14" t="s">
        <v>496</v>
      </c>
      <c r="M223" s="20" t="s">
        <v>901</v>
      </c>
    </row>
    <row r="224" spans="1:13" s="12" customFormat="1" ht="42.75">
      <c r="A224" s="14">
        <v>5375</v>
      </c>
      <c r="B224" s="17" t="s">
        <v>22</v>
      </c>
      <c r="C224" s="14">
        <v>2</v>
      </c>
      <c r="D224" s="14" t="s">
        <v>20</v>
      </c>
      <c r="E224" s="9" t="s">
        <v>337</v>
      </c>
      <c r="F224" s="10" t="s">
        <v>343</v>
      </c>
      <c r="G224" s="14">
        <v>20</v>
      </c>
      <c r="H224" s="11">
        <v>238</v>
      </c>
      <c r="I224" s="11">
        <f>Tableau1[[#This Row],[Quantité]]*Tableau1[[#This Row],[Coût unitaire (Hors taxes)]]</f>
        <v>4760</v>
      </c>
      <c r="J224" s="14">
        <v>15</v>
      </c>
      <c r="K224" s="17">
        <v>15</v>
      </c>
      <c r="L224" s="14" t="s">
        <v>496</v>
      </c>
      <c r="M224" s="21" t="s">
        <v>901</v>
      </c>
    </row>
    <row r="225" spans="1:13" s="12" customFormat="1" ht="42.75">
      <c r="A225" s="14">
        <v>5375</v>
      </c>
      <c r="B225" s="17" t="s">
        <v>22</v>
      </c>
      <c r="C225" s="14">
        <v>2</v>
      </c>
      <c r="D225" s="14" t="s">
        <v>20</v>
      </c>
      <c r="E225" s="9" t="s">
        <v>337</v>
      </c>
      <c r="F225" s="10" t="s">
        <v>344</v>
      </c>
      <c r="G225" s="14">
        <v>4</v>
      </c>
      <c r="H225" s="11">
        <v>120</v>
      </c>
      <c r="I225" s="11">
        <f>Tableau1[[#This Row],[Quantité]]*Tableau1[[#This Row],[Coût unitaire (Hors taxes)]]</f>
        <v>480</v>
      </c>
      <c r="J225" s="14">
        <v>10</v>
      </c>
      <c r="K225" s="17" t="s">
        <v>549</v>
      </c>
      <c r="L225" s="14" t="s">
        <v>486</v>
      </c>
      <c r="M225" s="20" t="s">
        <v>901</v>
      </c>
    </row>
    <row r="226" spans="1:13" s="12" customFormat="1" ht="42.75">
      <c r="A226" s="14">
        <v>5375</v>
      </c>
      <c r="B226" s="17" t="s">
        <v>22</v>
      </c>
      <c r="C226" s="14">
        <v>2</v>
      </c>
      <c r="D226" s="14" t="s">
        <v>20</v>
      </c>
      <c r="E226" s="9" t="s">
        <v>337</v>
      </c>
      <c r="F226" s="10" t="s">
        <v>345</v>
      </c>
      <c r="G226" s="14">
        <v>12</v>
      </c>
      <c r="H226" s="11">
        <v>40</v>
      </c>
      <c r="I226" s="11">
        <f>Tableau1[[#This Row],[Quantité]]*Tableau1[[#This Row],[Coût unitaire (Hors taxes)]]</f>
        <v>480</v>
      </c>
      <c r="J226" s="14">
        <v>10</v>
      </c>
      <c r="K226" s="17" t="s">
        <v>549</v>
      </c>
      <c r="L226" s="14" t="s">
        <v>486</v>
      </c>
      <c r="M226" s="21" t="s">
        <v>901</v>
      </c>
    </row>
    <row r="227" spans="1:13" s="12" customFormat="1" ht="42.75">
      <c r="A227" s="14">
        <v>5375</v>
      </c>
      <c r="B227" s="17" t="s">
        <v>22</v>
      </c>
      <c r="C227" s="14">
        <v>2</v>
      </c>
      <c r="D227" s="14" t="s">
        <v>20</v>
      </c>
      <c r="E227" s="9" t="s">
        <v>337</v>
      </c>
      <c r="F227" s="10" t="s">
        <v>346</v>
      </c>
      <c r="G227" s="14">
        <v>10</v>
      </c>
      <c r="H227" s="11">
        <v>150</v>
      </c>
      <c r="I227" s="11">
        <f>Tableau1[[#This Row],[Quantité]]*Tableau1[[#This Row],[Coût unitaire (Hors taxes)]]</f>
        <v>1500</v>
      </c>
      <c r="J227" s="14">
        <v>10</v>
      </c>
      <c r="K227" s="17" t="s">
        <v>549</v>
      </c>
      <c r="L227" s="14" t="s">
        <v>486</v>
      </c>
      <c r="M227" s="20" t="s">
        <v>901</v>
      </c>
    </row>
    <row r="228" spans="1:13" s="12" customFormat="1" ht="42.75">
      <c r="A228" s="14">
        <v>5375</v>
      </c>
      <c r="B228" s="17" t="s">
        <v>22</v>
      </c>
      <c r="C228" s="14">
        <v>2</v>
      </c>
      <c r="D228" s="14" t="s">
        <v>20</v>
      </c>
      <c r="E228" s="9" t="s">
        <v>337</v>
      </c>
      <c r="F228" s="10" t="s">
        <v>347</v>
      </c>
      <c r="G228" s="14">
        <v>12</v>
      </c>
      <c r="H228" s="11">
        <v>162</v>
      </c>
      <c r="I228" s="11">
        <f>Tableau1[[#This Row],[Quantité]]*Tableau1[[#This Row],[Coût unitaire (Hors taxes)]]</f>
        <v>1944</v>
      </c>
      <c r="J228" s="14">
        <v>12</v>
      </c>
      <c r="K228" s="17">
        <v>13</v>
      </c>
      <c r="L228" s="14" t="s">
        <v>492</v>
      </c>
      <c r="M228" s="21" t="s">
        <v>901</v>
      </c>
    </row>
    <row r="229" spans="1:13" s="12" customFormat="1" ht="42.75">
      <c r="A229" s="14">
        <v>5375</v>
      </c>
      <c r="B229" s="17" t="s">
        <v>22</v>
      </c>
      <c r="C229" s="14">
        <v>2</v>
      </c>
      <c r="D229" s="14" t="s">
        <v>20</v>
      </c>
      <c r="E229" s="9" t="s">
        <v>337</v>
      </c>
      <c r="F229" s="10" t="s">
        <v>348</v>
      </c>
      <c r="G229" s="14">
        <v>6</v>
      </c>
      <c r="H229" s="11">
        <v>25</v>
      </c>
      <c r="I229" s="11">
        <f>Tableau1[[#This Row],[Quantité]]*Tableau1[[#This Row],[Coût unitaire (Hors taxes)]]</f>
        <v>150</v>
      </c>
      <c r="J229" s="14">
        <v>20</v>
      </c>
      <c r="K229" s="17" t="s">
        <v>550</v>
      </c>
      <c r="L229" s="14" t="s">
        <v>496</v>
      </c>
      <c r="M229" s="20" t="s">
        <v>901</v>
      </c>
    </row>
    <row r="230" spans="1:13" s="12" customFormat="1" ht="42.75">
      <c r="A230" s="14">
        <v>5375</v>
      </c>
      <c r="B230" s="17" t="s">
        <v>22</v>
      </c>
      <c r="C230" s="14">
        <v>2</v>
      </c>
      <c r="D230" s="14" t="s">
        <v>20</v>
      </c>
      <c r="E230" s="9" t="s">
        <v>337</v>
      </c>
      <c r="F230" s="10" t="s">
        <v>349</v>
      </c>
      <c r="G230" s="14">
        <v>10</v>
      </c>
      <c r="H230" s="11">
        <v>50</v>
      </c>
      <c r="I230" s="11">
        <f>Tableau1[[#This Row],[Quantité]]*Tableau1[[#This Row],[Coût unitaire (Hors taxes)]]</f>
        <v>500</v>
      </c>
      <c r="J230" s="14">
        <v>5</v>
      </c>
      <c r="K230" s="17">
        <v>13</v>
      </c>
      <c r="L230" s="14" t="s">
        <v>492</v>
      </c>
      <c r="M230" s="21" t="s">
        <v>901</v>
      </c>
    </row>
    <row r="231" spans="1:13" s="12" customFormat="1" ht="42.75">
      <c r="A231" s="14">
        <v>5375</v>
      </c>
      <c r="B231" s="17" t="s">
        <v>22</v>
      </c>
      <c r="C231" s="14">
        <v>2</v>
      </c>
      <c r="D231" s="14" t="s">
        <v>20</v>
      </c>
      <c r="E231" s="9" t="s">
        <v>350</v>
      </c>
      <c r="F231" s="10" t="s">
        <v>340</v>
      </c>
      <c r="G231" s="14">
        <v>4</v>
      </c>
      <c r="H231" s="11">
        <v>90</v>
      </c>
      <c r="I231" s="11">
        <f>Tableau1[[#This Row],[Quantité]]*Tableau1[[#This Row],[Coût unitaire (Hors taxes)]]</f>
        <v>360</v>
      </c>
      <c r="J231" s="14">
        <v>10</v>
      </c>
      <c r="K231" s="17">
        <v>20</v>
      </c>
      <c r="L231" s="14" t="s">
        <v>496</v>
      </c>
      <c r="M231" s="20" t="s">
        <v>901</v>
      </c>
    </row>
    <row r="232" spans="1:13" s="12" customFormat="1" ht="42.75">
      <c r="A232" s="14">
        <v>5375</v>
      </c>
      <c r="B232" s="17" t="s">
        <v>22</v>
      </c>
      <c r="C232" s="14">
        <v>2</v>
      </c>
      <c r="D232" s="14" t="s">
        <v>20</v>
      </c>
      <c r="E232" s="9" t="s">
        <v>351</v>
      </c>
      <c r="F232" s="10" t="s">
        <v>352</v>
      </c>
      <c r="G232" s="14">
        <v>7</v>
      </c>
      <c r="H232" s="11">
        <v>130</v>
      </c>
      <c r="I232" s="11">
        <f>Tableau1[[#This Row],[Quantité]]*Tableau1[[#This Row],[Coût unitaire (Hors taxes)]]</f>
        <v>910</v>
      </c>
      <c r="J232" s="14">
        <v>10</v>
      </c>
      <c r="K232" s="17">
        <v>13</v>
      </c>
      <c r="L232" s="14" t="s">
        <v>492</v>
      </c>
      <c r="M232" s="21" t="s">
        <v>901</v>
      </c>
    </row>
    <row r="233" spans="1:13" s="12" customFormat="1" ht="42.75">
      <c r="A233" s="14">
        <v>5375</v>
      </c>
      <c r="B233" s="17" t="s">
        <v>22</v>
      </c>
      <c r="C233" s="14">
        <v>2</v>
      </c>
      <c r="D233" s="14" t="s">
        <v>20</v>
      </c>
      <c r="E233" s="9" t="s">
        <v>353</v>
      </c>
      <c r="F233" s="10" t="s">
        <v>354</v>
      </c>
      <c r="G233" s="14">
        <v>2</v>
      </c>
      <c r="H233" s="11">
        <v>20</v>
      </c>
      <c r="I233" s="11">
        <f>Tableau1[[#This Row],[Quantité]]*Tableau1[[#This Row],[Coût unitaire (Hors taxes)]]</f>
        <v>40</v>
      </c>
      <c r="J233" s="14">
        <v>10</v>
      </c>
      <c r="K233" s="17" t="s">
        <v>503</v>
      </c>
      <c r="L233" s="14" t="s">
        <v>496</v>
      </c>
      <c r="M233" s="20" t="s">
        <v>901</v>
      </c>
    </row>
    <row r="234" spans="1:13" s="12" customFormat="1" ht="42.75">
      <c r="A234" s="14">
        <v>5375</v>
      </c>
      <c r="B234" s="17" t="s">
        <v>22</v>
      </c>
      <c r="C234" s="14">
        <v>2</v>
      </c>
      <c r="D234" s="14" t="s">
        <v>20</v>
      </c>
      <c r="E234" s="9" t="s">
        <v>355</v>
      </c>
      <c r="F234" s="10" t="s">
        <v>356</v>
      </c>
      <c r="G234" s="14">
        <v>2</v>
      </c>
      <c r="H234" s="11">
        <v>200</v>
      </c>
      <c r="I234" s="11">
        <f>Tableau1[[#This Row],[Quantité]]*Tableau1[[#This Row],[Coût unitaire (Hors taxes)]]</f>
        <v>400</v>
      </c>
      <c r="J234" s="14">
        <v>20</v>
      </c>
      <c r="K234" s="17">
        <v>13</v>
      </c>
      <c r="L234" s="14" t="s">
        <v>492</v>
      </c>
      <c r="M234" s="21" t="s">
        <v>901</v>
      </c>
    </row>
    <row r="235" spans="1:13" s="12" customFormat="1" ht="42.75">
      <c r="A235" s="14">
        <v>5375</v>
      </c>
      <c r="B235" s="17" t="s">
        <v>22</v>
      </c>
      <c r="C235" s="14">
        <v>2</v>
      </c>
      <c r="D235" s="14" t="s">
        <v>20</v>
      </c>
      <c r="E235" s="9" t="s">
        <v>357</v>
      </c>
      <c r="F235" s="10" t="s">
        <v>358</v>
      </c>
      <c r="G235" s="14">
        <v>4</v>
      </c>
      <c r="H235" s="11">
        <v>600</v>
      </c>
      <c r="I235" s="11">
        <f>Tableau1[[#This Row],[Quantité]]*Tableau1[[#This Row],[Coût unitaire (Hors taxes)]]</f>
        <v>2400</v>
      </c>
      <c r="J235" s="14">
        <v>20</v>
      </c>
      <c r="K235" s="17" t="s">
        <v>551</v>
      </c>
      <c r="L235" s="14" t="s">
        <v>486</v>
      </c>
      <c r="M235" s="20" t="s">
        <v>901</v>
      </c>
    </row>
    <row r="236" spans="1:13" s="12" customFormat="1" ht="42.75">
      <c r="A236" s="14">
        <v>5375</v>
      </c>
      <c r="B236" s="17" t="s">
        <v>22</v>
      </c>
      <c r="C236" s="14">
        <v>2</v>
      </c>
      <c r="D236" s="14" t="s">
        <v>20</v>
      </c>
      <c r="E236" s="9" t="s">
        <v>357</v>
      </c>
      <c r="F236" s="10" t="s">
        <v>359</v>
      </c>
      <c r="G236" s="14">
        <v>2</v>
      </c>
      <c r="H236" s="11">
        <v>2500</v>
      </c>
      <c r="I236" s="11">
        <f>Tableau1[[#This Row],[Quantité]]*Tableau1[[#This Row],[Coût unitaire (Hors taxes)]]</f>
        <v>5000</v>
      </c>
      <c r="J236" s="14">
        <v>20</v>
      </c>
      <c r="K236" s="17" t="s">
        <v>551</v>
      </c>
      <c r="L236" s="14" t="s">
        <v>486</v>
      </c>
      <c r="M236" s="21" t="s">
        <v>901</v>
      </c>
    </row>
    <row r="237" spans="1:13" s="12" customFormat="1" ht="42.75">
      <c r="A237" s="14">
        <v>5375</v>
      </c>
      <c r="B237" s="17" t="s">
        <v>22</v>
      </c>
      <c r="C237" s="14">
        <v>2</v>
      </c>
      <c r="D237" s="14" t="s">
        <v>20</v>
      </c>
      <c r="E237" s="9" t="s">
        <v>357</v>
      </c>
      <c r="F237" s="10" t="s">
        <v>360</v>
      </c>
      <c r="G237" s="14">
        <v>3</v>
      </c>
      <c r="H237" s="11">
        <v>2900</v>
      </c>
      <c r="I237" s="11">
        <f>Tableau1[[#This Row],[Quantité]]*Tableau1[[#This Row],[Coût unitaire (Hors taxes)]]</f>
        <v>8700</v>
      </c>
      <c r="J237" s="14">
        <v>20</v>
      </c>
      <c r="K237" s="17" t="s">
        <v>551</v>
      </c>
      <c r="L237" s="14" t="s">
        <v>486</v>
      </c>
      <c r="M237" s="20" t="s">
        <v>901</v>
      </c>
    </row>
    <row r="238" spans="1:13" s="12" customFormat="1" ht="42.75">
      <c r="A238" s="14">
        <v>5375</v>
      </c>
      <c r="B238" s="17" t="s">
        <v>22</v>
      </c>
      <c r="C238" s="14">
        <v>2</v>
      </c>
      <c r="D238" s="14" t="s">
        <v>20</v>
      </c>
      <c r="E238" s="9" t="s">
        <v>357</v>
      </c>
      <c r="F238" s="10" t="s">
        <v>361</v>
      </c>
      <c r="G238" s="14">
        <v>1</v>
      </c>
      <c r="H238" s="11">
        <v>30000</v>
      </c>
      <c r="I238" s="11">
        <f>Tableau1[[#This Row],[Quantité]]*Tableau1[[#This Row],[Coût unitaire (Hors taxes)]]</f>
        <v>30000</v>
      </c>
      <c r="J238" s="14">
        <v>15</v>
      </c>
      <c r="K238" s="17" t="s">
        <v>552</v>
      </c>
      <c r="L238" s="14" t="s">
        <v>489</v>
      </c>
      <c r="M238" s="21" t="s">
        <v>902</v>
      </c>
    </row>
    <row r="239" spans="1:13" s="12" customFormat="1" ht="42.75">
      <c r="A239" s="14">
        <v>5375</v>
      </c>
      <c r="B239" s="17" t="s">
        <v>22</v>
      </c>
      <c r="C239" s="14">
        <v>2</v>
      </c>
      <c r="D239" s="14" t="s">
        <v>20</v>
      </c>
      <c r="E239" s="9" t="s">
        <v>362</v>
      </c>
      <c r="F239" s="10" t="s">
        <v>363</v>
      </c>
      <c r="G239" s="14">
        <v>4</v>
      </c>
      <c r="H239" s="11">
        <v>80</v>
      </c>
      <c r="I239" s="11">
        <f>Tableau1[[#This Row],[Quantité]]*Tableau1[[#This Row],[Coût unitaire (Hors taxes)]]</f>
        <v>320</v>
      </c>
      <c r="J239" s="14">
        <v>15</v>
      </c>
      <c r="K239" s="17" t="s">
        <v>504</v>
      </c>
      <c r="L239" s="14" t="s">
        <v>492</v>
      </c>
      <c r="M239" s="20" t="s">
        <v>901</v>
      </c>
    </row>
    <row r="240" spans="1:13" s="12" customFormat="1" ht="42.75">
      <c r="A240" s="14">
        <v>5375</v>
      </c>
      <c r="B240" s="17" t="s">
        <v>22</v>
      </c>
      <c r="C240" s="14">
        <v>2</v>
      </c>
      <c r="D240" s="14" t="s">
        <v>20</v>
      </c>
      <c r="E240" s="9" t="s">
        <v>362</v>
      </c>
      <c r="F240" s="10" t="s">
        <v>364</v>
      </c>
      <c r="G240" s="14">
        <v>4</v>
      </c>
      <c r="H240" s="11">
        <v>10</v>
      </c>
      <c r="I240" s="11">
        <f>Tableau1[[#This Row],[Quantité]]*Tableau1[[#This Row],[Coût unitaire (Hors taxes)]]</f>
        <v>40</v>
      </c>
      <c r="J240" s="14">
        <v>10</v>
      </c>
      <c r="K240" s="17" t="s">
        <v>504</v>
      </c>
      <c r="L240" s="14" t="s">
        <v>492</v>
      </c>
      <c r="M240" s="21" t="s">
        <v>901</v>
      </c>
    </row>
    <row r="241" spans="1:13" s="12" customFormat="1" ht="42.75">
      <c r="A241" s="14">
        <v>5375</v>
      </c>
      <c r="B241" s="17" t="s">
        <v>22</v>
      </c>
      <c r="C241" s="14">
        <v>2</v>
      </c>
      <c r="D241" s="14" t="s">
        <v>20</v>
      </c>
      <c r="E241" s="9" t="s">
        <v>365</v>
      </c>
      <c r="F241" s="10" t="s">
        <v>366</v>
      </c>
      <c r="G241" s="14">
        <v>5</v>
      </c>
      <c r="H241" s="11">
        <v>100</v>
      </c>
      <c r="I241" s="11">
        <f>Tableau1[[#This Row],[Quantité]]*Tableau1[[#This Row],[Coût unitaire (Hors taxes)]]</f>
        <v>500</v>
      </c>
      <c r="J241" s="14">
        <v>5</v>
      </c>
      <c r="K241" s="17" t="s">
        <v>553</v>
      </c>
      <c r="L241" s="14" t="s">
        <v>486</v>
      </c>
      <c r="M241" s="20" t="s">
        <v>901</v>
      </c>
    </row>
    <row r="242" spans="1:13" s="12" customFormat="1" ht="42.75">
      <c r="A242" s="14">
        <v>5375</v>
      </c>
      <c r="B242" s="17" t="s">
        <v>22</v>
      </c>
      <c r="C242" s="14">
        <v>2</v>
      </c>
      <c r="D242" s="14" t="s">
        <v>20</v>
      </c>
      <c r="E242" s="9" t="s">
        <v>367</v>
      </c>
      <c r="F242" s="10" t="s">
        <v>368</v>
      </c>
      <c r="G242" s="14">
        <v>1</v>
      </c>
      <c r="H242" s="11">
        <v>5900</v>
      </c>
      <c r="I242" s="11">
        <f>Tableau1[[#This Row],[Quantité]]*Tableau1[[#This Row],[Coût unitaire (Hors taxes)]]</f>
        <v>5900</v>
      </c>
      <c r="J242" s="14">
        <v>20</v>
      </c>
      <c r="K242" s="17" t="s">
        <v>554</v>
      </c>
      <c r="L242" s="14" t="s">
        <v>492</v>
      </c>
      <c r="M242" s="21" t="s">
        <v>901</v>
      </c>
    </row>
    <row r="243" spans="1:13" s="12" customFormat="1" ht="42.75">
      <c r="A243" s="14">
        <v>5375</v>
      </c>
      <c r="B243" s="17" t="s">
        <v>22</v>
      </c>
      <c r="C243" s="14">
        <v>2</v>
      </c>
      <c r="D243" s="14" t="s">
        <v>20</v>
      </c>
      <c r="E243" s="9" t="s">
        <v>369</v>
      </c>
      <c r="F243" s="10" t="s">
        <v>370</v>
      </c>
      <c r="G243" s="14">
        <v>1</v>
      </c>
      <c r="H243" s="11">
        <v>2900</v>
      </c>
      <c r="I243" s="11">
        <f>Tableau1[[#This Row],[Quantité]]*Tableau1[[#This Row],[Coût unitaire (Hors taxes)]]</f>
        <v>2900</v>
      </c>
      <c r="J243" s="14">
        <v>20</v>
      </c>
      <c r="K243" s="17" t="s">
        <v>531</v>
      </c>
      <c r="L243" s="14" t="s">
        <v>496</v>
      </c>
      <c r="M243" s="20" t="s">
        <v>901</v>
      </c>
    </row>
    <row r="244" spans="1:13" s="12" customFormat="1" ht="42.75">
      <c r="A244" s="14">
        <v>5375</v>
      </c>
      <c r="B244" s="17" t="s">
        <v>22</v>
      </c>
      <c r="C244" s="14">
        <v>2</v>
      </c>
      <c r="D244" s="14" t="s">
        <v>20</v>
      </c>
      <c r="E244" s="9" t="s">
        <v>371</v>
      </c>
      <c r="F244" s="10" t="s">
        <v>372</v>
      </c>
      <c r="G244" s="14">
        <v>18</v>
      </c>
      <c r="H244" s="11">
        <v>150</v>
      </c>
      <c r="I244" s="11">
        <f>Tableau1[[#This Row],[Quantité]]*Tableau1[[#This Row],[Coût unitaire (Hors taxes)]]</f>
        <v>2700</v>
      </c>
      <c r="J244" s="14">
        <v>15</v>
      </c>
      <c r="K244" s="17" t="s">
        <v>508</v>
      </c>
      <c r="L244" s="14" t="s">
        <v>492</v>
      </c>
      <c r="M244" s="21" t="s">
        <v>901</v>
      </c>
    </row>
    <row r="245" spans="1:13" s="12" customFormat="1" ht="42.75">
      <c r="A245" s="14">
        <v>5375</v>
      </c>
      <c r="B245" s="17" t="s">
        <v>22</v>
      </c>
      <c r="C245" s="14">
        <v>2</v>
      </c>
      <c r="D245" s="14" t="s">
        <v>20</v>
      </c>
      <c r="E245" s="9" t="s">
        <v>371</v>
      </c>
      <c r="F245" s="10" t="s">
        <v>373</v>
      </c>
      <c r="G245" s="14">
        <v>27</v>
      </c>
      <c r="H245" s="11">
        <v>515</v>
      </c>
      <c r="I245" s="11">
        <f>Tableau1[[#This Row],[Quantité]]*Tableau1[[#This Row],[Coût unitaire (Hors taxes)]]</f>
        <v>13905</v>
      </c>
      <c r="J245" s="14">
        <v>20</v>
      </c>
      <c r="K245" s="17" t="s">
        <v>508</v>
      </c>
      <c r="L245" s="14" t="s">
        <v>492</v>
      </c>
      <c r="M245" s="20" t="s">
        <v>901</v>
      </c>
    </row>
    <row r="246" spans="1:13" s="12" customFormat="1" ht="42.75">
      <c r="A246" s="14">
        <v>5375</v>
      </c>
      <c r="B246" s="17" t="s">
        <v>22</v>
      </c>
      <c r="C246" s="14">
        <v>2</v>
      </c>
      <c r="D246" s="14" t="s">
        <v>20</v>
      </c>
      <c r="E246" s="9" t="s">
        <v>371</v>
      </c>
      <c r="F246" s="10" t="s">
        <v>374</v>
      </c>
      <c r="G246" s="14">
        <v>20</v>
      </c>
      <c r="H246" s="11">
        <v>294</v>
      </c>
      <c r="I246" s="11">
        <f>Tableau1[[#This Row],[Quantité]]*Tableau1[[#This Row],[Coût unitaire (Hors taxes)]]</f>
        <v>5880</v>
      </c>
      <c r="J246" s="14">
        <v>20</v>
      </c>
      <c r="K246" s="17">
        <v>13</v>
      </c>
      <c r="L246" s="14" t="s">
        <v>492</v>
      </c>
      <c r="M246" s="21" t="s">
        <v>901</v>
      </c>
    </row>
    <row r="247" spans="1:13" s="12" customFormat="1" ht="42.75">
      <c r="A247" s="14">
        <v>5375</v>
      </c>
      <c r="B247" s="17" t="s">
        <v>22</v>
      </c>
      <c r="C247" s="14">
        <v>2</v>
      </c>
      <c r="D247" s="14" t="s">
        <v>20</v>
      </c>
      <c r="E247" s="9" t="s">
        <v>371</v>
      </c>
      <c r="F247" s="10" t="s">
        <v>375</v>
      </c>
      <c r="G247" s="14">
        <v>12</v>
      </c>
      <c r="H247" s="11">
        <v>130</v>
      </c>
      <c r="I247" s="11">
        <f>Tableau1[[#This Row],[Quantité]]*Tableau1[[#This Row],[Coût unitaire (Hors taxes)]]</f>
        <v>1560</v>
      </c>
      <c r="J247" s="14">
        <v>20</v>
      </c>
      <c r="K247" s="17" t="s">
        <v>508</v>
      </c>
      <c r="L247" s="14" t="s">
        <v>496</v>
      </c>
      <c r="M247" s="20" t="s">
        <v>901</v>
      </c>
    </row>
    <row r="248" spans="1:13" s="12" customFormat="1" ht="42.75">
      <c r="A248" s="14">
        <v>5375</v>
      </c>
      <c r="B248" s="17" t="s">
        <v>22</v>
      </c>
      <c r="C248" s="14">
        <v>2</v>
      </c>
      <c r="D248" s="14" t="s">
        <v>20</v>
      </c>
      <c r="E248" s="9" t="s">
        <v>371</v>
      </c>
      <c r="F248" s="10" t="s">
        <v>376</v>
      </c>
      <c r="G248" s="14">
        <v>12</v>
      </c>
      <c r="H248" s="11">
        <v>150</v>
      </c>
      <c r="I248" s="11">
        <f>Tableau1[[#This Row],[Quantité]]*Tableau1[[#This Row],[Coût unitaire (Hors taxes)]]</f>
        <v>1800</v>
      </c>
      <c r="J248" s="14">
        <v>20</v>
      </c>
      <c r="K248" s="17" t="s">
        <v>508</v>
      </c>
      <c r="L248" s="14" t="s">
        <v>496</v>
      </c>
      <c r="M248" s="21" t="s">
        <v>901</v>
      </c>
    </row>
    <row r="249" spans="1:13" s="12" customFormat="1" ht="42.75">
      <c r="A249" s="14">
        <v>5375</v>
      </c>
      <c r="B249" s="17" t="s">
        <v>22</v>
      </c>
      <c r="C249" s="14">
        <v>2</v>
      </c>
      <c r="D249" s="14" t="s">
        <v>20</v>
      </c>
      <c r="E249" s="9" t="s">
        <v>371</v>
      </c>
      <c r="F249" s="10" t="s">
        <v>377</v>
      </c>
      <c r="G249" s="14">
        <v>25</v>
      </c>
      <c r="H249" s="11">
        <v>258</v>
      </c>
      <c r="I249" s="11">
        <f>Tableau1[[#This Row],[Quantité]]*Tableau1[[#This Row],[Coût unitaire (Hors taxes)]]</f>
        <v>6450</v>
      </c>
      <c r="J249" s="14">
        <v>20</v>
      </c>
      <c r="K249" s="17" t="s">
        <v>508</v>
      </c>
      <c r="L249" s="14" t="s">
        <v>496</v>
      </c>
      <c r="M249" s="20" t="s">
        <v>901</v>
      </c>
    </row>
    <row r="250" spans="1:13" s="12" customFormat="1" ht="42.75">
      <c r="A250" s="14">
        <v>5375</v>
      </c>
      <c r="B250" s="17" t="s">
        <v>22</v>
      </c>
      <c r="C250" s="14">
        <v>2</v>
      </c>
      <c r="D250" s="14" t="s">
        <v>20</v>
      </c>
      <c r="E250" s="9" t="s">
        <v>371</v>
      </c>
      <c r="F250" s="10" t="s">
        <v>378</v>
      </c>
      <c r="G250" s="14">
        <v>1</v>
      </c>
      <c r="H250" s="11">
        <v>300</v>
      </c>
      <c r="I250" s="11">
        <f>Tableau1[[#This Row],[Quantité]]*Tableau1[[#This Row],[Coût unitaire (Hors taxes)]]</f>
        <v>300</v>
      </c>
      <c r="J250" s="14">
        <v>20</v>
      </c>
      <c r="K250" s="17">
        <v>13</v>
      </c>
      <c r="L250" s="14" t="s">
        <v>492</v>
      </c>
      <c r="M250" s="21" t="s">
        <v>901</v>
      </c>
    </row>
    <row r="251" spans="1:13" s="12" customFormat="1" ht="42.75">
      <c r="A251" s="14">
        <v>5375</v>
      </c>
      <c r="B251" s="17" t="s">
        <v>22</v>
      </c>
      <c r="C251" s="14">
        <v>2</v>
      </c>
      <c r="D251" s="14" t="s">
        <v>20</v>
      </c>
      <c r="E251" s="9" t="s">
        <v>371</v>
      </c>
      <c r="F251" s="10" t="s">
        <v>379</v>
      </c>
      <c r="G251" s="14">
        <v>6</v>
      </c>
      <c r="H251" s="11">
        <v>472</v>
      </c>
      <c r="I251" s="11">
        <f>Tableau1[[#This Row],[Quantité]]*Tableau1[[#This Row],[Coût unitaire (Hors taxes)]]</f>
        <v>2832</v>
      </c>
      <c r="J251" s="14">
        <v>20</v>
      </c>
      <c r="K251" s="17">
        <v>15</v>
      </c>
      <c r="L251" s="14" t="s">
        <v>486</v>
      </c>
      <c r="M251" s="20" t="s">
        <v>901</v>
      </c>
    </row>
    <row r="252" spans="1:13" s="12" customFormat="1" ht="42.75">
      <c r="A252" s="14">
        <v>5375</v>
      </c>
      <c r="B252" s="17" t="s">
        <v>22</v>
      </c>
      <c r="C252" s="14">
        <v>2</v>
      </c>
      <c r="D252" s="14" t="s">
        <v>20</v>
      </c>
      <c r="E252" s="9" t="s">
        <v>371</v>
      </c>
      <c r="F252" s="10" t="s">
        <v>380</v>
      </c>
      <c r="G252" s="14">
        <v>3</v>
      </c>
      <c r="H252" s="11">
        <v>320</v>
      </c>
      <c r="I252" s="11">
        <f>Tableau1[[#This Row],[Quantité]]*Tableau1[[#This Row],[Coût unitaire (Hors taxes)]]</f>
        <v>960</v>
      </c>
      <c r="J252" s="14">
        <v>15</v>
      </c>
      <c r="K252" s="17">
        <v>13</v>
      </c>
      <c r="L252" s="14" t="s">
        <v>492</v>
      </c>
      <c r="M252" s="21" t="s">
        <v>901</v>
      </c>
    </row>
    <row r="253" spans="1:13" s="12" customFormat="1" ht="42.75">
      <c r="A253" s="14">
        <v>5375</v>
      </c>
      <c r="B253" s="17" t="s">
        <v>22</v>
      </c>
      <c r="C253" s="14">
        <v>2</v>
      </c>
      <c r="D253" s="14" t="s">
        <v>20</v>
      </c>
      <c r="E253" s="9" t="s">
        <v>371</v>
      </c>
      <c r="F253" s="10" t="s">
        <v>381</v>
      </c>
      <c r="G253" s="14">
        <v>10</v>
      </c>
      <c r="H253" s="11">
        <v>120</v>
      </c>
      <c r="I253" s="11">
        <f>Tableau1[[#This Row],[Quantité]]*Tableau1[[#This Row],[Coût unitaire (Hors taxes)]]</f>
        <v>1200</v>
      </c>
      <c r="J253" s="14">
        <v>20</v>
      </c>
      <c r="K253" s="17" t="s">
        <v>502</v>
      </c>
      <c r="L253" s="14" t="s">
        <v>483</v>
      </c>
      <c r="M253" s="20" t="s">
        <v>901</v>
      </c>
    </row>
    <row r="254" spans="1:13" s="12" customFormat="1" ht="42.75">
      <c r="A254" s="14">
        <v>5375</v>
      </c>
      <c r="B254" s="17" t="s">
        <v>22</v>
      </c>
      <c r="C254" s="14">
        <v>2</v>
      </c>
      <c r="D254" s="14" t="s">
        <v>20</v>
      </c>
      <c r="E254" s="9" t="s">
        <v>371</v>
      </c>
      <c r="F254" s="10" t="s">
        <v>382</v>
      </c>
      <c r="G254" s="14">
        <v>3</v>
      </c>
      <c r="H254" s="11">
        <v>500</v>
      </c>
      <c r="I254" s="11">
        <f>Tableau1[[#This Row],[Quantité]]*Tableau1[[#This Row],[Coût unitaire (Hors taxes)]]</f>
        <v>1500</v>
      </c>
      <c r="J254" s="14">
        <v>10</v>
      </c>
      <c r="K254" s="17">
        <v>13</v>
      </c>
      <c r="L254" s="14" t="s">
        <v>486</v>
      </c>
      <c r="M254" s="21" t="s">
        <v>901</v>
      </c>
    </row>
    <row r="255" spans="1:13" s="12" customFormat="1" ht="42.75">
      <c r="A255" s="14">
        <v>5375</v>
      </c>
      <c r="B255" s="17" t="s">
        <v>22</v>
      </c>
      <c r="C255" s="14">
        <v>2</v>
      </c>
      <c r="D255" s="14" t="s">
        <v>20</v>
      </c>
      <c r="E255" s="9" t="s">
        <v>383</v>
      </c>
      <c r="F255" s="10" t="s">
        <v>384</v>
      </c>
      <c r="G255" s="14">
        <v>4</v>
      </c>
      <c r="H255" s="11">
        <v>200</v>
      </c>
      <c r="I255" s="11">
        <f>Tableau1[[#This Row],[Quantité]]*Tableau1[[#This Row],[Coût unitaire (Hors taxes)]]</f>
        <v>800</v>
      </c>
      <c r="J255" s="14">
        <v>20</v>
      </c>
      <c r="K255" s="17" t="s">
        <v>555</v>
      </c>
      <c r="L255" s="14" t="s">
        <v>496</v>
      </c>
      <c r="M255" s="20" t="s">
        <v>901</v>
      </c>
    </row>
    <row r="256" spans="1:13" s="12" customFormat="1" ht="42.75">
      <c r="A256" s="14">
        <v>5375</v>
      </c>
      <c r="B256" s="17" t="s">
        <v>22</v>
      </c>
      <c r="C256" s="14">
        <v>2</v>
      </c>
      <c r="D256" s="14" t="s">
        <v>20</v>
      </c>
      <c r="E256" s="9" t="s">
        <v>385</v>
      </c>
      <c r="F256" s="10" t="s">
        <v>386</v>
      </c>
      <c r="G256" s="14">
        <v>2</v>
      </c>
      <c r="H256" s="11">
        <v>357</v>
      </c>
      <c r="I256" s="11">
        <f>Tableau1[[#This Row],[Quantité]]*Tableau1[[#This Row],[Coût unitaire (Hors taxes)]]</f>
        <v>714</v>
      </c>
      <c r="J256" s="14">
        <v>20</v>
      </c>
      <c r="K256" s="17" t="s">
        <v>556</v>
      </c>
      <c r="L256" s="14" t="s">
        <v>496</v>
      </c>
      <c r="M256" s="21" t="s">
        <v>901</v>
      </c>
    </row>
    <row r="257" spans="1:13" s="12" customFormat="1" ht="42.75">
      <c r="A257" s="14">
        <v>5375</v>
      </c>
      <c r="B257" s="17" t="s">
        <v>22</v>
      </c>
      <c r="C257" s="14">
        <v>2</v>
      </c>
      <c r="D257" s="14" t="s">
        <v>20</v>
      </c>
      <c r="E257" s="9" t="s">
        <v>385</v>
      </c>
      <c r="F257" s="10" t="s">
        <v>387</v>
      </c>
      <c r="G257" s="14">
        <v>1</v>
      </c>
      <c r="H257" s="11">
        <v>4400</v>
      </c>
      <c r="I257" s="11">
        <f>Tableau1[[#This Row],[Quantité]]*Tableau1[[#This Row],[Coût unitaire (Hors taxes)]]</f>
        <v>4400</v>
      </c>
      <c r="J257" s="14">
        <v>20</v>
      </c>
      <c r="K257" s="17" t="s">
        <v>557</v>
      </c>
      <c r="L257" s="14" t="s">
        <v>492</v>
      </c>
      <c r="M257" s="20" t="s">
        <v>901</v>
      </c>
    </row>
    <row r="258" spans="1:13" s="12" customFormat="1" ht="42.75">
      <c r="A258" s="14">
        <v>5375</v>
      </c>
      <c r="B258" s="17" t="s">
        <v>22</v>
      </c>
      <c r="C258" s="14">
        <v>2</v>
      </c>
      <c r="D258" s="14" t="s">
        <v>20</v>
      </c>
      <c r="E258" s="9" t="s">
        <v>385</v>
      </c>
      <c r="F258" s="10" t="s">
        <v>388</v>
      </c>
      <c r="G258" s="14">
        <v>10</v>
      </c>
      <c r="H258" s="11">
        <v>2250</v>
      </c>
      <c r="I258" s="11">
        <f>Tableau1[[#This Row],[Quantité]]*Tableau1[[#This Row],[Coût unitaire (Hors taxes)]]</f>
        <v>22500</v>
      </c>
      <c r="J258" s="14">
        <v>15</v>
      </c>
      <c r="K258" s="17" t="s">
        <v>558</v>
      </c>
      <c r="L258" s="14" t="s">
        <v>486</v>
      </c>
      <c r="M258" s="21" t="s">
        <v>901</v>
      </c>
    </row>
    <row r="259" spans="1:13" s="12" customFormat="1" ht="42.75">
      <c r="A259" s="14">
        <v>5375</v>
      </c>
      <c r="B259" s="17" t="s">
        <v>22</v>
      </c>
      <c r="C259" s="14">
        <v>2</v>
      </c>
      <c r="D259" s="14" t="s">
        <v>20</v>
      </c>
      <c r="E259" s="9" t="s">
        <v>385</v>
      </c>
      <c r="F259" s="10" t="s">
        <v>389</v>
      </c>
      <c r="G259" s="14">
        <v>2</v>
      </c>
      <c r="H259" s="11">
        <v>3758</v>
      </c>
      <c r="I259" s="11">
        <f>Tableau1[[#This Row],[Quantité]]*Tableau1[[#This Row],[Coût unitaire (Hors taxes)]]</f>
        <v>7516</v>
      </c>
      <c r="J259" s="14">
        <v>10</v>
      </c>
      <c r="K259" s="17" t="s">
        <v>558</v>
      </c>
      <c r="L259" s="14" t="s">
        <v>496</v>
      </c>
      <c r="M259" s="20" t="s">
        <v>901</v>
      </c>
    </row>
    <row r="260" spans="1:13" s="12" customFormat="1" ht="42.75">
      <c r="A260" s="14">
        <v>5375</v>
      </c>
      <c r="B260" s="17" t="s">
        <v>22</v>
      </c>
      <c r="C260" s="14">
        <v>2</v>
      </c>
      <c r="D260" s="14" t="s">
        <v>20</v>
      </c>
      <c r="E260" s="9" t="s">
        <v>385</v>
      </c>
      <c r="F260" s="10" t="s">
        <v>390</v>
      </c>
      <c r="G260" s="14">
        <v>8</v>
      </c>
      <c r="H260" s="11">
        <v>1800</v>
      </c>
      <c r="I260" s="11">
        <f>Tableau1[[#This Row],[Quantité]]*Tableau1[[#This Row],[Coût unitaire (Hors taxes)]]</f>
        <v>14400</v>
      </c>
      <c r="J260" s="14">
        <v>20</v>
      </c>
      <c r="K260" s="17" t="s">
        <v>558</v>
      </c>
      <c r="L260" s="14" t="s">
        <v>496</v>
      </c>
      <c r="M260" s="21" t="s">
        <v>901</v>
      </c>
    </row>
    <row r="261" spans="1:13" s="12" customFormat="1" ht="42.75">
      <c r="A261" s="14">
        <v>5375</v>
      </c>
      <c r="B261" s="17" t="s">
        <v>22</v>
      </c>
      <c r="C261" s="14">
        <v>2</v>
      </c>
      <c r="D261" s="14" t="s">
        <v>20</v>
      </c>
      <c r="E261" s="9" t="s">
        <v>391</v>
      </c>
      <c r="F261" s="10" t="s">
        <v>366</v>
      </c>
      <c r="G261" s="14">
        <v>20</v>
      </c>
      <c r="H261" s="11">
        <v>12.5</v>
      </c>
      <c r="I261" s="11">
        <f>Tableau1[[#This Row],[Quantité]]*Tableau1[[#This Row],[Coût unitaire (Hors taxes)]]</f>
        <v>250</v>
      </c>
      <c r="J261" s="14">
        <v>10</v>
      </c>
      <c r="K261" s="17" t="s">
        <v>559</v>
      </c>
      <c r="L261" s="14" t="s">
        <v>486</v>
      </c>
      <c r="M261" s="20" t="s">
        <v>901</v>
      </c>
    </row>
    <row r="262" spans="1:13" s="12" customFormat="1" ht="42.75">
      <c r="A262" s="14">
        <v>5375</v>
      </c>
      <c r="B262" s="17" t="s">
        <v>22</v>
      </c>
      <c r="C262" s="14">
        <v>2</v>
      </c>
      <c r="D262" s="14" t="s">
        <v>20</v>
      </c>
      <c r="E262" s="9" t="s">
        <v>392</v>
      </c>
      <c r="F262" s="10" t="s">
        <v>393</v>
      </c>
      <c r="G262" s="14">
        <v>1</v>
      </c>
      <c r="H262" s="11">
        <v>4875</v>
      </c>
      <c r="I262" s="11">
        <f>Tableau1[[#This Row],[Quantité]]*Tableau1[[#This Row],[Coût unitaire (Hors taxes)]]</f>
        <v>4875</v>
      </c>
      <c r="J262" s="14">
        <v>25</v>
      </c>
      <c r="K262" s="17" t="s">
        <v>560</v>
      </c>
      <c r="L262" s="14" t="s">
        <v>489</v>
      </c>
      <c r="M262" s="21" t="s">
        <v>901</v>
      </c>
    </row>
    <row r="263" spans="1:13" s="12" customFormat="1" ht="42.75">
      <c r="A263" s="14">
        <v>5375</v>
      </c>
      <c r="B263" s="17" t="s">
        <v>22</v>
      </c>
      <c r="C263" s="14">
        <v>2</v>
      </c>
      <c r="D263" s="14" t="s">
        <v>20</v>
      </c>
      <c r="E263" s="9" t="s">
        <v>394</v>
      </c>
      <c r="F263" s="10" t="s">
        <v>395</v>
      </c>
      <c r="G263" s="14">
        <v>2</v>
      </c>
      <c r="H263" s="11">
        <v>25700</v>
      </c>
      <c r="I263" s="11">
        <f>Tableau1[[#This Row],[Quantité]]*Tableau1[[#This Row],[Coût unitaire (Hors taxes)]]</f>
        <v>51400</v>
      </c>
      <c r="J263" s="14">
        <v>20</v>
      </c>
      <c r="K263" s="17" t="s">
        <v>561</v>
      </c>
      <c r="L263" s="14" t="s">
        <v>489</v>
      </c>
      <c r="M263" s="20" t="s">
        <v>902</v>
      </c>
    </row>
    <row r="264" spans="1:13" s="12" customFormat="1" ht="42.75">
      <c r="A264" s="14">
        <v>5375</v>
      </c>
      <c r="B264" s="17" t="s">
        <v>22</v>
      </c>
      <c r="C264" s="14">
        <v>2</v>
      </c>
      <c r="D264" s="14" t="s">
        <v>20</v>
      </c>
      <c r="E264" s="9" t="s">
        <v>394</v>
      </c>
      <c r="F264" s="10" t="s">
        <v>396</v>
      </c>
      <c r="G264" s="14">
        <v>1</v>
      </c>
      <c r="H264" s="11">
        <v>29350</v>
      </c>
      <c r="I264" s="11">
        <f>Tableau1[[#This Row],[Quantité]]*Tableau1[[#This Row],[Coût unitaire (Hors taxes)]]</f>
        <v>29350</v>
      </c>
      <c r="J264" s="14">
        <v>20</v>
      </c>
      <c r="K264" s="17" t="s">
        <v>561</v>
      </c>
      <c r="L264" s="14" t="s">
        <v>489</v>
      </c>
      <c r="M264" s="21" t="s">
        <v>902</v>
      </c>
    </row>
    <row r="265" spans="1:13" s="12" customFormat="1" ht="42.75">
      <c r="A265" s="14">
        <v>5375</v>
      </c>
      <c r="B265" s="17" t="s">
        <v>22</v>
      </c>
      <c r="C265" s="14">
        <v>2</v>
      </c>
      <c r="D265" s="14" t="s">
        <v>20</v>
      </c>
      <c r="E265" s="9" t="s">
        <v>397</v>
      </c>
      <c r="F265" s="10" t="s">
        <v>398</v>
      </c>
      <c r="G265" s="14">
        <v>3</v>
      </c>
      <c r="H265" s="11">
        <v>50</v>
      </c>
      <c r="I265" s="11">
        <f>Tableau1[[#This Row],[Quantité]]*Tableau1[[#This Row],[Coût unitaire (Hors taxes)]]</f>
        <v>150</v>
      </c>
      <c r="J265" s="14">
        <v>10</v>
      </c>
      <c r="K265" s="17" t="s">
        <v>503</v>
      </c>
      <c r="L265" s="14" t="s">
        <v>492</v>
      </c>
      <c r="M265" s="20" t="s">
        <v>901</v>
      </c>
    </row>
    <row r="266" spans="1:13" s="12" customFormat="1" ht="42.75">
      <c r="A266" s="14">
        <v>5375</v>
      </c>
      <c r="B266" s="17" t="s">
        <v>22</v>
      </c>
      <c r="C266" s="14">
        <v>2</v>
      </c>
      <c r="D266" s="14" t="s">
        <v>20</v>
      </c>
      <c r="E266" s="9" t="s">
        <v>399</v>
      </c>
      <c r="F266" s="10" t="s">
        <v>400</v>
      </c>
      <c r="G266" s="14">
        <v>6</v>
      </c>
      <c r="H266" s="11">
        <v>400</v>
      </c>
      <c r="I266" s="11">
        <f>Tableau1[[#This Row],[Quantité]]*Tableau1[[#This Row],[Coût unitaire (Hors taxes)]]</f>
        <v>2400</v>
      </c>
      <c r="J266" s="14">
        <v>15</v>
      </c>
      <c r="K266" s="17" t="s">
        <v>504</v>
      </c>
      <c r="L266" s="14" t="s">
        <v>486</v>
      </c>
      <c r="M266" s="21" t="s">
        <v>901</v>
      </c>
    </row>
    <row r="267" spans="1:13" s="12" customFormat="1" ht="42.75">
      <c r="A267" s="14">
        <v>5375</v>
      </c>
      <c r="B267" s="17" t="s">
        <v>22</v>
      </c>
      <c r="C267" s="14">
        <v>2</v>
      </c>
      <c r="D267" s="14" t="s">
        <v>20</v>
      </c>
      <c r="E267" s="9" t="s">
        <v>401</v>
      </c>
      <c r="F267" s="10" t="s">
        <v>402</v>
      </c>
      <c r="G267" s="14">
        <v>2</v>
      </c>
      <c r="H267" s="11">
        <v>30</v>
      </c>
      <c r="I267" s="11">
        <f>Tableau1[[#This Row],[Quantité]]*Tableau1[[#This Row],[Coût unitaire (Hors taxes)]]</f>
        <v>60</v>
      </c>
      <c r="J267" s="14">
        <v>10</v>
      </c>
      <c r="K267" s="17" t="s">
        <v>504</v>
      </c>
      <c r="L267" s="14" t="s">
        <v>496</v>
      </c>
      <c r="M267" s="20" t="s">
        <v>901</v>
      </c>
    </row>
    <row r="268" spans="1:13" s="12" customFormat="1" ht="42.75">
      <c r="A268" s="14">
        <v>5375</v>
      </c>
      <c r="B268" s="17" t="s">
        <v>22</v>
      </c>
      <c r="C268" s="14">
        <v>2</v>
      </c>
      <c r="D268" s="14" t="s">
        <v>20</v>
      </c>
      <c r="E268" s="9" t="s">
        <v>403</v>
      </c>
      <c r="F268" s="10" t="s">
        <v>23</v>
      </c>
      <c r="G268" s="14">
        <v>2</v>
      </c>
      <c r="H268" s="11">
        <v>20</v>
      </c>
      <c r="I268" s="11">
        <f>Tableau1[[#This Row],[Quantité]]*Tableau1[[#This Row],[Coût unitaire (Hors taxes)]]</f>
        <v>40</v>
      </c>
      <c r="J268" s="14">
        <v>10</v>
      </c>
      <c r="K268" s="17" t="s">
        <v>504</v>
      </c>
      <c r="L268" s="14" t="s">
        <v>492</v>
      </c>
      <c r="M268" s="21" t="s">
        <v>901</v>
      </c>
    </row>
    <row r="269" spans="1:13" s="12" customFormat="1" ht="42.75">
      <c r="A269" s="14">
        <v>5375</v>
      </c>
      <c r="B269" s="17" t="s">
        <v>22</v>
      </c>
      <c r="C269" s="14">
        <v>2</v>
      </c>
      <c r="D269" s="14" t="s">
        <v>20</v>
      </c>
      <c r="E269" s="9" t="s">
        <v>404</v>
      </c>
      <c r="F269" s="10" t="s">
        <v>405</v>
      </c>
      <c r="G269" s="14">
        <v>6</v>
      </c>
      <c r="H269" s="11">
        <v>300</v>
      </c>
      <c r="I269" s="11">
        <f>Tableau1[[#This Row],[Quantité]]*Tableau1[[#This Row],[Coût unitaire (Hors taxes)]]</f>
        <v>1800</v>
      </c>
      <c r="J269" s="14">
        <v>20</v>
      </c>
      <c r="K269" s="17" t="s">
        <v>546</v>
      </c>
      <c r="L269" s="14" t="s">
        <v>496</v>
      </c>
      <c r="M269" s="20" t="s">
        <v>901</v>
      </c>
    </row>
    <row r="270" spans="1:13" s="12" customFormat="1" ht="42.75">
      <c r="A270" s="14">
        <v>5375</v>
      </c>
      <c r="B270" s="17" t="s">
        <v>22</v>
      </c>
      <c r="C270" s="14">
        <v>2</v>
      </c>
      <c r="D270" s="14" t="s">
        <v>20</v>
      </c>
      <c r="E270" s="9" t="s">
        <v>406</v>
      </c>
      <c r="F270" s="10" t="s">
        <v>407</v>
      </c>
      <c r="G270" s="14">
        <v>20</v>
      </c>
      <c r="H270" s="11">
        <v>12</v>
      </c>
      <c r="I270" s="11">
        <f>Tableau1[[#This Row],[Quantité]]*Tableau1[[#This Row],[Coût unitaire (Hors taxes)]]</f>
        <v>240</v>
      </c>
      <c r="J270" s="14">
        <v>5</v>
      </c>
      <c r="K270" s="17" t="s">
        <v>504</v>
      </c>
      <c r="L270" s="14" t="s">
        <v>486</v>
      </c>
      <c r="M270" s="21" t="s">
        <v>901</v>
      </c>
    </row>
    <row r="271" spans="1:13" s="12" customFormat="1" ht="42.75">
      <c r="A271" s="14">
        <v>5375</v>
      </c>
      <c r="B271" s="17" t="s">
        <v>22</v>
      </c>
      <c r="C271" s="14">
        <v>2</v>
      </c>
      <c r="D271" s="14" t="s">
        <v>20</v>
      </c>
      <c r="E271" s="9" t="s">
        <v>408</v>
      </c>
      <c r="F271" s="10" t="s">
        <v>409</v>
      </c>
      <c r="G271" s="14">
        <v>1</v>
      </c>
      <c r="H271" s="11">
        <v>4100</v>
      </c>
      <c r="I271" s="11">
        <f>Tableau1[[#This Row],[Quantité]]*Tableau1[[#This Row],[Coût unitaire (Hors taxes)]]</f>
        <v>4100</v>
      </c>
      <c r="J271" s="14">
        <v>20</v>
      </c>
      <c r="K271" s="17" t="s">
        <v>503</v>
      </c>
      <c r="L271" s="14" t="s">
        <v>498</v>
      </c>
      <c r="M271" s="20" t="s">
        <v>902</v>
      </c>
    </row>
    <row r="272" spans="1:13" s="12" customFormat="1" ht="42.75">
      <c r="A272" s="14">
        <v>5375</v>
      </c>
      <c r="B272" s="17" t="s">
        <v>22</v>
      </c>
      <c r="C272" s="14">
        <v>2</v>
      </c>
      <c r="D272" s="14" t="s">
        <v>20</v>
      </c>
      <c r="E272" s="9" t="s">
        <v>408</v>
      </c>
      <c r="F272" s="10" t="s">
        <v>410</v>
      </c>
      <c r="G272" s="14">
        <v>1</v>
      </c>
      <c r="H272" s="11">
        <v>12500</v>
      </c>
      <c r="I272" s="11">
        <f>Tableau1[[#This Row],[Quantité]]*Tableau1[[#This Row],[Coût unitaire (Hors taxes)]]</f>
        <v>12500</v>
      </c>
      <c r="J272" s="14">
        <v>30</v>
      </c>
      <c r="K272" s="17" t="s">
        <v>503</v>
      </c>
      <c r="L272" s="14" t="s">
        <v>498</v>
      </c>
      <c r="M272" s="21" t="s">
        <v>902</v>
      </c>
    </row>
    <row r="273" spans="1:13" s="12" customFormat="1" ht="42.75">
      <c r="A273" s="14">
        <v>5375</v>
      </c>
      <c r="B273" s="17" t="s">
        <v>22</v>
      </c>
      <c r="C273" s="14">
        <v>2</v>
      </c>
      <c r="D273" s="14" t="s">
        <v>20</v>
      </c>
      <c r="E273" s="9" t="s">
        <v>411</v>
      </c>
      <c r="F273" s="10" t="s">
        <v>412</v>
      </c>
      <c r="G273" s="14">
        <v>4</v>
      </c>
      <c r="H273" s="11">
        <v>35</v>
      </c>
      <c r="I273" s="11">
        <f>Tableau1[[#This Row],[Quantité]]*Tableau1[[#This Row],[Coût unitaire (Hors taxes)]]</f>
        <v>140</v>
      </c>
      <c r="J273" s="14">
        <v>5</v>
      </c>
      <c r="K273" s="17" t="s">
        <v>504</v>
      </c>
      <c r="L273" s="14" t="s">
        <v>486</v>
      </c>
      <c r="M273" s="20" t="s">
        <v>901</v>
      </c>
    </row>
    <row r="274" spans="1:13" s="12" customFormat="1" ht="42.75">
      <c r="A274" s="14">
        <v>5375</v>
      </c>
      <c r="B274" s="17" t="s">
        <v>22</v>
      </c>
      <c r="C274" s="14">
        <v>2</v>
      </c>
      <c r="D274" s="14" t="s">
        <v>20</v>
      </c>
      <c r="E274" s="9" t="s">
        <v>413</v>
      </c>
      <c r="F274" s="10" t="s">
        <v>119</v>
      </c>
      <c r="G274" s="14">
        <v>20</v>
      </c>
      <c r="H274" s="11">
        <v>90</v>
      </c>
      <c r="I274" s="11">
        <f>Tableau1[[#This Row],[Quantité]]*Tableau1[[#This Row],[Coût unitaire (Hors taxes)]]</f>
        <v>1800</v>
      </c>
      <c r="J274" s="14">
        <v>10</v>
      </c>
      <c r="K274" s="17" t="s">
        <v>504</v>
      </c>
      <c r="L274" s="14" t="s">
        <v>492</v>
      </c>
      <c r="M274" s="21" t="s">
        <v>901</v>
      </c>
    </row>
    <row r="275" spans="1:13" s="12" customFormat="1" ht="42.75">
      <c r="A275" s="14">
        <v>5375</v>
      </c>
      <c r="B275" s="17" t="s">
        <v>22</v>
      </c>
      <c r="C275" s="14">
        <v>2</v>
      </c>
      <c r="D275" s="14" t="s">
        <v>20</v>
      </c>
      <c r="E275" s="9" t="s">
        <v>414</v>
      </c>
      <c r="F275" s="10" t="s">
        <v>415</v>
      </c>
      <c r="G275" s="14">
        <v>4</v>
      </c>
      <c r="H275" s="11">
        <v>120</v>
      </c>
      <c r="I275" s="11">
        <f>Tableau1[[#This Row],[Quantité]]*Tableau1[[#This Row],[Coût unitaire (Hors taxes)]]</f>
        <v>480</v>
      </c>
      <c r="J275" s="14">
        <v>10</v>
      </c>
      <c r="K275" s="17" t="s">
        <v>543</v>
      </c>
      <c r="L275" s="14" t="s">
        <v>492</v>
      </c>
      <c r="M275" s="20" t="s">
        <v>901</v>
      </c>
    </row>
    <row r="276" spans="1:13" s="12" customFormat="1" ht="42.75">
      <c r="A276" s="14">
        <v>5375</v>
      </c>
      <c r="B276" s="17" t="s">
        <v>22</v>
      </c>
      <c r="C276" s="14">
        <v>2</v>
      </c>
      <c r="D276" s="14" t="s">
        <v>20</v>
      </c>
      <c r="E276" s="9" t="s">
        <v>414</v>
      </c>
      <c r="F276" s="10" t="s">
        <v>416</v>
      </c>
      <c r="G276" s="14">
        <v>20</v>
      </c>
      <c r="H276" s="11">
        <v>100</v>
      </c>
      <c r="I276" s="11">
        <f>Tableau1[[#This Row],[Quantité]]*Tableau1[[#This Row],[Coût unitaire (Hors taxes)]]</f>
        <v>2000</v>
      </c>
      <c r="J276" s="14">
        <v>15</v>
      </c>
      <c r="K276" s="17" t="s">
        <v>543</v>
      </c>
      <c r="L276" s="14" t="s">
        <v>492</v>
      </c>
      <c r="M276" s="21" t="s">
        <v>901</v>
      </c>
    </row>
    <row r="277" spans="1:13" s="12" customFormat="1" ht="42.75">
      <c r="A277" s="14">
        <v>5375</v>
      </c>
      <c r="B277" s="17" t="s">
        <v>22</v>
      </c>
      <c r="C277" s="14">
        <v>2</v>
      </c>
      <c r="D277" s="14" t="s">
        <v>20</v>
      </c>
      <c r="E277" s="9" t="s">
        <v>417</v>
      </c>
      <c r="F277" s="10" t="s">
        <v>418</v>
      </c>
      <c r="G277" s="14">
        <v>4</v>
      </c>
      <c r="H277" s="11">
        <v>450</v>
      </c>
      <c r="I277" s="11">
        <f>Tableau1[[#This Row],[Quantité]]*Tableau1[[#This Row],[Coût unitaire (Hors taxes)]]</f>
        <v>1800</v>
      </c>
      <c r="J277" s="14">
        <v>20</v>
      </c>
      <c r="K277" s="17" t="s">
        <v>562</v>
      </c>
      <c r="L277" s="14" t="s">
        <v>492</v>
      </c>
      <c r="M277" s="20" t="s">
        <v>901</v>
      </c>
    </row>
    <row r="278" spans="1:13" s="12" customFormat="1" ht="42.75">
      <c r="A278" s="14">
        <v>5375</v>
      </c>
      <c r="B278" s="17" t="s">
        <v>22</v>
      </c>
      <c r="C278" s="14">
        <v>2</v>
      </c>
      <c r="D278" s="14" t="s">
        <v>20</v>
      </c>
      <c r="E278" s="9" t="s">
        <v>417</v>
      </c>
      <c r="F278" s="10" t="s">
        <v>419</v>
      </c>
      <c r="G278" s="14">
        <v>1</v>
      </c>
      <c r="H278" s="11">
        <v>850</v>
      </c>
      <c r="I278" s="11">
        <f>Tableau1[[#This Row],[Quantité]]*Tableau1[[#This Row],[Coût unitaire (Hors taxes)]]</f>
        <v>850</v>
      </c>
      <c r="J278" s="14">
        <v>20</v>
      </c>
      <c r="K278" s="17" t="s">
        <v>528</v>
      </c>
      <c r="L278" s="14" t="s">
        <v>492</v>
      </c>
      <c r="M278" s="21" t="s">
        <v>901</v>
      </c>
    </row>
    <row r="279" spans="1:13" s="12" customFormat="1" ht="42.75">
      <c r="A279" s="14">
        <v>5375</v>
      </c>
      <c r="B279" s="17" t="s">
        <v>22</v>
      </c>
      <c r="C279" s="14">
        <v>2</v>
      </c>
      <c r="D279" s="14" t="s">
        <v>20</v>
      </c>
      <c r="E279" s="9" t="s">
        <v>417</v>
      </c>
      <c r="F279" s="10" t="s">
        <v>420</v>
      </c>
      <c r="G279" s="14">
        <v>2</v>
      </c>
      <c r="H279" s="11">
        <v>500</v>
      </c>
      <c r="I279" s="11">
        <f>Tableau1[[#This Row],[Quantité]]*Tableau1[[#This Row],[Coût unitaire (Hors taxes)]]</f>
        <v>1000</v>
      </c>
      <c r="J279" s="14">
        <v>10</v>
      </c>
      <c r="K279" s="17" t="s">
        <v>562</v>
      </c>
      <c r="L279" s="14" t="s">
        <v>486</v>
      </c>
      <c r="M279" s="20" t="s">
        <v>901</v>
      </c>
    </row>
    <row r="280" spans="1:13" s="12" customFormat="1" ht="42.75">
      <c r="A280" s="14">
        <v>5375</v>
      </c>
      <c r="B280" s="17" t="s">
        <v>22</v>
      </c>
      <c r="C280" s="14">
        <v>2</v>
      </c>
      <c r="D280" s="14" t="s">
        <v>20</v>
      </c>
      <c r="E280" s="9" t="s">
        <v>417</v>
      </c>
      <c r="F280" s="10" t="s">
        <v>421</v>
      </c>
      <c r="G280" s="14">
        <v>4</v>
      </c>
      <c r="H280" s="11">
        <v>10</v>
      </c>
      <c r="I280" s="11">
        <f>Tableau1[[#This Row],[Quantité]]*Tableau1[[#This Row],[Coût unitaire (Hors taxes)]]</f>
        <v>40</v>
      </c>
      <c r="J280" s="14">
        <v>20</v>
      </c>
      <c r="K280" s="17" t="s">
        <v>504</v>
      </c>
      <c r="L280" s="14" t="s">
        <v>492</v>
      </c>
      <c r="M280" s="21" t="s">
        <v>901</v>
      </c>
    </row>
    <row r="281" spans="1:13" s="12" customFormat="1" ht="42.75">
      <c r="A281" s="14">
        <v>5375</v>
      </c>
      <c r="B281" s="17" t="s">
        <v>22</v>
      </c>
      <c r="C281" s="14">
        <v>2</v>
      </c>
      <c r="D281" s="14" t="s">
        <v>20</v>
      </c>
      <c r="E281" s="9" t="s">
        <v>422</v>
      </c>
      <c r="F281" s="10" t="s">
        <v>423</v>
      </c>
      <c r="G281" s="14">
        <v>6</v>
      </c>
      <c r="H281" s="11">
        <v>1000</v>
      </c>
      <c r="I281" s="11">
        <f>Tableau1[[#This Row],[Quantité]]*Tableau1[[#This Row],[Coût unitaire (Hors taxes)]]</f>
        <v>6000</v>
      </c>
      <c r="J281" s="14">
        <v>20</v>
      </c>
      <c r="K281" s="17" t="s">
        <v>563</v>
      </c>
      <c r="L281" s="14" t="s">
        <v>489</v>
      </c>
      <c r="M281" s="20" t="s">
        <v>902</v>
      </c>
    </row>
    <row r="282" spans="1:13" s="12" customFormat="1" ht="42.75">
      <c r="A282" s="14">
        <v>5375</v>
      </c>
      <c r="B282" s="17" t="s">
        <v>22</v>
      </c>
      <c r="C282" s="14">
        <v>2</v>
      </c>
      <c r="D282" s="14" t="s">
        <v>20</v>
      </c>
      <c r="E282" s="9" t="s">
        <v>422</v>
      </c>
      <c r="F282" s="10" t="s">
        <v>424</v>
      </c>
      <c r="G282" s="14">
        <v>6</v>
      </c>
      <c r="H282" s="11">
        <v>180</v>
      </c>
      <c r="I282" s="11">
        <f>Tableau1[[#This Row],[Quantité]]*Tableau1[[#This Row],[Coût unitaire (Hors taxes)]]</f>
        <v>1080</v>
      </c>
      <c r="J282" s="14">
        <v>10</v>
      </c>
      <c r="K282" s="17" t="s">
        <v>563</v>
      </c>
      <c r="L282" s="14" t="s">
        <v>489</v>
      </c>
      <c r="M282" s="21" t="s">
        <v>902</v>
      </c>
    </row>
    <row r="283" spans="1:13" s="12" customFormat="1" ht="42.75">
      <c r="A283" s="14">
        <v>5375</v>
      </c>
      <c r="B283" s="17" t="s">
        <v>22</v>
      </c>
      <c r="C283" s="14">
        <v>2</v>
      </c>
      <c r="D283" s="14" t="s">
        <v>20</v>
      </c>
      <c r="E283" s="9" t="s">
        <v>425</v>
      </c>
      <c r="F283" s="10" t="s">
        <v>426</v>
      </c>
      <c r="G283" s="14">
        <v>2</v>
      </c>
      <c r="H283" s="11">
        <v>5000</v>
      </c>
      <c r="I283" s="11">
        <f>Tableau1[[#This Row],[Quantité]]*Tableau1[[#This Row],[Coût unitaire (Hors taxes)]]</f>
        <v>10000</v>
      </c>
      <c r="J283" s="14">
        <v>20</v>
      </c>
      <c r="K283" s="17" t="s">
        <v>563</v>
      </c>
      <c r="L283" s="14" t="s">
        <v>489</v>
      </c>
      <c r="M283" s="20" t="s">
        <v>902</v>
      </c>
    </row>
    <row r="284" spans="1:13" s="12" customFormat="1" ht="42.75">
      <c r="A284" s="14">
        <v>5375</v>
      </c>
      <c r="B284" s="17" t="s">
        <v>22</v>
      </c>
      <c r="C284" s="14">
        <v>2</v>
      </c>
      <c r="D284" s="14" t="s">
        <v>20</v>
      </c>
      <c r="E284" s="9" t="s">
        <v>427</v>
      </c>
      <c r="F284" s="10" t="s">
        <v>428</v>
      </c>
      <c r="G284" s="14">
        <v>4</v>
      </c>
      <c r="H284" s="11">
        <v>158</v>
      </c>
      <c r="I284" s="11">
        <f>Tableau1[[#This Row],[Quantité]]*Tableau1[[#This Row],[Coût unitaire (Hors taxes)]]</f>
        <v>632</v>
      </c>
      <c r="J284" s="14">
        <v>20</v>
      </c>
      <c r="K284" s="17" t="s">
        <v>508</v>
      </c>
      <c r="L284" s="14" t="s">
        <v>486</v>
      </c>
      <c r="M284" s="21" t="s">
        <v>902</v>
      </c>
    </row>
    <row r="285" spans="1:13" s="12" customFormat="1" ht="42.75">
      <c r="A285" s="14">
        <v>5375</v>
      </c>
      <c r="B285" s="17" t="s">
        <v>22</v>
      </c>
      <c r="C285" s="14">
        <v>2</v>
      </c>
      <c r="D285" s="14" t="s">
        <v>20</v>
      </c>
      <c r="E285" s="9" t="s">
        <v>427</v>
      </c>
      <c r="F285" s="10" t="s">
        <v>429</v>
      </c>
      <c r="G285" s="14">
        <v>4</v>
      </c>
      <c r="H285" s="11">
        <v>300</v>
      </c>
      <c r="I285" s="11">
        <f>Tableau1[[#This Row],[Quantité]]*Tableau1[[#This Row],[Coût unitaire (Hors taxes)]]</f>
        <v>1200</v>
      </c>
      <c r="J285" s="14">
        <v>20</v>
      </c>
      <c r="K285" s="17" t="s">
        <v>508</v>
      </c>
      <c r="L285" s="14" t="s">
        <v>492</v>
      </c>
      <c r="M285" s="20" t="s">
        <v>902</v>
      </c>
    </row>
    <row r="286" spans="1:13" s="12" customFormat="1" ht="42.75">
      <c r="A286" s="14">
        <v>5375</v>
      </c>
      <c r="B286" s="17" t="s">
        <v>22</v>
      </c>
      <c r="C286" s="14">
        <v>2</v>
      </c>
      <c r="D286" s="14" t="s">
        <v>20</v>
      </c>
      <c r="E286" s="9" t="s">
        <v>427</v>
      </c>
      <c r="F286" s="10" t="s">
        <v>430</v>
      </c>
      <c r="G286" s="14">
        <v>4</v>
      </c>
      <c r="H286" s="11">
        <v>150</v>
      </c>
      <c r="I286" s="11">
        <f>Tableau1[[#This Row],[Quantité]]*Tableau1[[#This Row],[Coût unitaire (Hors taxes)]]</f>
        <v>600</v>
      </c>
      <c r="J286" s="14">
        <v>20</v>
      </c>
      <c r="K286" s="17" t="s">
        <v>508</v>
      </c>
      <c r="L286" s="14" t="s">
        <v>492</v>
      </c>
      <c r="M286" s="21" t="s">
        <v>902</v>
      </c>
    </row>
    <row r="287" spans="1:13" s="12" customFormat="1" ht="42.75">
      <c r="A287" s="14">
        <v>5375</v>
      </c>
      <c r="B287" s="17" t="s">
        <v>22</v>
      </c>
      <c r="C287" s="14">
        <v>2</v>
      </c>
      <c r="D287" s="14" t="s">
        <v>20</v>
      </c>
      <c r="E287" s="9" t="s">
        <v>427</v>
      </c>
      <c r="F287" s="10" t="s">
        <v>431</v>
      </c>
      <c r="G287" s="14">
        <v>4</v>
      </c>
      <c r="H287" s="11">
        <v>220</v>
      </c>
      <c r="I287" s="11">
        <f>Tableau1[[#This Row],[Quantité]]*Tableau1[[#This Row],[Coût unitaire (Hors taxes)]]</f>
        <v>880</v>
      </c>
      <c r="J287" s="14">
        <v>20</v>
      </c>
      <c r="K287" s="17" t="s">
        <v>508</v>
      </c>
      <c r="L287" s="14" t="s">
        <v>496</v>
      </c>
      <c r="M287" s="20" t="s">
        <v>902</v>
      </c>
    </row>
    <row r="288" spans="1:13" s="12" customFormat="1" ht="42.75">
      <c r="A288" s="14">
        <v>5375</v>
      </c>
      <c r="B288" s="17" t="s">
        <v>22</v>
      </c>
      <c r="C288" s="14">
        <v>2</v>
      </c>
      <c r="D288" s="14" t="s">
        <v>20</v>
      </c>
      <c r="E288" s="9" t="s">
        <v>432</v>
      </c>
      <c r="F288" s="10" t="s">
        <v>433</v>
      </c>
      <c r="G288" s="14">
        <v>10</v>
      </c>
      <c r="H288" s="11">
        <v>15</v>
      </c>
      <c r="I288" s="11">
        <f>Tableau1[[#This Row],[Quantité]]*Tableau1[[#This Row],[Coût unitaire (Hors taxes)]]</f>
        <v>150</v>
      </c>
      <c r="J288" s="14">
        <v>20</v>
      </c>
      <c r="K288" s="17" t="s">
        <v>540</v>
      </c>
      <c r="L288" s="14" t="s">
        <v>496</v>
      </c>
      <c r="M288" s="21" t="s">
        <v>901</v>
      </c>
    </row>
    <row r="289" spans="1:13" s="12" customFormat="1" ht="42.75">
      <c r="A289" s="14">
        <v>5375</v>
      </c>
      <c r="B289" s="17" t="s">
        <v>22</v>
      </c>
      <c r="C289" s="14">
        <v>2</v>
      </c>
      <c r="D289" s="14" t="s">
        <v>20</v>
      </c>
      <c r="E289" s="9" t="s">
        <v>434</v>
      </c>
      <c r="F289" s="10" t="s">
        <v>435</v>
      </c>
      <c r="G289" s="14">
        <v>3</v>
      </c>
      <c r="H289" s="11">
        <v>80800</v>
      </c>
      <c r="I289" s="11">
        <f>Tableau1[[#This Row],[Quantité]]*Tableau1[[#This Row],[Coût unitaire (Hors taxes)]]</f>
        <v>242400</v>
      </c>
      <c r="J289" s="14">
        <v>50</v>
      </c>
      <c r="K289" s="17" t="s">
        <v>493</v>
      </c>
      <c r="L289" s="14" t="s">
        <v>489</v>
      </c>
      <c r="M289" s="20" t="s">
        <v>901</v>
      </c>
    </row>
    <row r="290" spans="1:13" s="12" customFormat="1" ht="42.75">
      <c r="A290" s="14">
        <v>5375</v>
      </c>
      <c r="B290" s="17" t="s">
        <v>22</v>
      </c>
      <c r="C290" s="14">
        <v>2</v>
      </c>
      <c r="D290" s="14" t="s">
        <v>20</v>
      </c>
      <c r="E290" s="9" t="s">
        <v>434</v>
      </c>
      <c r="F290" s="10" t="s">
        <v>436</v>
      </c>
      <c r="G290" s="14">
        <v>4</v>
      </c>
      <c r="H290" s="11">
        <v>7300</v>
      </c>
      <c r="I290" s="11">
        <f>Tableau1[[#This Row],[Quantité]]*Tableau1[[#This Row],[Coût unitaire (Hors taxes)]]</f>
        <v>29200</v>
      </c>
      <c r="J290" s="14">
        <v>8</v>
      </c>
      <c r="K290" s="17" t="s">
        <v>493</v>
      </c>
      <c r="L290" s="14" t="s">
        <v>489</v>
      </c>
      <c r="M290" s="21" t="s">
        <v>901</v>
      </c>
    </row>
    <row r="291" spans="1:13" s="12" customFormat="1" ht="42.75">
      <c r="A291" s="14">
        <v>5375</v>
      </c>
      <c r="B291" s="17" t="s">
        <v>22</v>
      </c>
      <c r="C291" s="14">
        <v>2</v>
      </c>
      <c r="D291" s="14" t="s">
        <v>20</v>
      </c>
      <c r="E291" s="9" t="s">
        <v>434</v>
      </c>
      <c r="F291" s="10" t="s">
        <v>437</v>
      </c>
      <c r="G291" s="14">
        <v>6</v>
      </c>
      <c r="H291" s="11">
        <v>30</v>
      </c>
      <c r="I291" s="11">
        <f>Tableau1[[#This Row],[Quantité]]*Tableau1[[#This Row],[Coût unitaire (Hors taxes)]]</f>
        <v>180</v>
      </c>
      <c r="J291" s="14">
        <v>30</v>
      </c>
      <c r="K291" s="17">
        <v>17</v>
      </c>
      <c r="L291" s="14" t="s">
        <v>498</v>
      </c>
      <c r="M291" s="20" t="s">
        <v>902</v>
      </c>
    </row>
    <row r="292" spans="1:13" s="12" customFormat="1" ht="42.75">
      <c r="A292" s="14">
        <v>5375</v>
      </c>
      <c r="B292" s="17" t="s">
        <v>22</v>
      </c>
      <c r="C292" s="14">
        <v>2</v>
      </c>
      <c r="D292" s="14" t="s">
        <v>20</v>
      </c>
      <c r="E292" s="9" t="s">
        <v>434</v>
      </c>
      <c r="F292" s="10" t="s">
        <v>438</v>
      </c>
      <c r="G292" s="14">
        <v>1</v>
      </c>
      <c r="H292" s="11">
        <v>88000</v>
      </c>
      <c r="I292" s="11">
        <f>Tableau1[[#This Row],[Quantité]]*Tableau1[[#This Row],[Coût unitaire (Hors taxes)]]</f>
        <v>88000</v>
      </c>
      <c r="J292" s="14">
        <v>25</v>
      </c>
      <c r="K292" s="17" t="s">
        <v>493</v>
      </c>
      <c r="L292" s="14" t="s">
        <v>489</v>
      </c>
      <c r="M292" s="21" t="s">
        <v>901</v>
      </c>
    </row>
    <row r="293" spans="1:13" s="12" customFormat="1" ht="42.75">
      <c r="A293" s="14">
        <v>5375</v>
      </c>
      <c r="B293" s="17" t="s">
        <v>22</v>
      </c>
      <c r="C293" s="14">
        <v>2</v>
      </c>
      <c r="D293" s="14" t="s">
        <v>20</v>
      </c>
      <c r="E293" s="9" t="s">
        <v>434</v>
      </c>
      <c r="F293" s="10" t="s">
        <v>439</v>
      </c>
      <c r="G293" s="14">
        <v>3</v>
      </c>
      <c r="H293" s="11">
        <v>11800</v>
      </c>
      <c r="I293" s="11">
        <f>Tableau1[[#This Row],[Quantité]]*Tableau1[[#This Row],[Coût unitaire (Hors taxes)]]</f>
        <v>35400</v>
      </c>
      <c r="J293" s="14">
        <v>8</v>
      </c>
      <c r="K293" s="17" t="s">
        <v>493</v>
      </c>
      <c r="L293" s="14" t="s">
        <v>489</v>
      </c>
      <c r="M293" s="20" t="s">
        <v>901</v>
      </c>
    </row>
    <row r="294" spans="1:13" s="12" customFormat="1" ht="42.75">
      <c r="A294" s="14">
        <v>5375</v>
      </c>
      <c r="B294" s="17" t="s">
        <v>22</v>
      </c>
      <c r="C294" s="14">
        <v>2</v>
      </c>
      <c r="D294" s="14" t="s">
        <v>20</v>
      </c>
      <c r="E294" s="9" t="s">
        <v>434</v>
      </c>
      <c r="F294" s="10" t="s">
        <v>440</v>
      </c>
      <c r="G294" s="14">
        <v>2</v>
      </c>
      <c r="H294" s="11">
        <v>11800</v>
      </c>
      <c r="I294" s="11">
        <f>Tableau1[[#This Row],[Quantité]]*Tableau1[[#This Row],[Coût unitaire (Hors taxes)]]</f>
        <v>23600</v>
      </c>
      <c r="J294" s="14">
        <v>8</v>
      </c>
      <c r="K294" s="17" t="s">
        <v>493</v>
      </c>
      <c r="L294" s="14" t="s">
        <v>489</v>
      </c>
      <c r="M294" s="21" t="s">
        <v>901</v>
      </c>
    </row>
    <row r="295" spans="1:13" s="12" customFormat="1" ht="42.75">
      <c r="A295" s="14">
        <v>5375</v>
      </c>
      <c r="B295" s="17" t="s">
        <v>22</v>
      </c>
      <c r="C295" s="14">
        <v>2</v>
      </c>
      <c r="D295" s="14" t="s">
        <v>20</v>
      </c>
      <c r="E295" s="9" t="s">
        <v>434</v>
      </c>
      <c r="F295" s="10" t="s">
        <v>441</v>
      </c>
      <c r="G295" s="14">
        <v>4</v>
      </c>
      <c r="H295" s="11">
        <v>1000</v>
      </c>
      <c r="I295" s="11">
        <f>Tableau1[[#This Row],[Quantité]]*Tableau1[[#This Row],[Coût unitaire (Hors taxes)]]</f>
        <v>4000</v>
      </c>
      <c r="J295" s="14">
        <v>5</v>
      </c>
      <c r="K295" s="17">
        <v>16</v>
      </c>
      <c r="L295" s="14" t="s">
        <v>496</v>
      </c>
      <c r="M295" s="20" t="s">
        <v>901</v>
      </c>
    </row>
    <row r="296" spans="1:13" s="12" customFormat="1" ht="42.75">
      <c r="A296" s="14">
        <v>5375</v>
      </c>
      <c r="B296" s="17" t="s">
        <v>22</v>
      </c>
      <c r="C296" s="14">
        <v>2</v>
      </c>
      <c r="D296" s="14" t="s">
        <v>20</v>
      </c>
      <c r="E296" s="9" t="s">
        <v>434</v>
      </c>
      <c r="F296" s="10" t="s">
        <v>442</v>
      </c>
      <c r="G296" s="14">
        <v>4</v>
      </c>
      <c r="H296" s="11">
        <v>150</v>
      </c>
      <c r="I296" s="11">
        <f>Tableau1[[#This Row],[Quantité]]*Tableau1[[#This Row],[Coût unitaire (Hors taxes)]]</f>
        <v>600</v>
      </c>
      <c r="J296" s="14">
        <v>20</v>
      </c>
      <c r="K296" s="17">
        <v>16</v>
      </c>
      <c r="L296" s="14" t="s">
        <v>496</v>
      </c>
      <c r="M296" s="21" t="s">
        <v>901</v>
      </c>
    </row>
    <row r="297" spans="1:13" s="12" customFormat="1" ht="42.75">
      <c r="A297" s="14">
        <v>5375</v>
      </c>
      <c r="B297" s="17" t="s">
        <v>22</v>
      </c>
      <c r="C297" s="14">
        <v>2</v>
      </c>
      <c r="D297" s="14" t="s">
        <v>20</v>
      </c>
      <c r="E297" s="9" t="s">
        <v>443</v>
      </c>
      <c r="F297" s="10" t="s">
        <v>444</v>
      </c>
      <c r="G297" s="14">
        <v>1</v>
      </c>
      <c r="H297" s="11">
        <v>2000</v>
      </c>
      <c r="I297" s="11">
        <f>Tableau1[[#This Row],[Quantité]]*Tableau1[[#This Row],[Coût unitaire (Hors taxes)]]</f>
        <v>2000</v>
      </c>
      <c r="J297" s="14">
        <v>20</v>
      </c>
      <c r="K297" s="17">
        <v>15</v>
      </c>
      <c r="L297" s="14" t="s">
        <v>486</v>
      </c>
      <c r="M297" s="20" t="s">
        <v>901</v>
      </c>
    </row>
    <row r="298" spans="1:13" s="12" customFormat="1" ht="42.75">
      <c r="A298" s="14">
        <v>5375</v>
      </c>
      <c r="B298" s="17" t="s">
        <v>22</v>
      </c>
      <c r="C298" s="14">
        <v>2</v>
      </c>
      <c r="D298" s="14" t="s">
        <v>20</v>
      </c>
      <c r="E298" s="9" t="s">
        <v>445</v>
      </c>
      <c r="F298" s="10" t="s">
        <v>446</v>
      </c>
      <c r="G298" s="14">
        <v>2</v>
      </c>
      <c r="H298" s="11">
        <v>215</v>
      </c>
      <c r="I298" s="11">
        <f>Tableau1[[#This Row],[Quantité]]*Tableau1[[#This Row],[Coût unitaire (Hors taxes)]]</f>
        <v>430</v>
      </c>
      <c r="J298" s="14">
        <v>10</v>
      </c>
      <c r="K298" s="17" t="s">
        <v>564</v>
      </c>
      <c r="L298" s="14" t="s">
        <v>496</v>
      </c>
      <c r="M298" s="21" t="s">
        <v>901</v>
      </c>
    </row>
    <row r="299" spans="1:13" s="12" customFormat="1" ht="42.75">
      <c r="A299" s="14">
        <v>5375</v>
      </c>
      <c r="B299" s="17" t="s">
        <v>22</v>
      </c>
      <c r="C299" s="14">
        <v>2</v>
      </c>
      <c r="D299" s="14" t="s">
        <v>20</v>
      </c>
      <c r="E299" s="9" t="s">
        <v>447</v>
      </c>
      <c r="F299" s="10" t="s">
        <v>448</v>
      </c>
      <c r="G299" s="14">
        <v>1</v>
      </c>
      <c r="H299" s="11">
        <v>3700</v>
      </c>
      <c r="I299" s="11">
        <f>Tableau1[[#This Row],[Quantité]]*Tableau1[[#This Row],[Coût unitaire (Hors taxes)]]</f>
        <v>3700</v>
      </c>
      <c r="J299" s="14">
        <v>20</v>
      </c>
      <c r="K299" s="17">
        <v>13</v>
      </c>
      <c r="L299" s="14" t="s">
        <v>492</v>
      </c>
      <c r="M299" s="20" t="s">
        <v>901</v>
      </c>
    </row>
    <row r="300" spans="1:13" s="12" customFormat="1" ht="42.75">
      <c r="A300" s="14">
        <v>5375</v>
      </c>
      <c r="B300" s="17" t="s">
        <v>22</v>
      </c>
      <c r="C300" s="14">
        <v>2</v>
      </c>
      <c r="D300" s="14" t="s">
        <v>20</v>
      </c>
      <c r="E300" s="9" t="s">
        <v>449</v>
      </c>
      <c r="F300" s="10" t="s">
        <v>450</v>
      </c>
      <c r="G300" s="14">
        <v>4</v>
      </c>
      <c r="H300" s="11">
        <v>12</v>
      </c>
      <c r="I300" s="11">
        <f>Tableau1[[#This Row],[Quantité]]*Tableau1[[#This Row],[Coût unitaire (Hors taxes)]]</f>
        <v>48</v>
      </c>
      <c r="J300" s="14">
        <v>20</v>
      </c>
      <c r="K300" s="17">
        <v>12</v>
      </c>
      <c r="L300" s="14" t="s">
        <v>492</v>
      </c>
      <c r="M300" s="21" t="s">
        <v>901</v>
      </c>
    </row>
    <row r="301" spans="1:13" s="12" customFormat="1" ht="42.75">
      <c r="A301" s="14">
        <v>5375</v>
      </c>
      <c r="B301" s="17" t="s">
        <v>22</v>
      </c>
      <c r="C301" s="14">
        <v>2</v>
      </c>
      <c r="D301" s="14" t="s">
        <v>20</v>
      </c>
      <c r="E301" s="9" t="s">
        <v>449</v>
      </c>
      <c r="F301" s="10" t="s">
        <v>451</v>
      </c>
      <c r="G301" s="14">
        <v>4</v>
      </c>
      <c r="H301" s="11">
        <v>12</v>
      </c>
      <c r="I301" s="11">
        <f>Tableau1[[#This Row],[Quantité]]*Tableau1[[#This Row],[Coût unitaire (Hors taxes)]]</f>
        <v>48</v>
      </c>
      <c r="J301" s="14">
        <v>20</v>
      </c>
      <c r="K301" s="17">
        <v>12</v>
      </c>
      <c r="L301" s="14" t="s">
        <v>492</v>
      </c>
      <c r="M301" s="20" t="s">
        <v>901</v>
      </c>
    </row>
    <row r="302" spans="1:13" s="12" customFormat="1" ht="42.75">
      <c r="A302" s="14">
        <v>5375</v>
      </c>
      <c r="B302" s="17" t="s">
        <v>22</v>
      </c>
      <c r="C302" s="14">
        <v>2</v>
      </c>
      <c r="D302" s="14" t="s">
        <v>20</v>
      </c>
      <c r="E302" s="9" t="s">
        <v>449</v>
      </c>
      <c r="F302" s="10" t="s">
        <v>452</v>
      </c>
      <c r="G302" s="14">
        <v>18</v>
      </c>
      <c r="H302" s="11">
        <v>150</v>
      </c>
      <c r="I302" s="11">
        <f>Tableau1[[#This Row],[Quantité]]*Tableau1[[#This Row],[Coût unitaire (Hors taxes)]]</f>
        <v>2700</v>
      </c>
      <c r="J302" s="14">
        <v>15</v>
      </c>
      <c r="K302" s="17" t="s">
        <v>565</v>
      </c>
      <c r="L302" s="14" t="s">
        <v>489</v>
      </c>
      <c r="M302" s="21" t="s">
        <v>901</v>
      </c>
    </row>
    <row r="303" spans="1:13" s="12" customFormat="1" ht="42.75">
      <c r="A303" s="14">
        <v>5375</v>
      </c>
      <c r="B303" s="17" t="s">
        <v>22</v>
      </c>
      <c r="C303" s="14">
        <v>2</v>
      </c>
      <c r="D303" s="14" t="s">
        <v>20</v>
      </c>
      <c r="E303" s="9" t="s">
        <v>449</v>
      </c>
      <c r="F303" s="10" t="s">
        <v>453</v>
      </c>
      <c r="G303" s="14">
        <v>10</v>
      </c>
      <c r="H303" s="11">
        <v>500</v>
      </c>
      <c r="I303" s="11">
        <f>Tableau1[[#This Row],[Quantité]]*Tableau1[[#This Row],[Coût unitaire (Hors taxes)]]</f>
        <v>5000</v>
      </c>
      <c r="J303" s="14">
        <v>20</v>
      </c>
      <c r="K303" s="17" t="s">
        <v>566</v>
      </c>
      <c r="L303" s="14" t="s">
        <v>496</v>
      </c>
      <c r="M303" s="20" t="s">
        <v>902</v>
      </c>
    </row>
    <row r="304" spans="1:13" s="12" customFormat="1" ht="42.75">
      <c r="A304" s="14">
        <v>5375</v>
      </c>
      <c r="B304" s="17" t="s">
        <v>22</v>
      </c>
      <c r="C304" s="14">
        <v>2</v>
      </c>
      <c r="D304" s="14" t="s">
        <v>20</v>
      </c>
      <c r="E304" s="9" t="s">
        <v>454</v>
      </c>
      <c r="F304" s="10" t="s">
        <v>455</v>
      </c>
      <c r="G304" s="14">
        <v>6</v>
      </c>
      <c r="H304" s="11">
        <v>125</v>
      </c>
      <c r="I304" s="11">
        <f>Tableau1[[#This Row],[Quantité]]*Tableau1[[#This Row],[Coût unitaire (Hors taxes)]]</f>
        <v>750</v>
      </c>
      <c r="J304" s="14">
        <v>20</v>
      </c>
      <c r="K304" s="17" t="s">
        <v>508</v>
      </c>
      <c r="L304" s="14" t="s">
        <v>496</v>
      </c>
      <c r="M304" s="21" t="s">
        <v>901</v>
      </c>
    </row>
    <row r="305" spans="1:13" s="12" customFormat="1" ht="42.75">
      <c r="A305" s="14">
        <v>5375</v>
      </c>
      <c r="B305" s="17" t="s">
        <v>22</v>
      </c>
      <c r="C305" s="14">
        <v>2</v>
      </c>
      <c r="D305" s="14" t="s">
        <v>20</v>
      </c>
      <c r="E305" s="9" t="s">
        <v>454</v>
      </c>
      <c r="F305" s="10" t="s">
        <v>456</v>
      </c>
      <c r="G305" s="14">
        <v>10</v>
      </c>
      <c r="H305" s="11">
        <v>220</v>
      </c>
      <c r="I305" s="11">
        <f>Tableau1[[#This Row],[Quantité]]*Tableau1[[#This Row],[Coût unitaire (Hors taxes)]]</f>
        <v>2200</v>
      </c>
      <c r="J305" s="14">
        <v>20</v>
      </c>
      <c r="K305" s="17" t="s">
        <v>508</v>
      </c>
      <c r="L305" s="14" t="s">
        <v>492</v>
      </c>
      <c r="M305" s="20" t="s">
        <v>901</v>
      </c>
    </row>
    <row r="306" spans="1:13" s="12" customFormat="1" ht="42.75">
      <c r="A306" s="14">
        <v>5375</v>
      </c>
      <c r="B306" s="17" t="s">
        <v>22</v>
      </c>
      <c r="C306" s="14">
        <v>2</v>
      </c>
      <c r="D306" s="14" t="s">
        <v>20</v>
      </c>
      <c r="E306" s="9" t="s">
        <v>457</v>
      </c>
      <c r="F306" s="10" t="s">
        <v>458</v>
      </c>
      <c r="G306" s="14">
        <v>2</v>
      </c>
      <c r="H306" s="11">
        <v>644</v>
      </c>
      <c r="I306" s="11">
        <f>Tableau1[[#This Row],[Quantité]]*Tableau1[[#This Row],[Coût unitaire (Hors taxes)]]</f>
        <v>1288</v>
      </c>
      <c r="J306" s="14">
        <v>20</v>
      </c>
      <c r="K306" s="17">
        <v>13</v>
      </c>
      <c r="L306" s="14" t="s">
        <v>486</v>
      </c>
      <c r="M306" s="21" t="s">
        <v>901</v>
      </c>
    </row>
    <row r="307" spans="1:13" s="12" customFormat="1" ht="42.75">
      <c r="A307" s="14">
        <v>5375</v>
      </c>
      <c r="B307" s="17" t="s">
        <v>22</v>
      </c>
      <c r="C307" s="14">
        <v>2</v>
      </c>
      <c r="D307" s="14" t="s">
        <v>20</v>
      </c>
      <c r="E307" s="9" t="s">
        <v>459</v>
      </c>
      <c r="F307" s="10" t="s">
        <v>460</v>
      </c>
      <c r="G307" s="14">
        <v>1</v>
      </c>
      <c r="H307" s="11">
        <v>7500</v>
      </c>
      <c r="I307" s="11">
        <f>Tableau1[[#This Row],[Quantité]]*Tableau1[[#This Row],[Coût unitaire (Hors taxes)]]</f>
        <v>7500</v>
      </c>
      <c r="J307" s="14">
        <v>20</v>
      </c>
      <c r="K307" s="17">
        <v>21</v>
      </c>
      <c r="L307" s="14" t="s">
        <v>489</v>
      </c>
      <c r="M307" s="20" t="s">
        <v>902</v>
      </c>
    </row>
    <row r="308" spans="1:13" s="12" customFormat="1" ht="42.75">
      <c r="A308" s="14">
        <v>5375</v>
      </c>
      <c r="B308" s="17" t="s">
        <v>22</v>
      </c>
      <c r="C308" s="14">
        <v>2</v>
      </c>
      <c r="D308" s="14" t="s">
        <v>20</v>
      </c>
      <c r="E308" s="9" t="s">
        <v>461</v>
      </c>
      <c r="F308" s="10" t="s">
        <v>23</v>
      </c>
      <c r="G308" s="14">
        <v>1</v>
      </c>
      <c r="H308" s="11">
        <v>32</v>
      </c>
      <c r="I308" s="11">
        <f>Tableau1[[#This Row],[Quantité]]*Tableau1[[#This Row],[Coût unitaire (Hors taxes)]]</f>
        <v>32</v>
      </c>
      <c r="J308" s="14">
        <v>20</v>
      </c>
      <c r="K308" s="17" t="s">
        <v>567</v>
      </c>
      <c r="L308" s="14" t="s">
        <v>496</v>
      </c>
      <c r="M308" s="21" t="s">
        <v>901</v>
      </c>
    </row>
    <row r="309" spans="1:13" s="12" customFormat="1" ht="42.75">
      <c r="A309" s="14">
        <v>5375</v>
      </c>
      <c r="B309" s="17" t="s">
        <v>22</v>
      </c>
      <c r="C309" s="14">
        <v>2</v>
      </c>
      <c r="D309" s="14" t="s">
        <v>20</v>
      </c>
      <c r="E309" s="9" t="s">
        <v>462</v>
      </c>
      <c r="F309" s="10" t="s">
        <v>463</v>
      </c>
      <c r="G309" s="14">
        <v>6</v>
      </c>
      <c r="H309" s="11">
        <v>859</v>
      </c>
      <c r="I309" s="11">
        <f>Tableau1[[#This Row],[Quantité]]*Tableau1[[#This Row],[Coût unitaire (Hors taxes)]]</f>
        <v>5154</v>
      </c>
      <c r="J309" s="14">
        <v>20</v>
      </c>
      <c r="K309" s="17" t="s">
        <v>526</v>
      </c>
      <c r="L309" s="14" t="s">
        <v>498</v>
      </c>
      <c r="M309" s="20" t="s">
        <v>901</v>
      </c>
    </row>
    <row r="310" spans="1:13" s="12" customFormat="1" ht="42.75">
      <c r="A310" s="14">
        <v>5375</v>
      </c>
      <c r="B310" s="17" t="s">
        <v>22</v>
      </c>
      <c r="C310" s="14">
        <v>2</v>
      </c>
      <c r="D310" s="14" t="s">
        <v>20</v>
      </c>
      <c r="E310" s="9" t="s">
        <v>462</v>
      </c>
      <c r="F310" s="10" t="s">
        <v>464</v>
      </c>
      <c r="G310" s="14">
        <v>2</v>
      </c>
      <c r="H310" s="11">
        <v>2400</v>
      </c>
      <c r="I310" s="11">
        <f>Tableau1[[#This Row],[Quantité]]*Tableau1[[#This Row],[Coût unitaire (Hors taxes)]]</f>
        <v>4800</v>
      </c>
      <c r="J310" s="14">
        <v>20</v>
      </c>
      <c r="K310" s="17" t="s">
        <v>568</v>
      </c>
      <c r="L310" s="14" t="s">
        <v>498</v>
      </c>
      <c r="M310" s="21" t="s">
        <v>901</v>
      </c>
    </row>
    <row r="311" spans="1:13" s="12" customFormat="1" ht="42.75">
      <c r="A311" s="14">
        <v>5375</v>
      </c>
      <c r="B311" s="17" t="s">
        <v>22</v>
      </c>
      <c r="C311" s="14">
        <v>2</v>
      </c>
      <c r="D311" s="14" t="s">
        <v>20</v>
      </c>
      <c r="E311" s="9" t="s">
        <v>462</v>
      </c>
      <c r="F311" s="10" t="s">
        <v>465</v>
      </c>
      <c r="G311" s="14">
        <v>12</v>
      </c>
      <c r="H311" s="11">
        <v>859</v>
      </c>
      <c r="I311" s="11">
        <f>Tableau1[[#This Row],[Quantité]]*Tableau1[[#This Row],[Coût unitaire (Hors taxes)]]</f>
        <v>10308</v>
      </c>
      <c r="J311" s="14">
        <v>20</v>
      </c>
      <c r="K311" s="17" t="s">
        <v>526</v>
      </c>
      <c r="L311" s="14" t="s">
        <v>498</v>
      </c>
      <c r="M311" s="20" t="s">
        <v>901</v>
      </c>
    </row>
    <row r="312" spans="1:13" s="12" customFormat="1" ht="42.75">
      <c r="A312" s="14">
        <v>5375</v>
      </c>
      <c r="B312" s="17" t="s">
        <v>22</v>
      </c>
      <c r="C312" s="14">
        <v>2</v>
      </c>
      <c r="D312" s="14" t="s">
        <v>20</v>
      </c>
      <c r="E312" s="9" t="s">
        <v>462</v>
      </c>
      <c r="F312" s="10" t="s">
        <v>466</v>
      </c>
      <c r="G312" s="14">
        <v>6</v>
      </c>
      <c r="H312" s="11">
        <v>2100</v>
      </c>
      <c r="I312" s="11">
        <f>Tableau1[[#This Row],[Quantité]]*Tableau1[[#This Row],[Coût unitaire (Hors taxes)]]</f>
        <v>12600</v>
      </c>
      <c r="J312" s="14">
        <v>20</v>
      </c>
      <c r="K312" s="17" t="s">
        <v>568</v>
      </c>
      <c r="L312" s="14" t="s">
        <v>498</v>
      </c>
      <c r="M312" s="21" t="s">
        <v>901</v>
      </c>
    </row>
    <row r="313" spans="1:13" s="12" customFormat="1" ht="42.75">
      <c r="A313" s="14">
        <v>5375</v>
      </c>
      <c r="B313" s="17" t="s">
        <v>22</v>
      </c>
      <c r="C313" s="14">
        <v>2</v>
      </c>
      <c r="D313" s="14" t="s">
        <v>20</v>
      </c>
      <c r="E313" s="9" t="s">
        <v>467</v>
      </c>
      <c r="F313" s="10" t="s">
        <v>468</v>
      </c>
      <c r="G313" s="14">
        <v>6</v>
      </c>
      <c r="H313" s="11">
        <v>6000</v>
      </c>
      <c r="I313" s="11">
        <f>Tableau1[[#This Row],[Quantité]]*Tableau1[[#This Row],[Coût unitaire (Hors taxes)]]</f>
        <v>36000</v>
      </c>
      <c r="J313" s="14">
        <v>20</v>
      </c>
      <c r="K313" s="17">
        <v>11</v>
      </c>
      <c r="L313" s="14" t="s">
        <v>498</v>
      </c>
      <c r="M313" s="20" t="s">
        <v>901</v>
      </c>
    </row>
    <row r="314" spans="1:13" s="12" customFormat="1" ht="42.75">
      <c r="A314" s="14">
        <v>5375</v>
      </c>
      <c r="B314" s="17" t="s">
        <v>22</v>
      </c>
      <c r="C314" s="14">
        <v>2</v>
      </c>
      <c r="D314" s="14" t="s">
        <v>20</v>
      </c>
      <c r="E314" s="9" t="s">
        <v>469</v>
      </c>
      <c r="F314" s="10" t="s">
        <v>470</v>
      </c>
      <c r="G314" s="14">
        <v>1</v>
      </c>
      <c r="H314" s="11">
        <v>3500</v>
      </c>
      <c r="I314" s="11">
        <f>Tableau1[[#This Row],[Quantité]]*Tableau1[[#This Row],[Coût unitaire (Hors taxes)]]</f>
        <v>3500</v>
      </c>
      <c r="J314" s="14">
        <v>15</v>
      </c>
      <c r="K314" s="17">
        <v>13</v>
      </c>
      <c r="L314" s="14" t="s">
        <v>492</v>
      </c>
      <c r="M314" s="21" t="s">
        <v>901</v>
      </c>
    </row>
    <row r="315" spans="1:13" s="12" customFormat="1" ht="99.75">
      <c r="A315" s="14">
        <v>5375</v>
      </c>
      <c r="B315" s="17" t="s">
        <v>22</v>
      </c>
      <c r="C315" s="14">
        <v>2</v>
      </c>
      <c r="D315" s="14" t="s">
        <v>20</v>
      </c>
      <c r="E315" s="9" t="s">
        <v>471</v>
      </c>
      <c r="F315" s="10" t="s">
        <v>472</v>
      </c>
      <c r="G315" s="14">
        <v>1</v>
      </c>
      <c r="H315" s="11">
        <v>2875.63</v>
      </c>
      <c r="I315" s="11">
        <f>Tableau1[[#This Row],[Quantité]]*Tableau1[[#This Row],[Coût unitaire (Hors taxes)]]</f>
        <v>2875.63</v>
      </c>
      <c r="J315" s="14">
        <v>15</v>
      </c>
      <c r="K315" s="17">
        <v>20</v>
      </c>
      <c r="L315" s="14" t="s">
        <v>498</v>
      </c>
      <c r="M315" s="20" t="s">
        <v>901</v>
      </c>
    </row>
    <row r="316" spans="1:13" s="12" customFormat="1" ht="42.75">
      <c r="A316" s="14">
        <v>5375</v>
      </c>
      <c r="B316" s="17" t="s">
        <v>22</v>
      </c>
      <c r="C316" s="14">
        <v>2</v>
      </c>
      <c r="D316" s="14" t="s">
        <v>20</v>
      </c>
      <c r="E316" s="9" t="s">
        <v>473</v>
      </c>
      <c r="F316" s="10" t="s">
        <v>474</v>
      </c>
      <c r="G316" s="14">
        <v>2</v>
      </c>
      <c r="H316" s="11">
        <v>500</v>
      </c>
      <c r="I316" s="11">
        <f>Tableau1[[#This Row],[Quantité]]*Tableau1[[#This Row],[Coût unitaire (Hors taxes)]]</f>
        <v>1000</v>
      </c>
      <c r="J316" s="14">
        <v>10</v>
      </c>
      <c r="K316" s="17">
        <v>8</v>
      </c>
      <c r="L316" s="14" t="s">
        <v>496</v>
      </c>
      <c r="M316" s="21" t="s">
        <v>901</v>
      </c>
    </row>
    <row r="317" spans="1:13" s="12" customFormat="1" ht="42.75">
      <c r="A317" s="14">
        <v>5375</v>
      </c>
      <c r="B317" s="17" t="s">
        <v>22</v>
      </c>
      <c r="C317" s="14">
        <v>2</v>
      </c>
      <c r="D317" s="14" t="s">
        <v>20</v>
      </c>
      <c r="E317" s="9" t="s">
        <v>473</v>
      </c>
      <c r="F317" s="10" t="s">
        <v>475</v>
      </c>
      <c r="G317" s="14">
        <v>2</v>
      </c>
      <c r="H317" s="11">
        <v>500</v>
      </c>
      <c r="I317" s="11">
        <f>Tableau1[[#This Row],[Quantité]]*Tableau1[[#This Row],[Coût unitaire (Hors taxes)]]</f>
        <v>1000</v>
      </c>
      <c r="J317" s="14">
        <v>10</v>
      </c>
      <c r="K317" s="17">
        <v>8</v>
      </c>
      <c r="L317" s="14" t="s">
        <v>492</v>
      </c>
      <c r="M317" s="20" t="s">
        <v>901</v>
      </c>
    </row>
    <row r="318" spans="1:13" s="12" customFormat="1" ht="42.75">
      <c r="A318" s="14">
        <v>5375</v>
      </c>
      <c r="B318" s="17" t="s">
        <v>22</v>
      </c>
      <c r="C318" s="14">
        <v>2</v>
      </c>
      <c r="D318" s="14" t="s">
        <v>20</v>
      </c>
      <c r="E318" s="9" t="s">
        <v>476</v>
      </c>
      <c r="F318" s="10" t="s">
        <v>477</v>
      </c>
      <c r="G318" s="14">
        <v>1</v>
      </c>
      <c r="H318" s="11">
        <v>12500</v>
      </c>
      <c r="I318" s="11">
        <f>Tableau1[[#This Row],[Quantité]]*Tableau1[[#This Row],[Coût unitaire (Hors taxes)]]</f>
        <v>12500</v>
      </c>
      <c r="J318" s="14">
        <v>20</v>
      </c>
      <c r="K318" s="17">
        <v>13</v>
      </c>
      <c r="L318" s="14" t="s">
        <v>498</v>
      </c>
      <c r="M318" s="21" t="s">
        <v>901</v>
      </c>
    </row>
    <row r="319" spans="1:13" s="12" customFormat="1" ht="228">
      <c r="A319" s="14">
        <v>5375</v>
      </c>
      <c r="B319" s="17" t="s">
        <v>22</v>
      </c>
      <c r="C319" s="14">
        <v>2</v>
      </c>
      <c r="D319" s="14" t="s">
        <v>20</v>
      </c>
      <c r="E319" s="9" t="s">
        <v>478</v>
      </c>
      <c r="F319" s="10" t="s">
        <v>479</v>
      </c>
      <c r="G319" s="14">
        <v>1</v>
      </c>
      <c r="H319" s="11">
        <v>496.76</v>
      </c>
      <c r="I319" s="11">
        <f>Tableau1[[#This Row],[Quantité]]*Tableau1[[#This Row],[Coût unitaire (Hors taxes)]]</f>
        <v>496.76</v>
      </c>
      <c r="J319" s="14">
        <v>15</v>
      </c>
      <c r="K319" s="17">
        <v>20</v>
      </c>
      <c r="L319" s="14" t="s">
        <v>498</v>
      </c>
      <c r="M319" s="20" t="s">
        <v>901</v>
      </c>
    </row>
    <row r="320" spans="1:13" s="12" customFormat="1" ht="42.75">
      <c r="A320" s="14">
        <v>5375</v>
      </c>
      <c r="B320" s="17" t="s">
        <v>22</v>
      </c>
      <c r="C320" s="14">
        <v>2</v>
      </c>
      <c r="D320" s="14" t="s">
        <v>20</v>
      </c>
      <c r="E320" s="9" t="s">
        <v>480</v>
      </c>
      <c r="F320" s="10" t="s">
        <v>481</v>
      </c>
      <c r="G320" s="14">
        <v>5</v>
      </c>
      <c r="H320" s="11">
        <v>200</v>
      </c>
      <c r="I320" s="11">
        <f>Tableau1[[#This Row],[Quantité]]*Tableau1[[#This Row],[Coût unitaire (Hors taxes)]]</f>
        <v>1000</v>
      </c>
      <c r="J320" s="14">
        <v>10</v>
      </c>
      <c r="K320" s="17" t="s">
        <v>526</v>
      </c>
      <c r="L320" s="14" t="s">
        <v>486</v>
      </c>
      <c r="M320" s="21" t="s">
        <v>901</v>
      </c>
    </row>
  </sheetData>
  <mergeCells count="2">
    <mergeCell ref="A4:L4"/>
    <mergeCell ref="C3:J3"/>
  </mergeCells>
  <dataValidations count="1">
    <dataValidation type="list" allowBlank="1" showInputMessage="1" showErrorMessage="1" sqref="L8:L320" xr:uid="{00000000-0002-0000-0000-000000000000}">
      <formula1>locaux_</formula1>
    </dataValidation>
  </dataValidations>
  <pageMargins left="0.70866141732283472" right="0.70866141732283472" top="0.74803149606299213" bottom="0.74803149606299213" header="0.31496062992125984" footer="0.31496062992125984"/>
  <pageSetup paperSize="5" scale="57" fitToHeight="0"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3:M259"/>
  <sheetViews>
    <sheetView zoomScale="80" zoomScaleNormal="80" workbookViewId="0"/>
  </sheetViews>
  <sheetFormatPr baseColWidth="10" defaultColWidth="21.85546875" defaultRowHeight="15"/>
  <cols>
    <col min="1" max="1" width="14.42578125" style="7" customWidth="1"/>
    <col min="2" max="2" width="21.28515625" style="7" customWidth="1"/>
    <col min="3" max="3" width="18.7109375" style="7" customWidth="1"/>
    <col min="4" max="4" width="31.7109375" style="7" customWidth="1"/>
    <col min="5" max="5" width="27.7109375" style="8" customWidth="1"/>
    <col min="6" max="6" width="40.7109375" style="12" customWidth="1"/>
    <col min="7" max="7" width="13" style="7" customWidth="1"/>
    <col min="8" max="8" width="30.7109375" style="8" customWidth="1"/>
    <col min="9" max="9" width="14.7109375" style="16" customWidth="1"/>
    <col min="10" max="10" width="19.7109375" style="7" customWidth="1"/>
    <col min="11" max="11" width="27.7109375" style="7" customWidth="1"/>
    <col min="12" max="12" width="12.28515625" style="7" customWidth="1"/>
    <col min="13" max="16384" width="21.85546875" style="8"/>
  </cols>
  <sheetData>
    <row r="3" spans="1:13" ht="21">
      <c r="D3" s="19" t="str">
        <f>MAO!C3</f>
        <v>MONTAGE DE LIGNES ÉLECTRIQUES ET DE TÉLÉCOMMUNICATIONS - DEP 5375</v>
      </c>
      <c r="E3" s="19"/>
      <c r="F3" s="19"/>
      <c r="G3" s="19"/>
      <c r="H3" s="19"/>
      <c r="I3" s="19"/>
    </row>
    <row r="4" spans="1:13" ht="17.25">
      <c r="A4" s="18" t="s">
        <v>904</v>
      </c>
      <c r="B4" s="18"/>
      <c r="C4" s="18"/>
      <c r="D4" s="18"/>
      <c r="E4" s="18"/>
      <c r="F4" s="18"/>
      <c r="G4" s="18"/>
      <c r="H4" s="18"/>
      <c r="I4" s="18"/>
      <c r="J4" s="18"/>
      <c r="K4" s="18"/>
      <c r="L4" s="18"/>
    </row>
    <row r="7" spans="1:13" s="13" customFormat="1" ht="45">
      <c r="A7" s="4" t="s">
        <v>0</v>
      </c>
      <c r="B7" s="5" t="s">
        <v>9</v>
      </c>
      <c r="C7" s="2" t="s">
        <v>11</v>
      </c>
      <c r="D7" s="2" t="s">
        <v>10</v>
      </c>
      <c r="E7" s="2" t="s">
        <v>1</v>
      </c>
      <c r="F7" s="2" t="s">
        <v>2</v>
      </c>
      <c r="G7" s="2" t="s">
        <v>3</v>
      </c>
      <c r="H7" s="3" t="s">
        <v>13</v>
      </c>
      <c r="I7" s="15" t="s">
        <v>8</v>
      </c>
      <c r="J7" s="2" t="s">
        <v>12</v>
      </c>
      <c r="K7" s="2" t="s">
        <v>6</v>
      </c>
      <c r="L7" s="6" t="s">
        <v>7</v>
      </c>
      <c r="M7" s="6" t="s">
        <v>900</v>
      </c>
    </row>
    <row r="8" spans="1:13" s="12" customFormat="1" ht="42.75">
      <c r="A8" s="14">
        <v>5375</v>
      </c>
      <c r="B8" s="17" t="s">
        <v>22</v>
      </c>
      <c r="C8" s="14">
        <v>3</v>
      </c>
      <c r="D8" s="14" t="s">
        <v>18</v>
      </c>
      <c r="E8" s="9" t="s">
        <v>48</v>
      </c>
      <c r="F8" s="10" t="s">
        <v>569</v>
      </c>
      <c r="G8" s="14">
        <v>30</v>
      </c>
      <c r="H8" s="11">
        <v>50</v>
      </c>
      <c r="I8" s="11">
        <f>Tableau2[[#This Row],[Quantité]]*Tableau2[[#This Row],[Coût unitaire (hors taxes)]]</f>
        <v>1500</v>
      </c>
      <c r="J8" s="14">
        <v>10</v>
      </c>
      <c r="K8" s="17">
        <v>13</v>
      </c>
      <c r="L8" s="14" t="s">
        <v>492</v>
      </c>
      <c r="M8" s="21" t="s">
        <v>901</v>
      </c>
    </row>
    <row r="9" spans="1:13" s="12" customFormat="1" ht="42.75">
      <c r="A9" s="14">
        <v>5375</v>
      </c>
      <c r="B9" s="17" t="s">
        <v>22</v>
      </c>
      <c r="C9" s="14">
        <v>3</v>
      </c>
      <c r="D9" s="14" t="s">
        <v>18</v>
      </c>
      <c r="E9" s="9" t="s">
        <v>570</v>
      </c>
      <c r="F9" s="10" t="s">
        <v>571</v>
      </c>
      <c r="G9" s="14">
        <v>10</v>
      </c>
      <c r="H9" s="11">
        <v>4.5</v>
      </c>
      <c r="I9" s="11">
        <f>Tableau2[[#This Row],[Quantité]]*Tableau2[[#This Row],[Coût unitaire (hors taxes)]]</f>
        <v>45</v>
      </c>
      <c r="J9" s="14">
        <v>100</v>
      </c>
      <c r="K9" s="17" t="s">
        <v>495</v>
      </c>
      <c r="L9" s="14" t="s">
        <v>486</v>
      </c>
      <c r="M9" s="21" t="s">
        <v>901</v>
      </c>
    </row>
    <row r="10" spans="1:13" s="12" customFormat="1" ht="42.75">
      <c r="A10" s="14">
        <v>5375</v>
      </c>
      <c r="B10" s="17" t="s">
        <v>22</v>
      </c>
      <c r="C10" s="14">
        <v>3</v>
      </c>
      <c r="D10" s="14" t="s">
        <v>18</v>
      </c>
      <c r="E10" s="9" t="s">
        <v>570</v>
      </c>
      <c r="F10" s="10" t="s">
        <v>572</v>
      </c>
      <c r="G10" s="14">
        <v>10</v>
      </c>
      <c r="H10" s="11">
        <v>1.5</v>
      </c>
      <c r="I10" s="11">
        <f>Tableau2[[#This Row],[Quantité]]*Tableau2[[#This Row],[Coût unitaire (hors taxes)]]</f>
        <v>15</v>
      </c>
      <c r="J10" s="14">
        <v>100</v>
      </c>
      <c r="K10" s="17">
        <v>20</v>
      </c>
      <c r="L10" s="14" t="s">
        <v>486</v>
      </c>
      <c r="M10" s="21" t="s">
        <v>901</v>
      </c>
    </row>
    <row r="11" spans="1:13" s="12" customFormat="1" ht="42.75">
      <c r="A11" s="14">
        <v>5375</v>
      </c>
      <c r="B11" s="17" t="s">
        <v>22</v>
      </c>
      <c r="C11" s="14">
        <v>3</v>
      </c>
      <c r="D11" s="14" t="s">
        <v>18</v>
      </c>
      <c r="E11" s="9" t="s">
        <v>570</v>
      </c>
      <c r="F11" s="10" t="s">
        <v>573</v>
      </c>
      <c r="G11" s="14">
        <v>30</v>
      </c>
      <c r="H11" s="11">
        <v>1.8</v>
      </c>
      <c r="I11" s="11">
        <f>Tableau2[[#This Row],[Quantité]]*Tableau2[[#This Row],[Coût unitaire (hors taxes)]]</f>
        <v>54</v>
      </c>
      <c r="J11" s="14">
        <v>100</v>
      </c>
      <c r="K11" s="17" t="s">
        <v>873</v>
      </c>
      <c r="L11" s="14" t="s">
        <v>486</v>
      </c>
      <c r="M11" s="21" t="s">
        <v>901</v>
      </c>
    </row>
    <row r="12" spans="1:13" s="12" customFormat="1" ht="42.75">
      <c r="A12" s="14">
        <v>5375</v>
      </c>
      <c r="B12" s="17" t="s">
        <v>22</v>
      </c>
      <c r="C12" s="14">
        <v>3</v>
      </c>
      <c r="D12" s="14" t="s">
        <v>18</v>
      </c>
      <c r="E12" s="9" t="s">
        <v>570</v>
      </c>
      <c r="F12" s="10" t="s">
        <v>574</v>
      </c>
      <c r="G12" s="14">
        <v>30</v>
      </c>
      <c r="H12" s="11">
        <v>2.0499999999999998</v>
      </c>
      <c r="I12" s="11">
        <f>Tableau2[[#This Row],[Quantité]]*Tableau2[[#This Row],[Coût unitaire (hors taxes)]]</f>
        <v>61.499999999999993</v>
      </c>
      <c r="J12" s="14">
        <v>100</v>
      </c>
      <c r="K12" s="17" t="s">
        <v>873</v>
      </c>
      <c r="L12" s="14" t="s">
        <v>486</v>
      </c>
      <c r="M12" s="21" t="s">
        <v>901</v>
      </c>
    </row>
    <row r="13" spans="1:13" s="12" customFormat="1" ht="42.75">
      <c r="A13" s="14">
        <v>5375</v>
      </c>
      <c r="B13" s="17" t="s">
        <v>22</v>
      </c>
      <c r="C13" s="14">
        <v>3</v>
      </c>
      <c r="D13" s="14" t="s">
        <v>18</v>
      </c>
      <c r="E13" s="9" t="s">
        <v>575</v>
      </c>
      <c r="F13" s="10" t="s">
        <v>576</v>
      </c>
      <c r="G13" s="14">
        <v>2</v>
      </c>
      <c r="H13" s="11">
        <v>250</v>
      </c>
      <c r="I13" s="11">
        <f>Tableau2[[#This Row],[Quantité]]*Tableau2[[#This Row],[Coût unitaire (hors taxes)]]</f>
        <v>500</v>
      </c>
      <c r="J13" s="14">
        <v>50</v>
      </c>
      <c r="K13" s="17" t="s">
        <v>482</v>
      </c>
      <c r="L13" s="14" t="s">
        <v>874</v>
      </c>
      <c r="M13" s="21" t="s">
        <v>901</v>
      </c>
    </row>
    <row r="14" spans="1:13" s="12" customFormat="1" ht="42.75">
      <c r="A14" s="14">
        <v>5375</v>
      </c>
      <c r="B14" s="17" t="s">
        <v>22</v>
      </c>
      <c r="C14" s="14">
        <v>3</v>
      </c>
      <c r="D14" s="14" t="s">
        <v>18</v>
      </c>
      <c r="E14" s="9" t="s">
        <v>575</v>
      </c>
      <c r="F14" s="10" t="s">
        <v>577</v>
      </c>
      <c r="G14" s="14">
        <v>2</v>
      </c>
      <c r="H14" s="11">
        <v>350</v>
      </c>
      <c r="I14" s="11">
        <f>Tableau2[[#This Row],[Quantité]]*Tableau2[[#This Row],[Coût unitaire (hors taxes)]]</f>
        <v>700</v>
      </c>
      <c r="J14" s="14">
        <v>50</v>
      </c>
      <c r="K14" s="17" t="s">
        <v>482</v>
      </c>
      <c r="L14" s="14" t="s">
        <v>874</v>
      </c>
      <c r="M14" s="21" t="s">
        <v>901</v>
      </c>
    </row>
    <row r="15" spans="1:13" s="12" customFormat="1" ht="42.75">
      <c r="A15" s="14">
        <v>5375</v>
      </c>
      <c r="B15" s="17" t="s">
        <v>22</v>
      </c>
      <c r="C15" s="14">
        <v>3</v>
      </c>
      <c r="D15" s="14" t="s">
        <v>18</v>
      </c>
      <c r="E15" s="9" t="s">
        <v>64</v>
      </c>
      <c r="F15" s="10" t="s">
        <v>578</v>
      </c>
      <c r="G15" s="14">
        <v>20</v>
      </c>
      <c r="H15" s="11">
        <v>15</v>
      </c>
      <c r="I15" s="11">
        <f>Tableau2[[#This Row],[Quantité]]*Tableau2[[#This Row],[Coût unitaire (hors taxes)]]</f>
        <v>300</v>
      </c>
      <c r="J15" s="14">
        <v>6.666666666666667</v>
      </c>
      <c r="K15" s="17" t="s">
        <v>511</v>
      </c>
      <c r="L15" s="14" t="s">
        <v>486</v>
      </c>
      <c r="M15" s="21" t="s">
        <v>901</v>
      </c>
    </row>
    <row r="16" spans="1:13" s="12" customFormat="1" ht="42.75">
      <c r="A16" s="14">
        <v>5375</v>
      </c>
      <c r="B16" s="17" t="s">
        <v>22</v>
      </c>
      <c r="C16" s="14">
        <v>3</v>
      </c>
      <c r="D16" s="14" t="s">
        <v>18</v>
      </c>
      <c r="E16" s="9" t="s">
        <v>64</v>
      </c>
      <c r="F16" s="10" t="s">
        <v>579</v>
      </c>
      <c r="G16" s="14">
        <v>20</v>
      </c>
      <c r="H16" s="11">
        <v>3.5</v>
      </c>
      <c r="I16" s="11">
        <f>Tableau2[[#This Row],[Quantité]]*Tableau2[[#This Row],[Coût unitaire (hors taxes)]]</f>
        <v>70</v>
      </c>
      <c r="J16" s="14">
        <v>6.666666666666667</v>
      </c>
      <c r="K16" s="17" t="s">
        <v>511</v>
      </c>
      <c r="L16" s="14" t="s">
        <v>486</v>
      </c>
      <c r="M16" s="21" t="s">
        <v>901</v>
      </c>
    </row>
    <row r="17" spans="1:13" s="12" customFormat="1" ht="42.75">
      <c r="A17" s="14">
        <v>5375</v>
      </c>
      <c r="B17" s="17" t="s">
        <v>22</v>
      </c>
      <c r="C17" s="14">
        <v>3</v>
      </c>
      <c r="D17" s="14" t="s">
        <v>18</v>
      </c>
      <c r="E17" s="9" t="s">
        <v>64</v>
      </c>
      <c r="F17" s="10" t="s">
        <v>580</v>
      </c>
      <c r="G17" s="14">
        <v>20</v>
      </c>
      <c r="H17" s="11">
        <v>3.7</v>
      </c>
      <c r="I17" s="11">
        <f>Tableau2[[#This Row],[Quantité]]*Tableau2[[#This Row],[Coût unitaire (hors taxes)]]</f>
        <v>74</v>
      </c>
      <c r="J17" s="14">
        <v>6.666666666666667</v>
      </c>
      <c r="K17" s="17" t="s">
        <v>511</v>
      </c>
      <c r="L17" s="14" t="s">
        <v>486</v>
      </c>
      <c r="M17" s="21" t="s">
        <v>901</v>
      </c>
    </row>
    <row r="18" spans="1:13" s="12" customFormat="1" ht="42.75">
      <c r="A18" s="14">
        <v>5375</v>
      </c>
      <c r="B18" s="17" t="s">
        <v>22</v>
      </c>
      <c r="C18" s="14">
        <v>3</v>
      </c>
      <c r="D18" s="14" t="s">
        <v>18</v>
      </c>
      <c r="E18" s="9" t="s">
        <v>64</v>
      </c>
      <c r="F18" s="10" t="s">
        <v>581</v>
      </c>
      <c r="G18" s="14">
        <v>20</v>
      </c>
      <c r="H18" s="11">
        <v>3.4</v>
      </c>
      <c r="I18" s="11">
        <f>Tableau2[[#This Row],[Quantité]]*Tableau2[[#This Row],[Coût unitaire (hors taxes)]]</f>
        <v>68</v>
      </c>
      <c r="J18" s="14">
        <v>6.666666666666667</v>
      </c>
      <c r="K18" s="17" t="s">
        <v>511</v>
      </c>
      <c r="L18" s="14" t="s">
        <v>486</v>
      </c>
      <c r="M18" s="21" t="s">
        <v>901</v>
      </c>
    </row>
    <row r="19" spans="1:13" s="12" customFormat="1" ht="42.75">
      <c r="A19" s="14">
        <v>5375</v>
      </c>
      <c r="B19" s="17" t="s">
        <v>22</v>
      </c>
      <c r="C19" s="14">
        <v>3</v>
      </c>
      <c r="D19" s="14" t="s">
        <v>18</v>
      </c>
      <c r="E19" s="9" t="s">
        <v>64</v>
      </c>
      <c r="F19" s="10" t="s">
        <v>582</v>
      </c>
      <c r="G19" s="14">
        <v>20</v>
      </c>
      <c r="H19" s="11">
        <v>4.0999999999999996</v>
      </c>
      <c r="I19" s="11">
        <f>Tableau2[[#This Row],[Quantité]]*Tableau2[[#This Row],[Coût unitaire (hors taxes)]]</f>
        <v>82</v>
      </c>
      <c r="J19" s="14">
        <v>6.666666666666667</v>
      </c>
      <c r="K19" s="17" t="s">
        <v>511</v>
      </c>
      <c r="L19" s="14" t="s">
        <v>486</v>
      </c>
      <c r="M19" s="21" t="s">
        <v>901</v>
      </c>
    </row>
    <row r="20" spans="1:13" s="12" customFormat="1" ht="42.75">
      <c r="A20" s="14">
        <v>5375</v>
      </c>
      <c r="B20" s="17" t="s">
        <v>22</v>
      </c>
      <c r="C20" s="14">
        <v>3</v>
      </c>
      <c r="D20" s="14" t="s">
        <v>18</v>
      </c>
      <c r="E20" s="9" t="s">
        <v>64</v>
      </c>
      <c r="F20" s="10" t="s">
        <v>583</v>
      </c>
      <c r="G20" s="14">
        <v>20</v>
      </c>
      <c r="H20" s="11">
        <v>4.3</v>
      </c>
      <c r="I20" s="11">
        <f>Tableau2[[#This Row],[Quantité]]*Tableau2[[#This Row],[Coût unitaire (hors taxes)]]</f>
        <v>86</v>
      </c>
      <c r="J20" s="14">
        <v>6.666666666666667</v>
      </c>
      <c r="K20" s="17" t="s">
        <v>511</v>
      </c>
      <c r="L20" s="14" t="s">
        <v>486</v>
      </c>
      <c r="M20" s="21" t="s">
        <v>901</v>
      </c>
    </row>
    <row r="21" spans="1:13" s="12" customFormat="1" ht="42.75">
      <c r="A21" s="14">
        <v>5375</v>
      </c>
      <c r="B21" s="17" t="s">
        <v>22</v>
      </c>
      <c r="C21" s="14">
        <v>3</v>
      </c>
      <c r="D21" s="14" t="s">
        <v>18</v>
      </c>
      <c r="E21" s="9" t="s">
        <v>64</v>
      </c>
      <c r="F21" s="10" t="s">
        <v>584</v>
      </c>
      <c r="G21" s="14">
        <v>20</v>
      </c>
      <c r="H21" s="11">
        <v>4.5</v>
      </c>
      <c r="I21" s="11">
        <f>Tableau2[[#This Row],[Quantité]]*Tableau2[[#This Row],[Coût unitaire (hors taxes)]]</f>
        <v>90</v>
      </c>
      <c r="J21" s="14">
        <v>6.666666666666667</v>
      </c>
      <c r="K21" s="17" t="s">
        <v>511</v>
      </c>
      <c r="L21" s="14" t="s">
        <v>486</v>
      </c>
      <c r="M21" s="21" t="s">
        <v>901</v>
      </c>
    </row>
    <row r="22" spans="1:13" s="12" customFormat="1" ht="42.75">
      <c r="A22" s="14">
        <v>5375</v>
      </c>
      <c r="B22" s="17" t="s">
        <v>22</v>
      </c>
      <c r="C22" s="14">
        <v>3</v>
      </c>
      <c r="D22" s="14" t="s">
        <v>18</v>
      </c>
      <c r="E22" s="9" t="s">
        <v>64</v>
      </c>
      <c r="F22" s="10" t="s">
        <v>585</v>
      </c>
      <c r="G22" s="14">
        <v>20</v>
      </c>
      <c r="H22" s="11">
        <v>4.7</v>
      </c>
      <c r="I22" s="11">
        <f>Tableau2[[#This Row],[Quantité]]*Tableau2[[#This Row],[Coût unitaire (hors taxes)]]</f>
        <v>94</v>
      </c>
      <c r="J22" s="14">
        <v>6.666666666666667</v>
      </c>
      <c r="K22" s="17" t="s">
        <v>511</v>
      </c>
      <c r="L22" s="14" t="s">
        <v>486</v>
      </c>
      <c r="M22" s="21" t="s">
        <v>901</v>
      </c>
    </row>
    <row r="23" spans="1:13" s="12" customFormat="1" ht="42.75">
      <c r="A23" s="14">
        <v>5375</v>
      </c>
      <c r="B23" s="17" t="s">
        <v>22</v>
      </c>
      <c r="C23" s="14">
        <v>3</v>
      </c>
      <c r="D23" s="14" t="s">
        <v>18</v>
      </c>
      <c r="E23" s="9" t="s">
        <v>64</v>
      </c>
      <c r="F23" s="10" t="s">
        <v>586</v>
      </c>
      <c r="G23" s="14">
        <v>20</v>
      </c>
      <c r="H23" s="11">
        <v>4.8</v>
      </c>
      <c r="I23" s="11">
        <f>Tableau2[[#This Row],[Quantité]]*Tableau2[[#This Row],[Coût unitaire (hors taxes)]]</f>
        <v>96</v>
      </c>
      <c r="J23" s="14">
        <v>6.666666666666667</v>
      </c>
      <c r="K23" s="17" t="s">
        <v>511</v>
      </c>
      <c r="L23" s="14" t="s">
        <v>486</v>
      </c>
      <c r="M23" s="21" t="s">
        <v>901</v>
      </c>
    </row>
    <row r="24" spans="1:13" s="12" customFormat="1" ht="42.75">
      <c r="A24" s="14">
        <v>5375</v>
      </c>
      <c r="B24" s="17" t="s">
        <v>22</v>
      </c>
      <c r="C24" s="14">
        <v>3</v>
      </c>
      <c r="D24" s="14" t="s">
        <v>18</v>
      </c>
      <c r="E24" s="9" t="s">
        <v>64</v>
      </c>
      <c r="F24" s="10" t="s">
        <v>587</v>
      </c>
      <c r="G24" s="14">
        <v>30</v>
      </c>
      <c r="H24" s="11">
        <v>5</v>
      </c>
      <c r="I24" s="11">
        <f>Tableau2[[#This Row],[Quantité]]*Tableau2[[#This Row],[Coût unitaire (hors taxes)]]</f>
        <v>150</v>
      </c>
      <c r="J24" s="14">
        <v>20</v>
      </c>
      <c r="K24" s="17" t="s">
        <v>875</v>
      </c>
      <c r="L24" s="14" t="s">
        <v>486</v>
      </c>
      <c r="M24" s="21" t="s">
        <v>901</v>
      </c>
    </row>
    <row r="25" spans="1:13" s="12" customFormat="1" ht="42.75">
      <c r="A25" s="14">
        <v>5375</v>
      </c>
      <c r="B25" s="17" t="s">
        <v>22</v>
      </c>
      <c r="C25" s="14">
        <v>3</v>
      </c>
      <c r="D25" s="14" t="s">
        <v>18</v>
      </c>
      <c r="E25" s="9" t="s">
        <v>64</v>
      </c>
      <c r="F25" s="10" t="s">
        <v>588</v>
      </c>
      <c r="G25" s="14">
        <v>30</v>
      </c>
      <c r="H25" s="11">
        <v>6</v>
      </c>
      <c r="I25" s="11">
        <f>Tableau2[[#This Row],[Quantité]]*Tableau2[[#This Row],[Coût unitaire (hors taxes)]]</f>
        <v>180</v>
      </c>
      <c r="J25" s="14">
        <v>20</v>
      </c>
      <c r="K25" s="17" t="s">
        <v>511</v>
      </c>
      <c r="L25" s="14" t="s">
        <v>486</v>
      </c>
      <c r="M25" s="21" t="s">
        <v>901</v>
      </c>
    </row>
    <row r="26" spans="1:13" s="12" customFormat="1" ht="42.75">
      <c r="A26" s="14">
        <v>5375</v>
      </c>
      <c r="B26" s="17" t="s">
        <v>22</v>
      </c>
      <c r="C26" s="14">
        <v>3</v>
      </c>
      <c r="D26" s="14" t="s">
        <v>18</v>
      </c>
      <c r="E26" s="9" t="s">
        <v>64</v>
      </c>
      <c r="F26" s="10" t="s">
        <v>589</v>
      </c>
      <c r="G26" s="14">
        <v>6</v>
      </c>
      <c r="H26" s="11">
        <v>7</v>
      </c>
      <c r="I26" s="11">
        <f>Tableau2[[#This Row],[Quantité]]*Tableau2[[#This Row],[Coût unitaire (hors taxes)]]</f>
        <v>42</v>
      </c>
      <c r="J26" s="14">
        <v>20</v>
      </c>
      <c r="K26" s="17" t="s">
        <v>876</v>
      </c>
      <c r="L26" s="14" t="s">
        <v>486</v>
      </c>
      <c r="M26" s="21" t="s">
        <v>901</v>
      </c>
    </row>
    <row r="27" spans="1:13" s="12" customFormat="1" ht="42.75">
      <c r="A27" s="14">
        <v>5375</v>
      </c>
      <c r="B27" s="17" t="s">
        <v>22</v>
      </c>
      <c r="C27" s="14">
        <v>3</v>
      </c>
      <c r="D27" s="14" t="s">
        <v>18</v>
      </c>
      <c r="E27" s="9" t="s">
        <v>64</v>
      </c>
      <c r="F27" s="10" t="s">
        <v>590</v>
      </c>
      <c r="G27" s="14">
        <v>24</v>
      </c>
      <c r="H27" s="11">
        <v>5.2</v>
      </c>
      <c r="I27" s="11">
        <f>Tableau2[[#This Row],[Quantité]]*Tableau2[[#This Row],[Coût unitaire (hors taxes)]]</f>
        <v>124.80000000000001</v>
      </c>
      <c r="J27" s="14">
        <v>6.666666666666667</v>
      </c>
      <c r="K27" s="17" t="s">
        <v>877</v>
      </c>
      <c r="L27" s="14" t="s">
        <v>486</v>
      </c>
      <c r="M27" s="21" t="s">
        <v>901</v>
      </c>
    </row>
    <row r="28" spans="1:13" s="12" customFormat="1" ht="42.75">
      <c r="A28" s="14">
        <v>5375</v>
      </c>
      <c r="B28" s="17" t="s">
        <v>22</v>
      </c>
      <c r="C28" s="14">
        <v>3</v>
      </c>
      <c r="D28" s="14" t="s">
        <v>18</v>
      </c>
      <c r="E28" s="9" t="s">
        <v>64</v>
      </c>
      <c r="F28" s="10" t="s">
        <v>591</v>
      </c>
      <c r="G28" s="14">
        <v>24</v>
      </c>
      <c r="H28" s="11">
        <v>5.8</v>
      </c>
      <c r="I28" s="11">
        <f>Tableau2[[#This Row],[Quantité]]*Tableau2[[#This Row],[Coût unitaire (hors taxes)]]</f>
        <v>139.19999999999999</v>
      </c>
      <c r="J28" s="14">
        <v>6.666666666666667</v>
      </c>
      <c r="K28" s="17" t="s">
        <v>877</v>
      </c>
      <c r="L28" s="14" t="s">
        <v>486</v>
      </c>
      <c r="M28" s="21" t="s">
        <v>901</v>
      </c>
    </row>
    <row r="29" spans="1:13" s="12" customFormat="1" ht="42.75">
      <c r="A29" s="14">
        <v>5375</v>
      </c>
      <c r="B29" s="17" t="s">
        <v>22</v>
      </c>
      <c r="C29" s="14">
        <v>3</v>
      </c>
      <c r="D29" s="14" t="s">
        <v>18</v>
      </c>
      <c r="E29" s="9" t="s">
        <v>64</v>
      </c>
      <c r="F29" s="10" t="s">
        <v>592</v>
      </c>
      <c r="G29" s="14">
        <v>20</v>
      </c>
      <c r="H29" s="11">
        <v>4</v>
      </c>
      <c r="I29" s="11">
        <f>Tableau2[[#This Row],[Quantité]]*Tableau2[[#This Row],[Coût unitaire (hors taxes)]]</f>
        <v>80</v>
      </c>
      <c r="J29" s="14">
        <v>6.666666666666667</v>
      </c>
      <c r="K29" s="17" t="s">
        <v>511</v>
      </c>
      <c r="L29" s="14" t="s">
        <v>486</v>
      </c>
      <c r="M29" s="21" t="s">
        <v>901</v>
      </c>
    </row>
    <row r="30" spans="1:13" s="12" customFormat="1" ht="42.75">
      <c r="A30" s="14">
        <v>5375</v>
      </c>
      <c r="B30" s="17" t="s">
        <v>22</v>
      </c>
      <c r="C30" s="14">
        <v>3</v>
      </c>
      <c r="D30" s="14" t="s">
        <v>18</v>
      </c>
      <c r="E30" s="9" t="s">
        <v>64</v>
      </c>
      <c r="F30" s="10" t="s">
        <v>593</v>
      </c>
      <c r="G30" s="14">
        <v>20</v>
      </c>
      <c r="H30" s="11">
        <v>4.5999999999999996</v>
      </c>
      <c r="I30" s="11">
        <f>Tableau2[[#This Row],[Quantité]]*Tableau2[[#This Row],[Coût unitaire (hors taxes)]]</f>
        <v>92</v>
      </c>
      <c r="J30" s="14">
        <v>6.666666666666667</v>
      </c>
      <c r="K30" s="17" t="s">
        <v>511</v>
      </c>
      <c r="L30" s="14" t="s">
        <v>486</v>
      </c>
      <c r="M30" s="21" t="s">
        <v>901</v>
      </c>
    </row>
    <row r="31" spans="1:13" s="12" customFormat="1" ht="42.75">
      <c r="A31" s="14">
        <v>5375</v>
      </c>
      <c r="B31" s="17" t="s">
        <v>22</v>
      </c>
      <c r="C31" s="14">
        <v>3</v>
      </c>
      <c r="D31" s="14" t="s">
        <v>18</v>
      </c>
      <c r="E31" s="9" t="s">
        <v>64</v>
      </c>
      <c r="F31" s="10" t="s">
        <v>594</v>
      </c>
      <c r="G31" s="14">
        <v>20</v>
      </c>
      <c r="H31" s="11">
        <v>5.2</v>
      </c>
      <c r="I31" s="11">
        <f>Tableau2[[#This Row],[Quantité]]*Tableau2[[#This Row],[Coût unitaire (hors taxes)]]</f>
        <v>104</v>
      </c>
      <c r="J31" s="14">
        <v>6.666666666666667</v>
      </c>
      <c r="K31" s="17" t="s">
        <v>511</v>
      </c>
      <c r="L31" s="14" t="s">
        <v>486</v>
      </c>
      <c r="M31" s="21" t="s">
        <v>901</v>
      </c>
    </row>
    <row r="32" spans="1:13" s="12" customFormat="1" ht="42.75">
      <c r="A32" s="14">
        <v>5375</v>
      </c>
      <c r="B32" s="17" t="s">
        <v>22</v>
      </c>
      <c r="C32" s="14">
        <v>3</v>
      </c>
      <c r="D32" s="14" t="s">
        <v>18</v>
      </c>
      <c r="E32" s="9" t="s">
        <v>64</v>
      </c>
      <c r="F32" s="10" t="s">
        <v>595</v>
      </c>
      <c r="G32" s="14">
        <v>36</v>
      </c>
      <c r="H32" s="11">
        <v>6</v>
      </c>
      <c r="I32" s="11">
        <f>Tableau2[[#This Row],[Quantité]]*Tableau2[[#This Row],[Coût unitaire (hors taxes)]]</f>
        <v>216</v>
      </c>
      <c r="J32" s="14">
        <v>6.666666666666667</v>
      </c>
      <c r="K32" s="17" t="s">
        <v>511</v>
      </c>
      <c r="L32" s="14" t="s">
        <v>486</v>
      </c>
      <c r="M32" s="21" t="s">
        <v>901</v>
      </c>
    </row>
    <row r="33" spans="1:13" s="12" customFormat="1" ht="42.75">
      <c r="A33" s="14">
        <v>5375</v>
      </c>
      <c r="B33" s="17" t="s">
        <v>22</v>
      </c>
      <c r="C33" s="14">
        <v>3</v>
      </c>
      <c r="D33" s="14" t="s">
        <v>18</v>
      </c>
      <c r="E33" s="9" t="s">
        <v>64</v>
      </c>
      <c r="F33" s="10" t="s">
        <v>596</v>
      </c>
      <c r="G33" s="14">
        <v>20</v>
      </c>
      <c r="H33" s="11">
        <v>2.1</v>
      </c>
      <c r="I33" s="11">
        <f>Tableau2[[#This Row],[Quantité]]*Tableau2[[#This Row],[Coût unitaire (hors taxes)]]</f>
        <v>42</v>
      </c>
      <c r="J33" s="14">
        <v>6.666666666666667</v>
      </c>
      <c r="K33" s="17" t="s">
        <v>511</v>
      </c>
      <c r="L33" s="14" t="s">
        <v>486</v>
      </c>
      <c r="M33" s="21" t="s">
        <v>901</v>
      </c>
    </row>
    <row r="34" spans="1:13" s="12" customFormat="1" ht="42.75">
      <c r="A34" s="14">
        <v>5375</v>
      </c>
      <c r="B34" s="17" t="s">
        <v>22</v>
      </c>
      <c r="C34" s="14">
        <v>3</v>
      </c>
      <c r="D34" s="14" t="s">
        <v>18</v>
      </c>
      <c r="E34" s="9" t="s">
        <v>64</v>
      </c>
      <c r="F34" s="10" t="s">
        <v>597</v>
      </c>
      <c r="G34" s="14">
        <v>20</v>
      </c>
      <c r="H34" s="11">
        <v>1.1399999999999999</v>
      </c>
      <c r="I34" s="11">
        <f>Tableau2[[#This Row],[Quantité]]*Tableau2[[#This Row],[Coût unitaire (hors taxes)]]</f>
        <v>22.799999999999997</v>
      </c>
      <c r="J34" s="14">
        <v>6.666666666666667</v>
      </c>
      <c r="K34" s="17" t="s">
        <v>511</v>
      </c>
      <c r="L34" s="14" t="s">
        <v>486</v>
      </c>
      <c r="M34" s="21" t="s">
        <v>901</v>
      </c>
    </row>
    <row r="35" spans="1:13" s="12" customFormat="1" ht="42.75">
      <c r="A35" s="14">
        <v>5375</v>
      </c>
      <c r="B35" s="17" t="s">
        <v>22</v>
      </c>
      <c r="C35" s="14">
        <v>3</v>
      </c>
      <c r="D35" s="14" t="s">
        <v>18</v>
      </c>
      <c r="E35" s="9" t="s">
        <v>64</v>
      </c>
      <c r="F35" s="10" t="s">
        <v>598</v>
      </c>
      <c r="G35" s="14">
        <v>96</v>
      </c>
      <c r="H35" s="11">
        <v>0.75</v>
      </c>
      <c r="I35" s="11">
        <f>Tableau2[[#This Row],[Quantité]]*Tableau2[[#This Row],[Coût unitaire (hors taxes)]]</f>
        <v>72</v>
      </c>
      <c r="J35" s="14">
        <v>6.666666666666667</v>
      </c>
      <c r="K35" s="17" t="s">
        <v>511</v>
      </c>
      <c r="L35" s="14" t="s">
        <v>486</v>
      </c>
      <c r="M35" s="21" t="s">
        <v>901</v>
      </c>
    </row>
    <row r="36" spans="1:13" s="12" customFormat="1" ht="42.75">
      <c r="A36" s="14">
        <v>5375</v>
      </c>
      <c r="B36" s="17" t="s">
        <v>22</v>
      </c>
      <c r="C36" s="14">
        <v>3</v>
      </c>
      <c r="D36" s="14" t="s">
        <v>18</v>
      </c>
      <c r="E36" s="9" t="s">
        <v>64</v>
      </c>
      <c r="F36" s="10" t="s">
        <v>599</v>
      </c>
      <c r="G36" s="14">
        <v>20</v>
      </c>
      <c r="H36" s="11">
        <v>2.5</v>
      </c>
      <c r="I36" s="11">
        <f>Tableau2[[#This Row],[Quantité]]*Tableau2[[#This Row],[Coût unitaire (hors taxes)]]</f>
        <v>50</v>
      </c>
      <c r="J36" s="14">
        <v>6.666666666666667</v>
      </c>
      <c r="K36" s="17" t="s">
        <v>511</v>
      </c>
      <c r="L36" s="14" t="s">
        <v>486</v>
      </c>
      <c r="M36" s="21" t="s">
        <v>901</v>
      </c>
    </row>
    <row r="37" spans="1:13" s="12" customFormat="1" ht="42.75">
      <c r="A37" s="14">
        <v>5375</v>
      </c>
      <c r="B37" s="17" t="s">
        <v>22</v>
      </c>
      <c r="C37" s="14">
        <v>3</v>
      </c>
      <c r="D37" s="14" t="s">
        <v>18</v>
      </c>
      <c r="E37" s="9" t="s">
        <v>64</v>
      </c>
      <c r="F37" s="10" t="s">
        <v>600</v>
      </c>
      <c r="G37" s="14">
        <v>20</v>
      </c>
      <c r="H37" s="11">
        <v>2.8</v>
      </c>
      <c r="I37" s="11">
        <f>Tableau2[[#This Row],[Quantité]]*Tableau2[[#This Row],[Coût unitaire (hors taxes)]]</f>
        <v>56</v>
      </c>
      <c r="J37" s="14">
        <v>6.666666666666667</v>
      </c>
      <c r="K37" s="17" t="s">
        <v>511</v>
      </c>
      <c r="L37" s="14" t="s">
        <v>486</v>
      </c>
      <c r="M37" s="21" t="s">
        <v>901</v>
      </c>
    </row>
    <row r="38" spans="1:13" s="12" customFormat="1" ht="42.75">
      <c r="A38" s="14">
        <v>5375</v>
      </c>
      <c r="B38" s="17" t="s">
        <v>22</v>
      </c>
      <c r="C38" s="14">
        <v>3</v>
      </c>
      <c r="D38" s="14" t="s">
        <v>18</v>
      </c>
      <c r="E38" s="9" t="s">
        <v>64</v>
      </c>
      <c r="F38" s="10" t="s">
        <v>601</v>
      </c>
      <c r="G38" s="14">
        <v>20</v>
      </c>
      <c r="H38" s="11">
        <v>3.15</v>
      </c>
      <c r="I38" s="11">
        <f>Tableau2[[#This Row],[Quantité]]*Tableau2[[#This Row],[Coût unitaire (hors taxes)]]</f>
        <v>63</v>
      </c>
      <c r="J38" s="14">
        <v>6.666666666666667</v>
      </c>
      <c r="K38" s="17" t="s">
        <v>511</v>
      </c>
      <c r="L38" s="14" t="s">
        <v>486</v>
      </c>
      <c r="M38" s="21" t="s">
        <v>901</v>
      </c>
    </row>
    <row r="39" spans="1:13" s="12" customFormat="1" ht="42.75">
      <c r="A39" s="14">
        <v>5375</v>
      </c>
      <c r="B39" s="17" t="s">
        <v>22</v>
      </c>
      <c r="C39" s="14">
        <v>3</v>
      </c>
      <c r="D39" s="14" t="s">
        <v>18</v>
      </c>
      <c r="E39" s="9" t="s">
        <v>64</v>
      </c>
      <c r="F39" s="10" t="s">
        <v>602</v>
      </c>
      <c r="G39" s="14">
        <v>20</v>
      </c>
      <c r="H39" s="11">
        <v>3.45</v>
      </c>
      <c r="I39" s="11">
        <f>Tableau2[[#This Row],[Quantité]]*Tableau2[[#This Row],[Coût unitaire (hors taxes)]]</f>
        <v>69</v>
      </c>
      <c r="J39" s="14">
        <v>6.666666666666667</v>
      </c>
      <c r="K39" s="17" t="s">
        <v>511</v>
      </c>
      <c r="L39" s="14" t="s">
        <v>486</v>
      </c>
      <c r="M39" s="21" t="s">
        <v>901</v>
      </c>
    </row>
    <row r="40" spans="1:13" s="12" customFormat="1" ht="42.75">
      <c r="A40" s="14">
        <v>5375</v>
      </c>
      <c r="B40" s="17" t="s">
        <v>22</v>
      </c>
      <c r="C40" s="14">
        <v>3</v>
      </c>
      <c r="D40" s="14" t="s">
        <v>18</v>
      </c>
      <c r="E40" s="9" t="s">
        <v>64</v>
      </c>
      <c r="F40" s="10" t="s">
        <v>603</v>
      </c>
      <c r="G40" s="14">
        <v>20</v>
      </c>
      <c r="H40" s="11">
        <v>3.64</v>
      </c>
      <c r="I40" s="11">
        <f>Tableau2[[#This Row],[Quantité]]*Tableau2[[#This Row],[Coût unitaire (hors taxes)]]</f>
        <v>72.8</v>
      </c>
      <c r="J40" s="14">
        <v>6.666666666666667</v>
      </c>
      <c r="K40" s="17" t="s">
        <v>511</v>
      </c>
      <c r="L40" s="14" t="s">
        <v>486</v>
      </c>
      <c r="M40" s="21" t="s">
        <v>901</v>
      </c>
    </row>
    <row r="41" spans="1:13" s="12" customFormat="1" ht="42.75">
      <c r="A41" s="14">
        <v>5375</v>
      </c>
      <c r="B41" s="17" t="s">
        <v>22</v>
      </c>
      <c r="C41" s="14">
        <v>3</v>
      </c>
      <c r="D41" s="14" t="s">
        <v>18</v>
      </c>
      <c r="E41" s="9" t="s">
        <v>604</v>
      </c>
      <c r="F41" s="10" t="s">
        <v>605</v>
      </c>
      <c r="G41" s="14">
        <v>40</v>
      </c>
      <c r="H41" s="11">
        <v>0.5</v>
      </c>
      <c r="I41" s="11">
        <f>Tableau2[[#This Row],[Quantité]]*Tableau2[[#This Row],[Coût unitaire (hors taxes)]]</f>
        <v>20</v>
      </c>
      <c r="J41" s="14">
        <v>33.333333333333336</v>
      </c>
      <c r="K41" s="17">
        <v>13</v>
      </c>
      <c r="L41" s="14" t="s">
        <v>486</v>
      </c>
      <c r="M41" s="21" t="s">
        <v>901</v>
      </c>
    </row>
    <row r="42" spans="1:13" s="12" customFormat="1" ht="42.75">
      <c r="A42" s="14">
        <v>5375</v>
      </c>
      <c r="B42" s="17" t="s">
        <v>22</v>
      </c>
      <c r="C42" s="14">
        <v>3</v>
      </c>
      <c r="D42" s="14" t="s">
        <v>18</v>
      </c>
      <c r="E42" s="9" t="s">
        <v>604</v>
      </c>
      <c r="F42" s="10" t="s">
        <v>606</v>
      </c>
      <c r="G42" s="14">
        <v>40</v>
      </c>
      <c r="H42" s="11">
        <v>3</v>
      </c>
      <c r="I42" s="11">
        <f>Tableau2[[#This Row],[Quantité]]*Tableau2[[#This Row],[Coût unitaire (hors taxes)]]</f>
        <v>120</v>
      </c>
      <c r="J42" s="14">
        <v>5</v>
      </c>
      <c r="K42" s="17">
        <v>13</v>
      </c>
      <c r="L42" s="14" t="s">
        <v>486</v>
      </c>
      <c r="M42" s="21" t="s">
        <v>901</v>
      </c>
    </row>
    <row r="43" spans="1:13" s="12" customFormat="1" ht="42.75">
      <c r="A43" s="14">
        <v>5375</v>
      </c>
      <c r="B43" s="17" t="s">
        <v>22</v>
      </c>
      <c r="C43" s="14">
        <v>3</v>
      </c>
      <c r="D43" s="14" t="s">
        <v>18</v>
      </c>
      <c r="E43" s="9" t="s">
        <v>604</v>
      </c>
      <c r="F43" s="10" t="s">
        <v>607</v>
      </c>
      <c r="G43" s="14">
        <v>20</v>
      </c>
      <c r="H43" s="11">
        <v>2.75</v>
      </c>
      <c r="I43" s="11">
        <f>Tableau2[[#This Row],[Quantité]]*Tableau2[[#This Row],[Coût unitaire (hors taxes)]]</f>
        <v>55</v>
      </c>
      <c r="J43" s="14">
        <v>5</v>
      </c>
      <c r="K43" s="17">
        <v>13</v>
      </c>
      <c r="L43" s="14" t="s">
        <v>486</v>
      </c>
      <c r="M43" s="21" t="s">
        <v>901</v>
      </c>
    </row>
    <row r="44" spans="1:13" s="12" customFormat="1" ht="42.75">
      <c r="A44" s="14">
        <v>5375</v>
      </c>
      <c r="B44" s="17" t="s">
        <v>22</v>
      </c>
      <c r="C44" s="14">
        <v>3</v>
      </c>
      <c r="D44" s="14" t="s">
        <v>18</v>
      </c>
      <c r="E44" s="9" t="s">
        <v>604</v>
      </c>
      <c r="F44" s="10" t="s">
        <v>608</v>
      </c>
      <c r="G44" s="14">
        <v>6</v>
      </c>
      <c r="H44" s="11">
        <v>8</v>
      </c>
      <c r="I44" s="11">
        <f>Tableau2[[#This Row],[Quantité]]*Tableau2[[#This Row],[Coût unitaire (hors taxes)]]</f>
        <v>48</v>
      </c>
      <c r="J44" s="14">
        <v>5</v>
      </c>
      <c r="K44" s="17">
        <v>15</v>
      </c>
      <c r="L44" s="14" t="s">
        <v>486</v>
      </c>
      <c r="M44" s="21" t="s">
        <v>901</v>
      </c>
    </row>
    <row r="45" spans="1:13" s="12" customFormat="1" ht="42.75">
      <c r="A45" s="14">
        <v>5375</v>
      </c>
      <c r="B45" s="17" t="s">
        <v>22</v>
      </c>
      <c r="C45" s="14">
        <v>3</v>
      </c>
      <c r="D45" s="14" t="s">
        <v>18</v>
      </c>
      <c r="E45" s="9" t="s">
        <v>609</v>
      </c>
      <c r="F45" s="10" t="s">
        <v>610</v>
      </c>
      <c r="G45" s="14">
        <v>4</v>
      </c>
      <c r="H45" s="11">
        <v>10</v>
      </c>
      <c r="I45" s="11">
        <f>Tableau2[[#This Row],[Quantité]]*Tableau2[[#This Row],[Coût unitaire (hors taxes)]]</f>
        <v>40</v>
      </c>
      <c r="J45" s="14">
        <v>33.333333333333336</v>
      </c>
      <c r="K45" s="17" t="s">
        <v>524</v>
      </c>
      <c r="L45" s="14" t="s">
        <v>486</v>
      </c>
      <c r="M45" s="21" t="s">
        <v>901</v>
      </c>
    </row>
    <row r="46" spans="1:13" s="12" customFormat="1" ht="42.75">
      <c r="A46" s="14">
        <v>5375</v>
      </c>
      <c r="B46" s="17" t="s">
        <v>22</v>
      </c>
      <c r="C46" s="14">
        <v>3</v>
      </c>
      <c r="D46" s="14" t="s">
        <v>18</v>
      </c>
      <c r="E46" s="9" t="s">
        <v>72</v>
      </c>
      <c r="F46" s="10" t="s">
        <v>611</v>
      </c>
      <c r="G46" s="14">
        <v>10</v>
      </c>
      <c r="H46" s="11">
        <v>22</v>
      </c>
      <c r="I46" s="11">
        <f>Tableau2[[#This Row],[Quantité]]*Tableau2[[#This Row],[Coût unitaire (hors taxes)]]</f>
        <v>220</v>
      </c>
      <c r="J46" s="14">
        <v>20</v>
      </c>
      <c r="K46" s="17" t="s">
        <v>878</v>
      </c>
      <c r="L46" s="14" t="s">
        <v>492</v>
      </c>
      <c r="M46" s="21" t="s">
        <v>901</v>
      </c>
    </row>
    <row r="47" spans="1:13" s="12" customFormat="1" ht="42.75">
      <c r="A47" s="14">
        <v>5375</v>
      </c>
      <c r="B47" s="17" t="s">
        <v>22</v>
      </c>
      <c r="C47" s="14">
        <v>3</v>
      </c>
      <c r="D47" s="14" t="s">
        <v>18</v>
      </c>
      <c r="E47" s="9" t="s">
        <v>72</v>
      </c>
      <c r="F47" s="10" t="s">
        <v>612</v>
      </c>
      <c r="G47" s="14">
        <v>10</v>
      </c>
      <c r="H47" s="11">
        <v>33</v>
      </c>
      <c r="I47" s="11">
        <f>Tableau2[[#This Row],[Quantité]]*Tableau2[[#This Row],[Coût unitaire (hors taxes)]]</f>
        <v>330</v>
      </c>
      <c r="J47" s="14">
        <v>20</v>
      </c>
      <c r="K47" s="17" t="s">
        <v>878</v>
      </c>
      <c r="L47" s="14" t="s">
        <v>492</v>
      </c>
      <c r="M47" s="21" t="s">
        <v>901</v>
      </c>
    </row>
    <row r="48" spans="1:13" s="12" customFormat="1" ht="42.75">
      <c r="A48" s="14">
        <v>5375</v>
      </c>
      <c r="B48" s="17" t="s">
        <v>22</v>
      </c>
      <c r="C48" s="14">
        <v>3</v>
      </c>
      <c r="D48" s="14" t="s">
        <v>18</v>
      </c>
      <c r="E48" s="9" t="s">
        <v>72</v>
      </c>
      <c r="F48" s="10" t="s">
        <v>613</v>
      </c>
      <c r="G48" s="14">
        <v>10</v>
      </c>
      <c r="H48" s="11">
        <v>6.75</v>
      </c>
      <c r="I48" s="11">
        <f>Tableau2[[#This Row],[Quantité]]*Tableau2[[#This Row],[Coût unitaire (hors taxes)]]</f>
        <v>67.5</v>
      </c>
      <c r="J48" s="14">
        <v>20</v>
      </c>
      <c r="K48" s="17" t="s">
        <v>878</v>
      </c>
      <c r="L48" s="14" t="s">
        <v>496</v>
      </c>
      <c r="M48" s="21" t="s">
        <v>901</v>
      </c>
    </row>
    <row r="49" spans="1:13" s="12" customFormat="1" ht="42.75">
      <c r="A49" s="14">
        <v>5375</v>
      </c>
      <c r="B49" s="17" t="s">
        <v>22</v>
      </c>
      <c r="C49" s="14">
        <v>3</v>
      </c>
      <c r="D49" s="14" t="s">
        <v>18</v>
      </c>
      <c r="E49" s="9" t="s">
        <v>72</v>
      </c>
      <c r="F49" s="10" t="s">
        <v>614</v>
      </c>
      <c r="G49" s="14">
        <v>500</v>
      </c>
      <c r="H49" s="11">
        <v>0.82</v>
      </c>
      <c r="I49" s="11">
        <f>Tableau2[[#This Row],[Quantité]]*Tableau2[[#This Row],[Coût unitaire (hors taxes)]]</f>
        <v>410</v>
      </c>
      <c r="J49" s="14">
        <v>20</v>
      </c>
      <c r="K49" s="17">
        <v>20</v>
      </c>
      <c r="L49" s="14" t="s">
        <v>498</v>
      </c>
      <c r="M49" s="21" t="s">
        <v>901</v>
      </c>
    </row>
    <row r="50" spans="1:13" s="12" customFormat="1" ht="42.75">
      <c r="A50" s="14">
        <v>5375</v>
      </c>
      <c r="B50" s="17" t="s">
        <v>22</v>
      </c>
      <c r="C50" s="14">
        <v>3</v>
      </c>
      <c r="D50" s="14" t="s">
        <v>18</v>
      </c>
      <c r="E50" s="9" t="s">
        <v>72</v>
      </c>
      <c r="F50" s="10" t="s">
        <v>615</v>
      </c>
      <c r="G50" s="14">
        <v>10</v>
      </c>
      <c r="H50" s="11">
        <v>38</v>
      </c>
      <c r="I50" s="11">
        <f>Tableau2[[#This Row],[Quantité]]*Tableau2[[#This Row],[Coût unitaire (hors taxes)]]</f>
        <v>380</v>
      </c>
      <c r="J50" s="14">
        <v>20</v>
      </c>
      <c r="K50" s="17" t="s">
        <v>878</v>
      </c>
      <c r="L50" s="14" t="s">
        <v>486</v>
      </c>
      <c r="M50" s="21" t="s">
        <v>901</v>
      </c>
    </row>
    <row r="51" spans="1:13" s="12" customFormat="1" ht="42.75">
      <c r="A51" s="14">
        <v>5375</v>
      </c>
      <c r="B51" s="17" t="s">
        <v>22</v>
      </c>
      <c r="C51" s="14">
        <v>3</v>
      </c>
      <c r="D51" s="14" t="s">
        <v>18</v>
      </c>
      <c r="E51" s="9" t="s">
        <v>72</v>
      </c>
      <c r="F51" s="10" t="s">
        <v>616</v>
      </c>
      <c r="G51" s="14">
        <v>4</v>
      </c>
      <c r="H51" s="11">
        <v>45</v>
      </c>
      <c r="I51" s="11">
        <f>Tableau2[[#This Row],[Quantité]]*Tableau2[[#This Row],[Coût unitaire (hors taxes)]]</f>
        <v>180</v>
      </c>
      <c r="J51" s="14">
        <v>20</v>
      </c>
      <c r="K51" s="17" t="s">
        <v>878</v>
      </c>
      <c r="L51" s="14" t="s">
        <v>492</v>
      </c>
      <c r="M51" s="21" t="s">
        <v>901</v>
      </c>
    </row>
    <row r="52" spans="1:13" s="12" customFormat="1" ht="42.75">
      <c r="A52" s="14">
        <v>5375</v>
      </c>
      <c r="B52" s="17" t="s">
        <v>22</v>
      </c>
      <c r="C52" s="14">
        <v>3</v>
      </c>
      <c r="D52" s="14" t="s">
        <v>18</v>
      </c>
      <c r="E52" s="9" t="s">
        <v>72</v>
      </c>
      <c r="F52" s="10" t="s">
        <v>617</v>
      </c>
      <c r="G52" s="14">
        <v>10</v>
      </c>
      <c r="H52" s="11">
        <v>50</v>
      </c>
      <c r="I52" s="11">
        <f>Tableau2[[#This Row],[Quantité]]*Tableau2[[#This Row],[Coût unitaire (hors taxes)]]</f>
        <v>500</v>
      </c>
      <c r="J52" s="14">
        <v>20</v>
      </c>
      <c r="K52" s="17" t="s">
        <v>878</v>
      </c>
      <c r="L52" s="14" t="s">
        <v>486</v>
      </c>
      <c r="M52" s="21" t="s">
        <v>901</v>
      </c>
    </row>
    <row r="53" spans="1:13" s="12" customFormat="1" ht="42.75">
      <c r="A53" s="14">
        <v>5375</v>
      </c>
      <c r="B53" s="17" t="s">
        <v>22</v>
      </c>
      <c r="C53" s="14">
        <v>3</v>
      </c>
      <c r="D53" s="14" t="s">
        <v>18</v>
      </c>
      <c r="E53" s="9" t="s">
        <v>72</v>
      </c>
      <c r="F53" s="10" t="s">
        <v>618</v>
      </c>
      <c r="G53" s="14">
        <v>20</v>
      </c>
      <c r="H53" s="11">
        <v>20</v>
      </c>
      <c r="I53" s="11">
        <f>Tableau2[[#This Row],[Quantité]]*Tableau2[[#This Row],[Coût unitaire (hors taxes)]]</f>
        <v>400</v>
      </c>
      <c r="J53" s="14">
        <v>20</v>
      </c>
      <c r="K53" s="17" t="s">
        <v>878</v>
      </c>
      <c r="L53" s="14" t="s">
        <v>492</v>
      </c>
      <c r="M53" s="21" t="s">
        <v>901</v>
      </c>
    </row>
    <row r="54" spans="1:13" s="12" customFormat="1" ht="42.75">
      <c r="A54" s="14">
        <v>5375</v>
      </c>
      <c r="B54" s="17" t="s">
        <v>22</v>
      </c>
      <c r="C54" s="14">
        <v>3</v>
      </c>
      <c r="D54" s="14" t="s">
        <v>18</v>
      </c>
      <c r="E54" s="9" t="s">
        <v>72</v>
      </c>
      <c r="F54" s="10" t="s">
        <v>619</v>
      </c>
      <c r="G54" s="14">
        <v>40</v>
      </c>
      <c r="H54" s="11">
        <v>7.2</v>
      </c>
      <c r="I54" s="11">
        <f>Tableau2[[#This Row],[Quantité]]*Tableau2[[#This Row],[Coût unitaire (hors taxes)]]</f>
        <v>288</v>
      </c>
      <c r="J54" s="14">
        <v>20</v>
      </c>
      <c r="K54" s="17" t="s">
        <v>878</v>
      </c>
      <c r="L54" s="14" t="s">
        <v>486</v>
      </c>
      <c r="M54" s="21" t="s">
        <v>901</v>
      </c>
    </row>
    <row r="55" spans="1:13" s="12" customFormat="1" ht="42.75">
      <c r="A55" s="14">
        <v>5375</v>
      </c>
      <c r="B55" s="17" t="s">
        <v>22</v>
      </c>
      <c r="C55" s="14">
        <v>3</v>
      </c>
      <c r="D55" s="14" t="s">
        <v>18</v>
      </c>
      <c r="E55" s="9" t="s">
        <v>72</v>
      </c>
      <c r="F55" s="10" t="s">
        <v>620</v>
      </c>
      <c r="G55" s="14">
        <v>1</v>
      </c>
      <c r="H55" s="11">
        <v>15</v>
      </c>
      <c r="I55" s="11">
        <f>Tableau2[[#This Row],[Quantité]]*Tableau2[[#This Row],[Coût unitaire (hors taxes)]]</f>
        <v>15</v>
      </c>
      <c r="J55" s="14">
        <v>20</v>
      </c>
      <c r="K55" s="17" t="s">
        <v>878</v>
      </c>
      <c r="L55" s="14" t="s">
        <v>492</v>
      </c>
      <c r="M55" s="21" t="s">
        <v>901</v>
      </c>
    </row>
    <row r="56" spans="1:13" s="12" customFormat="1" ht="42.75">
      <c r="A56" s="14">
        <v>5375</v>
      </c>
      <c r="B56" s="17" t="s">
        <v>22</v>
      </c>
      <c r="C56" s="14">
        <v>3</v>
      </c>
      <c r="D56" s="14" t="s">
        <v>18</v>
      </c>
      <c r="E56" s="9" t="s">
        <v>72</v>
      </c>
      <c r="F56" s="10" t="s">
        <v>621</v>
      </c>
      <c r="G56" s="14">
        <v>20</v>
      </c>
      <c r="H56" s="11">
        <v>0.65</v>
      </c>
      <c r="I56" s="11">
        <f>Tableau2[[#This Row],[Quantité]]*Tableau2[[#This Row],[Coût unitaire (hors taxes)]]</f>
        <v>13</v>
      </c>
      <c r="J56" s="14">
        <v>20</v>
      </c>
      <c r="K56" s="17">
        <v>20</v>
      </c>
      <c r="L56" s="14" t="s">
        <v>498</v>
      </c>
      <c r="M56" s="21" t="s">
        <v>901</v>
      </c>
    </row>
    <row r="57" spans="1:13" s="12" customFormat="1" ht="42.75">
      <c r="A57" s="14">
        <v>5375</v>
      </c>
      <c r="B57" s="17" t="s">
        <v>22</v>
      </c>
      <c r="C57" s="14">
        <v>3</v>
      </c>
      <c r="D57" s="14" t="s">
        <v>18</v>
      </c>
      <c r="E57" s="9" t="s">
        <v>72</v>
      </c>
      <c r="F57" s="10" t="s">
        <v>622</v>
      </c>
      <c r="G57" s="14">
        <v>100</v>
      </c>
      <c r="H57" s="11">
        <v>0.9</v>
      </c>
      <c r="I57" s="11">
        <f>Tableau2[[#This Row],[Quantité]]*Tableau2[[#This Row],[Coût unitaire (hors taxes)]]</f>
        <v>90</v>
      </c>
      <c r="J57" s="14">
        <v>20</v>
      </c>
      <c r="K57" s="17" t="s">
        <v>879</v>
      </c>
      <c r="L57" s="14" t="s">
        <v>486</v>
      </c>
      <c r="M57" s="21" t="s">
        <v>901</v>
      </c>
    </row>
    <row r="58" spans="1:13" s="12" customFormat="1" ht="42.75">
      <c r="A58" s="14">
        <v>5375</v>
      </c>
      <c r="B58" s="17" t="s">
        <v>22</v>
      </c>
      <c r="C58" s="14">
        <v>3</v>
      </c>
      <c r="D58" s="14" t="s">
        <v>18</v>
      </c>
      <c r="E58" s="9" t="s">
        <v>72</v>
      </c>
      <c r="F58" s="10" t="s">
        <v>623</v>
      </c>
      <c r="G58" s="14">
        <v>200</v>
      </c>
      <c r="H58" s="11">
        <v>0.5</v>
      </c>
      <c r="I58" s="11">
        <f>Tableau2[[#This Row],[Quantité]]*Tableau2[[#This Row],[Coût unitaire (hors taxes)]]</f>
        <v>100</v>
      </c>
      <c r="J58" s="14">
        <v>20</v>
      </c>
      <c r="K58" s="17" t="s">
        <v>880</v>
      </c>
      <c r="L58" s="14" t="s">
        <v>486</v>
      </c>
      <c r="M58" s="21" t="s">
        <v>901</v>
      </c>
    </row>
    <row r="59" spans="1:13" s="12" customFormat="1" ht="42.75">
      <c r="A59" s="14">
        <v>5375</v>
      </c>
      <c r="B59" s="17" t="s">
        <v>22</v>
      </c>
      <c r="C59" s="14">
        <v>3</v>
      </c>
      <c r="D59" s="14" t="s">
        <v>18</v>
      </c>
      <c r="E59" s="9" t="s">
        <v>72</v>
      </c>
      <c r="F59" s="10" t="s">
        <v>624</v>
      </c>
      <c r="G59" s="14">
        <v>1</v>
      </c>
      <c r="H59" s="11">
        <v>108.8</v>
      </c>
      <c r="I59" s="11">
        <f>Tableau2[[#This Row],[Quantité]]*Tableau2[[#This Row],[Coût unitaire (hors taxes)]]</f>
        <v>108.8</v>
      </c>
      <c r="J59" s="14">
        <v>20</v>
      </c>
      <c r="K59" s="17" t="s">
        <v>878</v>
      </c>
      <c r="L59" s="14" t="s">
        <v>486</v>
      </c>
      <c r="M59" s="21" t="s">
        <v>901</v>
      </c>
    </row>
    <row r="60" spans="1:13" s="12" customFormat="1" ht="42.75">
      <c r="A60" s="14">
        <v>5375</v>
      </c>
      <c r="B60" s="17" t="s">
        <v>22</v>
      </c>
      <c r="C60" s="14">
        <v>3</v>
      </c>
      <c r="D60" s="14" t="s">
        <v>18</v>
      </c>
      <c r="E60" s="9" t="s">
        <v>72</v>
      </c>
      <c r="F60" s="10" t="s">
        <v>625</v>
      </c>
      <c r="G60" s="14">
        <v>1</v>
      </c>
      <c r="H60" s="11">
        <v>45</v>
      </c>
      <c r="I60" s="11">
        <f>Tableau2[[#This Row],[Quantité]]*Tableau2[[#This Row],[Coût unitaire (hors taxes)]]</f>
        <v>45</v>
      </c>
      <c r="J60" s="14">
        <v>20</v>
      </c>
      <c r="K60" s="17" t="s">
        <v>878</v>
      </c>
      <c r="L60" s="14" t="s">
        <v>486</v>
      </c>
      <c r="M60" s="21" t="s">
        <v>901</v>
      </c>
    </row>
    <row r="61" spans="1:13" s="12" customFormat="1" ht="42.75">
      <c r="A61" s="14">
        <v>5375</v>
      </c>
      <c r="B61" s="17" t="s">
        <v>22</v>
      </c>
      <c r="C61" s="14">
        <v>3</v>
      </c>
      <c r="D61" s="14" t="s">
        <v>18</v>
      </c>
      <c r="E61" s="9" t="s">
        <v>72</v>
      </c>
      <c r="F61" s="10" t="s">
        <v>626</v>
      </c>
      <c r="G61" s="14">
        <v>1</v>
      </c>
      <c r="H61" s="11">
        <v>43.2</v>
      </c>
      <c r="I61" s="11">
        <f>Tableau2[[#This Row],[Quantité]]*Tableau2[[#This Row],[Coût unitaire (hors taxes)]]</f>
        <v>43.2</v>
      </c>
      <c r="J61" s="14">
        <v>20</v>
      </c>
      <c r="K61" s="17" t="s">
        <v>878</v>
      </c>
      <c r="L61" s="14" t="s">
        <v>486</v>
      </c>
      <c r="M61" s="21" t="s">
        <v>901</v>
      </c>
    </row>
    <row r="62" spans="1:13" s="12" customFormat="1" ht="42.75">
      <c r="A62" s="14">
        <v>5375</v>
      </c>
      <c r="B62" s="17" t="s">
        <v>22</v>
      </c>
      <c r="C62" s="14">
        <v>3</v>
      </c>
      <c r="D62" s="14" t="s">
        <v>18</v>
      </c>
      <c r="E62" s="9" t="s">
        <v>72</v>
      </c>
      <c r="F62" s="10" t="s">
        <v>627</v>
      </c>
      <c r="G62" s="14">
        <v>1</v>
      </c>
      <c r="H62" s="11">
        <v>22</v>
      </c>
      <c r="I62" s="11">
        <f>Tableau2[[#This Row],[Quantité]]*Tableau2[[#This Row],[Coût unitaire (hors taxes)]]</f>
        <v>22</v>
      </c>
      <c r="J62" s="14">
        <v>20</v>
      </c>
      <c r="K62" s="17" t="s">
        <v>878</v>
      </c>
      <c r="L62" s="14" t="s">
        <v>486</v>
      </c>
      <c r="M62" s="21" t="s">
        <v>901</v>
      </c>
    </row>
    <row r="63" spans="1:13" s="12" customFormat="1" ht="42.75">
      <c r="A63" s="14">
        <v>5375</v>
      </c>
      <c r="B63" s="17" t="s">
        <v>22</v>
      </c>
      <c r="C63" s="14">
        <v>3</v>
      </c>
      <c r="D63" s="14" t="s">
        <v>18</v>
      </c>
      <c r="E63" s="9" t="s">
        <v>72</v>
      </c>
      <c r="F63" s="10" t="s">
        <v>628</v>
      </c>
      <c r="G63" s="14">
        <v>1</v>
      </c>
      <c r="H63" s="11">
        <v>22.8</v>
      </c>
      <c r="I63" s="11">
        <f>Tableau2[[#This Row],[Quantité]]*Tableau2[[#This Row],[Coût unitaire (hors taxes)]]</f>
        <v>22.8</v>
      </c>
      <c r="J63" s="14">
        <v>20</v>
      </c>
      <c r="K63" s="17" t="s">
        <v>878</v>
      </c>
      <c r="L63" s="14" t="s">
        <v>486</v>
      </c>
      <c r="M63" s="21" t="s">
        <v>901</v>
      </c>
    </row>
    <row r="64" spans="1:13" s="12" customFormat="1" ht="42.75">
      <c r="A64" s="14">
        <v>5375</v>
      </c>
      <c r="B64" s="17" t="s">
        <v>22</v>
      </c>
      <c r="C64" s="14">
        <v>3</v>
      </c>
      <c r="D64" s="14" t="s">
        <v>18</v>
      </c>
      <c r="E64" s="9" t="s">
        <v>72</v>
      </c>
      <c r="F64" s="10" t="s">
        <v>629</v>
      </c>
      <c r="G64" s="14">
        <v>1</v>
      </c>
      <c r="H64" s="11">
        <v>10</v>
      </c>
      <c r="I64" s="11">
        <f>Tableau2[[#This Row],[Quantité]]*Tableau2[[#This Row],[Coût unitaire (hors taxes)]]</f>
        <v>10</v>
      </c>
      <c r="J64" s="14">
        <v>20</v>
      </c>
      <c r="K64" s="17">
        <v>13</v>
      </c>
      <c r="L64" s="14" t="s">
        <v>486</v>
      </c>
      <c r="M64" s="21" t="s">
        <v>901</v>
      </c>
    </row>
    <row r="65" spans="1:13" s="12" customFormat="1" ht="42.75">
      <c r="A65" s="14">
        <v>5375</v>
      </c>
      <c r="B65" s="17" t="s">
        <v>22</v>
      </c>
      <c r="C65" s="14">
        <v>3</v>
      </c>
      <c r="D65" s="14" t="s">
        <v>18</v>
      </c>
      <c r="E65" s="9" t="s">
        <v>72</v>
      </c>
      <c r="F65" s="10" t="s">
        <v>630</v>
      </c>
      <c r="G65" s="14">
        <v>500</v>
      </c>
      <c r="H65" s="11">
        <v>0.8</v>
      </c>
      <c r="I65" s="11">
        <f>Tableau2[[#This Row],[Quantité]]*Tableau2[[#This Row],[Coût unitaire (hors taxes)]]</f>
        <v>400</v>
      </c>
      <c r="J65" s="14">
        <v>20</v>
      </c>
      <c r="K65" s="17">
        <v>20</v>
      </c>
      <c r="L65" s="14" t="s">
        <v>486</v>
      </c>
      <c r="M65" s="21" t="s">
        <v>901</v>
      </c>
    </row>
    <row r="66" spans="1:13" s="12" customFormat="1" ht="42.75">
      <c r="A66" s="14">
        <v>5375</v>
      </c>
      <c r="B66" s="17" t="s">
        <v>22</v>
      </c>
      <c r="C66" s="14">
        <v>3</v>
      </c>
      <c r="D66" s="14" t="s">
        <v>18</v>
      </c>
      <c r="E66" s="9" t="s">
        <v>631</v>
      </c>
      <c r="F66" s="10" t="s">
        <v>632</v>
      </c>
      <c r="G66" s="14">
        <v>1900</v>
      </c>
      <c r="H66" s="11">
        <v>1.272</v>
      </c>
      <c r="I66" s="11">
        <f>Tableau2[[#This Row],[Quantité]]*Tableau2[[#This Row],[Coût unitaire (hors taxes)]]</f>
        <v>2416.8000000000002</v>
      </c>
      <c r="J66" s="14">
        <v>100</v>
      </c>
      <c r="K66" s="17" t="s">
        <v>881</v>
      </c>
      <c r="L66" s="14" t="s">
        <v>486</v>
      </c>
      <c r="M66" s="21" t="s">
        <v>901</v>
      </c>
    </row>
    <row r="67" spans="1:13" s="12" customFormat="1" ht="42.75">
      <c r="A67" s="14">
        <v>5375</v>
      </c>
      <c r="B67" s="17" t="s">
        <v>22</v>
      </c>
      <c r="C67" s="14">
        <v>3</v>
      </c>
      <c r="D67" s="14" t="s">
        <v>18</v>
      </c>
      <c r="E67" s="9" t="s">
        <v>631</v>
      </c>
      <c r="F67" s="10" t="s">
        <v>633</v>
      </c>
      <c r="G67" s="14">
        <v>200</v>
      </c>
      <c r="H67" s="11">
        <v>1.4359999999999999</v>
      </c>
      <c r="I67" s="11">
        <f>Tableau2[[#This Row],[Quantité]]*Tableau2[[#This Row],[Coût unitaire (hors taxes)]]</f>
        <v>287.2</v>
      </c>
      <c r="J67" s="14">
        <v>100</v>
      </c>
      <c r="K67" s="17" t="s">
        <v>525</v>
      </c>
      <c r="L67" s="14" t="s">
        <v>486</v>
      </c>
      <c r="M67" s="21" t="s">
        <v>901</v>
      </c>
    </row>
    <row r="68" spans="1:13" s="12" customFormat="1" ht="42.75">
      <c r="A68" s="14">
        <v>5375</v>
      </c>
      <c r="B68" s="17" t="s">
        <v>22</v>
      </c>
      <c r="C68" s="14">
        <v>3</v>
      </c>
      <c r="D68" s="14" t="s">
        <v>18</v>
      </c>
      <c r="E68" s="9" t="s">
        <v>634</v>
      </c>
      <c r="F68" s="10" t="s">
        <v>635</v>
      </c>
      <c r="G68" s="14">
        <v>48</v>
      </c>
      <c r="H68" s="11">
        <v>0.6</v>
      </c>
      <c r="I68" s="11">
        <f>Tableau2[[#This Row],[Quantité]]*Tableau2[[#This Row],[Coût unitaire (hors taxes)]]</f>
        <v>28.799999999999997</v>
      </c>
      <c r="J68" s="14">
        <v>100</v>
      </c>
      <c r="K68" s="17" t="s">
        <v>558</v>
      </c>
      <c r="L68" s="14" t="s">
        <v>486</v>
      </c>
      <c r="M68" s="21" t="s">
        <v>901</v>
      </c>
    </row>
    <row r="69" spans="1:13" s="12" customFormat="1" ht="42.75">
      <c r="A69" s="14">
        <v>5375</v>
      </c>
      <c r="B69" s="17" t="s">
        <v>22</v>
      </c>
      <c r="C69" s="14">
        <v>3</v>
      </c>
      <c r="D69" s="14" t="s">
        <v>18</v>
      </c>
      <c r="E69" s="9" t="s">
        <v>634</v>
      </c>
      <c r="F69" s="10" t="s">
        <v>636</v>
      </c>
      <c r="G69" s="14">
        <v>48</v>
      </c>
      <c r="H69" s="11">
        <v>1.4</v>
      </c>
      <c r="I69" s="11">
        <f>Tableau2[[#This Row],[Quantité]]*Tableau2[[#This Row],[Coût unitaire (hors taxes)]]</f>
        <v>67.199999999999989</v>
      </c>
      <c r="J69" s="14">
        <v>100</v>
      </c>
      <c r="K69" s="17" t="s">
        <v>558</v>
      </c>
      <c r="L69" s="14" t="s">
        <v>486</v>
      </c>
      <c r="M69" s="21" t="s">
        <v>901</v>
      </c>
    </row>
    <row r="70" spans="1:13" s="12" customFormat="1" ht="42.75">
      <c r="A70" s="14">
        <v>5375</v>
      </c>
      <c r="B70" s="17" t="s">
        <v>22</v>
      </c>
      <c r="C70" s="14">
        <v>3</v>
      </c>
      <c r="D70" s="14" t="s">
        <v>18</v>
      </c>
      <c r="E70" s="9" t="s">
        <v>634</v>
      </c>
      <c r="F70" s="10" t="s">
        <v>637</v>
      </c>
      <c r="G70" s="14">
        <v>48</v>
      </c>
      <c r="H70" s="11">
        <v>1.06</v>
      </c>
      <c r="I70" s="11">
        <f>Tableau2[[#This Row],[Quantité]]*Tableau2[[#This Row],[Coût unitaire (hors taxes)]]</f>
        <v>50.88</v>
      </c>
      <c r="J70" s="14">
        <v>100</v>
      </c>
      <c r="K70" s="17" t="s">
        <v>558</v>
      </c>
      <c r="L70" s="14" t="s">
        <v>486</v>
      </c>
      <c r="M70" s="21" t="s">
        <v>901</v>
      </c>
    </row>
    <row r="71" spans="1:13" s="12" customFormat="1" ht="42.75">
      <c r="A71" s="14">
        <v>5375</v>
      </c>
      <c r="B71" s="17" t="s">
        <v>22</v>
      </c>
      <c r="C71" s="14">
        <v>3</v>
      </c>
      <c r="D71" s="14" t="s">
        <v>18</v>
      </c>
      <c r="E71" s="9" t="s">
        <v>638</v>
      </c>
      <c r="F71" s="10" t="s">
        <v>639</v>
      </c>
      <c r="G71" s="14">
        <v>22</v>
      </c>
      <c r="H71" s="11">
        <v>8</v>
      </c>
      <c r="I71" s="11">
        <f>Tableau2[[#This Row],[Quantité]]*Tableau2[[#This Row],[Coût unitaire (hors taxes)]]</f>
        <v>176</v>
      </c>
      <c r="J71" s="14">
        <v>100</v>
      </c>
      <c r="K71" s="17" t="s">
        <v>504</v>
      </c>
      <c r="L71" s="14" t="s">
        <v>486</v>
      </c>
      <c r="M71" s="21" t="s">
        <v>901</v>
      </c>
    </row>
    <row r="72" spans="1:13" s="12" customFormat="1" ht="42.75">
      <c r="A72" s="14">
        <v>5375</v>
      </c>
      <c r="B72" s="17" t="s">
        <v>22</v>
      </c>
      <c r="C72" s="14">
        <v>3</v>
      </c>
      <c r="D72" s="14" t="s">
        <v>18</v>
      </c>
      <c r="E72" s="9" t="s">
        <v>640</v>
      </c>
      <c r="F72" s="10" t="s">
        <v>641</v>
      </c>
      <c r="G72" s="14">
        <v>20</v>
      </c>
      <c r="H72" s="11">
        <v>4</v>
      </c>
      <c r="I72" s="11">
        <f>Tableau2[[#This Row],[Quantité]]*Tableau2[[#This Row],[Coût unitaire (hors taxes)]]</f>
        <v>80</v>
      </c>
      <c r="J72" s="14">
        <v>20</v>
      </c>
      <c r="K72" s="17">
        <v>14</v>
      </c>
      <c r="L72" s="14" t="s">
        <v>486</v>
      </c>
      <c r="M72" s="21" t="s">
        <v>901</v>
      </c>
    </row>
    <row r="73" spans="1:13" s="12" customFormat="1" ht="42.75">
      <c r="A73" s="14">
        <v>5375</v>
      </c>
      <c r="B73" s="17" t="s">
        <v>22</v>
      </c>
      <c r="C73" s="14">
        <v>3</v>
      </c>
      <c r="D73" s="14" t="s">
        <v>18</v>
      </c>
      <c r="E73" s="9" t="s">
        <v>642</v>
      </c>
      <c r="F73" s="10" t="s">
        <v>643</v>
      </c>
      <c r="G73" s="14">
        <v>5</v>
      </c>
      <c r="H73" s="11">
        <v>1.58</v>
      </c>
      <c r="I73" s="11">
        <f>Tableau2[[#This Row],[Quantité]]*Tableau2[[#This Row],[Coût unitaire (hors taxes)]]</f>
        <v>7.9</v>
      </c>
      <c r="J73" s="14">
        <v>100</v>
      </c>
      <c r="K73" s="17" t="s">
        <v>504</v>
      </c>
      <c r="L73" s="14" t="s">
        <v>486</v>
      </c>
      <c r="M73" s="21" t="s">
        <v>901</v>
      </c>
    </row>
    <row r="74" spans="1:13" s="12" customFormat="1" ht="42.75">
      <c r="A74" s="14">
        <v>5375</v>
      </c>
      <c r="B74" s="17" t="s">
        <v>22</v>
      </c>
      <c r="C74" s="14">
        <v>3</v>
      </c>
      <c r="D74" s="14" t="s">
        <v>18</v>
      </c>
      <c r="E74" s="9" t="s">
        <v>644</v>
      </c>
      <c r="F74" s="10" t="s">
        <v>645</v>
      </c>
      <c r="G74" s="14">
        <v>64</v>
      </c>
      <c r="H74" s="11">
        <v>0.05</v>
      </c>
      <c r="I74" s="11">
        <f>Tableau2[[#This Row],[Quantité]]*Tableau2[[#This Row],[Coût unitaire (hors taxes)]]</f>
        <v>3.2</v>
      </c>
      <c r="J74" s="14">
        <v>100</v>
      </c>
      <c r="K74" s="17" t="s">
        <v>882</v>
      </c>
      <c r="L74" s="14" t="s">
        <v>486</v>
      </c>
      <c r="M74" s="21" t="s">
        <v>901</v>
      </c>
    </row>
    <row r="75" spans="1:13" s="12" customFormat="1" ht="42.75">
      <c r="A75" s="14">
        <v>5375</v>
      </c>
      <c r="B75" s="17" t="s">
        <v>22</v>
      </c>
      <c r="C75" s="14">
        <v>3</v>
      </c>
      <c r="D75" s="14" t="s">
        <v>18</v>
      </c>
      <c r="E75" s="9" t="s">
        <v>646</v>
      </c>
      <c r="F75" s="10" t="s">
        <v>647</v>
      </c>
      <c r="G75" s="14">
        <v>15</v>
      </c>
      <c r="H75" s="11">
        <v>9.5</v>
      </c>
      <c r="I75" s="11">
        <f>Tableau2[[#This Row],[Quantité]]*Tableau2[[#This Row],[Coût unitaire (hors taxes)]]</f>
        <v>142.5</v>
      </c>
      <c r="J75" s="14">
        <v>100</v>
      </c>
      <c r="K75" s="17" t="s">
        <v>504</v>
      </c>
      <c r="L75" s="14" t="s">
        <v>485</v>
      </c>
      <c r="M75" s="21" t="s">
        <v>901</v>
      </c>
    </row>
    <row r="76" spans="1:13" s="12" customFormat="1" ht="42.75">
      <c r="A76" s="14">
        <v>5375</v>
      </c>
      <c r="B76" s="17" t="s">
        <v>22</v>
      </c>
      <c r="C76" s="14">
        <v>3</v>
      </c>
      <c r="D76" s="14" t="s">
        <v>18</v>
      </c>
      <c r="E76" s="9" t="s">
        <v>122</v>
      </c>
      <c r="F76" s="10" t="s">
        <v>648</v>
      </c>
      <c r="G76" s="14">
        <v>1300</v>
      </c>
      <c r="H76" s="11">
        <v>1.06</v>
      </c>
      <c r="I76" s="11">
        <f>Tableau2[[#This Row],[Quantité]]*Tableau2[[#This Row],[Coût unitaire (hors taxes)]]</f>
        <v>1378</v>
      </c>
      <c r="J76" s="14">
        <v>33.333333333333336</v>
      </c>
      <c r="K76" s="17" t="s">
        <v>490</v>
      </c>
      <c r="L76" s="14" t="s">
        <v>486</v>
      </c>
      <c r="M76" s="21" t="s">
        <v>901</v>
      </c>
    </row>
    <row r="77" spans="1:13" s="12" customFormat="1" ht="42.75">
      <c r="A77" s="14">
        <v>5375</v>
      </c>
      <c r="B77" s="17" t="s">
        <v>22</v>
      </c>
      <c r="C77" s="14">
        <v>3</v>
      </c>
      <c r="D77" s="14" t="s">
        <v>18</v>
      </c>
      <c r="E77" s="9" t="s">
        <v>122</v>
      </c>
      <c r="F77" s="10" t="s">
        <v>649</v>
      </c>
      <c r="G77" s="14">
        <v>40</v>
      </c>
      <c r="H77" s="11">
        <v>1.65</v>
      </c>
      <c r="I77" s="11">
        <f>Tableau2[[#This Row],[Quantité]]*Tableau2[[#This Row],[Coût unitaire (hors taxes)]]</f>
        <v>66</v>
      </c>
      <c r="J77" s="14">
        <v>33.333333333333336</v>
      </c>
      <c r="K77" s="17" t="s">
        <v>490</v>
      </c>
      <c r="L77" s="14" t="s">
        <v>486</v>
      </c>
      <c r="M77" s="21" t="s">
        <v>901</v>
      </c>
    </row>
    <row r="78" spans="1:13" s="12" customFormat="1" ht="42.75">
      <c r="A78" s="14">
        <v>5375</v>
      </c>
      <c r="B78" s="17" t="s">
        <v>22</v>
      </c>
      <c r="C78" s="14">
        <v>3</v>
      </c>
      <c r="D78" s="14" t="s">
        <v>18</v>
      </c>
      <c r="E78" s="9" t="s">
        <v>122</v>
      </c>
      <c r="F78" s="10" t="s">
        <v>650</v>
      </c>
      <c r="G78" s="14">
        <v>300</v>
      </c>
      <c r="H78" s="11">
        <v>2.25</v>
      </c>
      <c r="I78" s="11">
        <f>Tableau2[[#This Row],[Quantité]]*Tableau2[[#This Row],[Coût unitaire (hors taxes)]]</f>
        <v>675</v>
      </c>
      <c r="J78" s="14">
        <v>33.333333333333336</v>
      </c>
      <c r="K78" s="17" t="s">
        <v>490</v>
      </c>
      <c r="L78" s="14" t="s">
        <v>486</v>
      </c>
      <c r="M78" s="21" t="s">
        <v>901</v>
      </c>
    </row>
    <row r="79" spans="1:13" s="12" customFormat="1" ht="42.75">
      <c r="A79" s="14">
        <v>5375</v>
      </c>
      <c r="B79" s="17" t="s">
        <v>22</v>
      </c>
      <c r="C79" s="14">
        <v>3</v>
      </c>
      <c r="D79" s="14" t="s">
        <v>18</v>
      </c>
      <c r="E79" s="9" t="s">
        <v>122</v>
      </c>
      <c r="F79" s="10" t="s">
        <v>651</v>
      </c>
      <c r="G79" s="14">
        <v>100</v>
      </c>
      <c r="H79" s="11">
        <v>2.4500000000000002</v>
      </c>
      <c r="I79" s="11">
        <f>Tableau2[[#This Row],[Quantité]]*Tableau2[[#This Row],[Coût unitaire (hors taxes)]]</f>
        <v>245.00000000000003</v>
      </c>
      <c r="J79" s="14">
        <v>33.333333333333336</v>
      </c>
      <c r="K79" s="17" t="s">
        <v>558</v>
      </c>
      <c r="L79" s="14" t="s">
        <v>486</v>
      </c>
      <c r="M79" s="21" t="s">
        <v>901</v>
      </c>
    </row>
    <row r="80" spans="1:13" s="12" customFormat="1" ht="42.75">
      <c r="A80" s="14">
        <v>5375</v>
      </c>
      <c r="B80" s="17" t="s">
        <v>22</v>
      </c>
      <c r="C80" s="14">
        <v>3</v>
      </c>
      <c r="D80" s="14" t="s">
        <v>18</v>
      </c>
      <c r="E80" s="9" t="s">
        <v>122</v>
      </c>
      <c r="F80" s="10" t="s">
        <v>652</v>
      </c>
      <c r="G80" s="14">
        <v>60</v>
      </c>
      <c r="H80" s="11">
        <v>0.18</v>
      </c>
      <c r="I80" s="11">
        <f>Tableau2[[#This Row],[Quantité]]*Tableau2[[#This Row],[Coût unitaire (hors taxes)]]</f>
        <v>10.799999999999999</v>
      </c>
      <c r="J80" s="14">
        <v>33.333333333333336</v>
      </c>
      <c r="K80" s="17" t="s">
        <v>490</v>
      </c>
      <c r="L80" s="14" t="s">
        <v>486</v>
      </c>
      <c r="M80" s="21" t="s">
        <v>901</v>
      </c>
    </row>
    <row r="81" spans="1:13" s="12" customFormat="1" ht="42.75">
      <c r="A81" s="14">
        <v>5375</v>
      </c>
      <c r="B81" s="17" t="s">
        <v>22</v>
      </c>
      <c r="C81" s="14">
        <v>3</v>
      </c>
      <c r="D81" s="14" t="s">
        <v>18</v>
      </c>
      <c r="E81" s="9" t="s">
        <v>122</v>
      </c>
      <c r="F81" s="10" t="s">
        <v>653</v>
      </c>
      <c r="G81" s="14">
        <v>20</v>
      </c>
      <c r="H81" s="11">
        <v>2.2999999999999998</v>
      </c>
      <c r="I81" s="11">
        <f>Tableau2[[#This Row],[Quantité]]*Tableau2[[#This Row],[Coût unitaire (hors taxes)]]</f>
        <v>46</v>
      </c>
      <c r="J81" s="14">
        <v>33.333333333333336</v>
      </c>
      <c r="K81" s="17" t="s">
        <v>490</v>
      </c>
      <c r="L81" s="14" t="s">
        <v>486</v>
      </c>
      <c r="M81" s="21" t="s">
        <v>901</v>
      </c>
    </row>
    <row r="82" spans="1:13" s="12" customFormat="1" ht="42.75">
      <c r="A82" s="14">
        <v>5375</v>
      </c>
      <c r="B82" s="17" t="s">
        <v>22</v>
      </c>
      <c r="C82" s="14">
        <v>3</v>
      </c>
      <c r="D82" s="14" t="s">
        <v>18</v>
      </c>
      <c r="E82" s="9" t="s">
        <v>122</v>
      </c>
      <c r="F82" s="10" t="s">
        <v>654</v>
      </c>
      <c r="G82" s="14">
        <v>20</v>
      </c>
      <c r="H82" s="11">
        <v>4.4000000000000004</v>
      </c>
      <c r="I82" s="11">
        <f>Tableau2[[#This Row],[Quantité]]*Tableau2[[#This Row],[Coût unitaire (hors taxes)]]</f>
        <v>88</v>
      </c>
      <c r="J82" s="14">
        <v>33.333333333333336</v>
      </c>
      <c r="K82" s="17" t="s">
        <v>556</v>
      </c>
      <c r="L82" s="14" t="s">
        <v>486</v>
      </c>
      <c r="M82" s="21" t="s">
        <v>901</v>
      </c>
    </row>
    <row r="83" spans="1:13" s="12" customFormat="1" ht="42.75">
      <c r="A83" s="14">
        <v>5375</v>
      </c>
      <c r="B83" s="17" t="s">
        <v>22</v>
      </c>
      <c r="C83" s="14">
        <v>3</v>
      </c>
      <c r="D83" s="14" t="s">
        <v>18</v>
      </c>
      <c r="E83" s="9" t="s">
        <v>122</v>
      </c>
      <c r="F83" s="10" t="s">
        <v>655</v>
      </c>
      <c r="G83" s="14">
        <v>30</v>
      </c>
      <c r="H83" s="11">
        <v>1.6</v>
      </c>
      <c r="I83" s="11">
        <f>Tableau2[[#This Row],[Quantité]]*Tableau2[[#This Row],[Coût unitaire (hors taxes)]]</f>
        <v>48</v>
      </c>
      <c r="J83" s="14">
        <v>33.333333333333336</v>
      </c>
      <c r="K83" s="17" t="s">
        <v>490</v>
      </c>
      <c r="L83" s="14" t="s">
        <v>486</v>
      </c>
      <c r="M83" s="21" t="s">
        <v>901</v>
      </c>
    </row>
    <row r="84" spans="1:13" s="12" customFormat="1" ht="42.75">
      <c r="A84" s="14">
        <v>5375</v>
      </c>
      <c r="B84" s="17" t="s">
        <v>22</v>
      </c>
      <c r="C84" s="14">
        <v>3</v>
      </c>
      <c r="D84" s="14" t="s">
        <v>18</v>
      </c>
      <c r="E84" s="9" t="s">
        <v>122</v>
      </c>
      <c r="F84" s="10" t="s">
        <v>656</v>
      </c>
      <c r="G84" s="14">
        <v>30</v>
      </c>
      <c r="H84" s="11">
        <v>3.36</v>
      </c>
      <c r="I84" s="11">
        <f>Tableau2[[#This Row],[Quantité]]*Tableau2[[#This Row],[Coût unitaire (hors taxes)]]</f>
        <v>100.8</v>
      </c>
      <c r="J84" s="14">
        <v>33.333333333333336</v>
      </c>
      <c r="K84" s="17" t="s">
        <v>556</v>
      </c>
      <c r="L84" s="14" t="s">
        <v>486</v>
      </c>
      <c r="M84" s="21" t="s">
        <v>901</v>
      </c>
    </row>
    <row r="85" spans="1:13" s="12" customFormat="1" ht="42.75">
      <c r="A85" s="14">
        <v>5375</v>
      </c>
      <c r="B85" s="17" t="s">
        <v>22</v>
      </c>
      <c r="C85" s="14">
        <v>3</v>
      </c>
      <c r="D85" s="14" t="s">
        <v>18</v>
      </c>
      <c r="E85" s="9" t="s">
        <v>122</v>
      </c>
      <c r="F85" s="10" t="s">
        <v>657</v>
      </c>
      <c r="G85" s="14">
        <v>10</v>
      </c>
      <c r="H85" s="11">
        <v>1.2</v>
      </c>
      <c r="I85" s="11">
        <f>Tableau2[[#This Row],[Quantité]]*Tableau2[[#This Row],[Coût unitaire (hors taxes)]]</f>
        <v>12</v>
      </c>
      <c r="J85" s="14">
        <v>33.333333333333336</v>
      </c>
      <c r="K85" s="17" t="s">
        <v>490</v>
      </c>
      <c r="L85" s="14" t="s">
        <v>486</v>
      </c>
      <c r="M85" s="21" t="s">
        <v>901</v>
      </c>
    </row>
    <row r="86" spans="1:13" s="12" customFormat="1" ht="42.75">
      <c r="A86" s="14">
        <v>5375</v>
      </c>
      <c r="B86" s="17" t="s">
        <v>22</v>
      </c>
      <c r="C86" s="14">
        <v>3</v>
      </c>
      <c r="D86" s="14" t="s">
        <v>18</v>
      </c>
      <c r="E86" s="9" t="s">
        <v>122</v>
      </c>
      <c r="F86" s="10" t="s">
        <v>658</v>
      </c>
      <c r="G86" s="14">
        <v>30</v>
      </c>
      <c r="H86" s="11">
        <v>4</v>
      </c>
      <c r="I86" s="11">
        <f>Tableau2[[#This Row],[Quantité]]*Tableau2[[#This Row],[Coût unitaire (hors taxes)]]</f>
        <v>120</v>
      </c>
      <c r="J86" s="14">
        <v>33.333333333333336</v>
      </c>
      <c r="K86" s="17" t="s">
        <v>556</v>
      </c>
      <c r="L86" s="14" t="s">
        <v>486</v>
      </c>
      <c r="M86" s="21" t="s">
        <v>901</v>
      </c>
    </row>
    <row r="87" spans="1:13" s="12" customFormat="1" ht="42.75">
      <c r="A87" s="14">
        <v>5375</v>
      </c>
      <c r="B87" s="17" t="s">
        <v>22</v>
      </c>
      <c r="C87" s="14">
        <v>3</v>
      </c>
      <c r="D87" s="14" t="s">
        <v>18</v>
      </c>
      <c r="E87" s="9" t="s">
        <v>659</v>
      </c>
      <c r="F87" s="10" t="s">
        <v>660</v>
      </c>
      <c r="G87" s="14">
        <v>20</v>
      </c>
      <c r="H87" s="11">
        <v>4</v>
      </c>
      <c r="I87" s="11">
        <f>Tableau2[[#This Row],[Quantité]]*Tableau2[[#This Row],[Coût unitaire (hors taxes)]]</f>
        <v>80</v>
      </c>
      <c r="J87" s="14">
        <v>100</v>
      </c>
      <c r="K87" s="17" t="s">
        <v>490</v>
      </c>
      <c r="L87" s="14" t="s">
        <v>486</v>
      </c>
      <c r="M87" s="21" t="s">
        <v>901</v>
      </c>
    </row>
    <row r="88" spans="1:13" s="12" customFormat="1" ht="42.75">
      <c r="A88" s="14">
        <v>5375</v>
      </c>
      <c r="B88" s="17" t="s">
        <v>22</v>
      </c>
      <c r="C88" s="14">
        <v>3</v>
      </c>
      <c r="D88" s="14" t="s">
        <v>18</v>
      </c>
      <c r="E88" s="9" t="s">
        <v>659</v>
      </c>
      <c r="F88" s="10" t="s">
        <v>661</v>
      </c>
      <c r="G88" s="14">
        <v>20</v>
      </c>
      <c r="H88" s="11">
        <v>4</v>
      </c>
      <c r="I88" s="11">
        <f>Tableau2[[#This Row],[Quantité]]*Tableau2[[#This Row],[Coût unitaire (hors taxes)]]</f>
        <v>80</v>
      </c>
      <c r="J88" s="14">
        <v>100</v>
      </c>
      <c r="K88" s="17" t="s">
        <v>490</v>
      </c>
      <c r="L88" s="14" t="s">
        <v>486</v>
      </c>
      <c r="M88" s="21" t="s">
        <v>901</v>
      </c>
    </row>
    <row r="89" spans="1:13" s="12" customFormat="1" ht="42.75">
      <c r="A89" s="14">
        <v>5375</v>
      </c>
      <c r="B89" s="17" t="s">
        <v>22</v>
      </c>
      <c r="C89" s="14">
        <v>3</v>
      </c>
      <c r="D89" s="14" t="s">
        <v>18</v>
      </c>
      <c r="E89" s="9" t="s">
        <v>659</v>
      </c>
      <c r="F89" s="10" t="s">
        <v>662</v>
      </c>
      <c r="G89" s="14">
        <v>20</v>
      </c>
      <c r="H89" s="11">
        <v>3.4</v>
      </c>
      <c r="I89" s="11">
        <f>Tableau2[[#This Row],[Quantité]]*Tableau2[[#This Row],[Coût unitaire (hors taxes)]]</f>
        <v>68</v>
      </c>
      <c r="J89" s="14">
        <v>100</v>
      </c>
      <c r="K89" s="17" t="s">
        <v>490</v>
      </c>
      <c r="L89" s="14" t="s">
        <v>486</v>
      </c>
      <c r="M89" s="21" t="s">
        <v>901</v>
      </c>
    </row>
    <row r="90" spans="1:13" s="12" customFormat="1" ht="42.75">
      <c r="A90" s="14">
        <v>5375</v>
      </c>
      <c r="B90" s="17" t="s">
        <v>22</v>
      </c>
      <c r="C90" s="14">
        <v>3</v>
      </c>
      <c r="D90" s="14" t="s">
        <v>18</v>
      </c>
      <c r="E90" s="9" t="s">
        <v>659</v>
      </c>
      <c r="F90" s="10" t="s">
        <v>663</v>
      </c>
      <c r="G90" s="14">
        <v>20</v>
      </c>
      <c r="H90" s="11">
        <v>3.4</v>
      </c>
      <c r="I90" s="11">
        <f>Tableau2[[#This Row],[Quantité]]*Tableau2[[#This Row],[Coût unitaire (hors taxes)]]</f>
        <v>68</v>
      </c>
      <c r="J90" s="14">
        <v>100</v>
      </c>
      <c r="K90" s="17" t="s">
        <v>490</v>
      </c>
      <c r="L90" s="14" t="s">
        <v>486</v>
      </c>
      <c r="M90" s="21" t="s">
        <v>901</v>
      </c>
    </row>
    <row r="91" spans="1:13" s="12" customFormat="1" ht="42.75">
      <c r="A91" s="14">
        <v>5375</v>
      </c>
      <c r="B91" s="17" t="s">
        <v>22</v>
      </c>
      <c r="C91" s="14">
        <v>3</v>
      </c>
      <c r="D91" s="14" t="s">
        <v>18</v>
      </c>
      <c r="E91" s="9" t="s">
        <v>659</v>
      </c>
      <c r="F91" s="10" t="s">
        <v>664</v>
      </c>
      <c r="G91" s="14">
        <v>20</v>
      </c>
      <c r="H91" s="11">
        <v>3.5</v>
      </c>
      <c r="I91" s="11">
        <f>Tableau2[[#This Row],[Quantité]]*Tableau2[[#This Row],[Coût unitaire (hors taxes)]]</f>
        <v>70</v>
      </c>
      <c r="J91" s="14">
        <v>100</v>
      </c>
      <c r="K91" s="17" t="s">
        <v>490</v>
      </c>
      <c r="L91" s="14" t="s">
        <v>486</v>
      </c>
      <c r="M91" s="21" t="s">
        <v>901</v>
      </c>
    </row>
    <row r="92" spans="1:13" s="12" customFormat="1" ht="42.75">
      <c r="A92" s="14">
        <v>5375</v>
      </c>
      <c r="B92" s="17" t="s">
        <v>22</v>
      </c>
      <c r="C92" s="14">
        <v>3</v>
      </c>
      <c r="D92" s="14" t="s">
        <v>18</v>
      </c>
      <c r="E92" s="9" t="s">
        <v>659</v>
      </c>
      <c r="F92" s="10" t="s">
        <v>665</v>
      </c>
      <c r="G92" s="14">
        <v>20</v>
      </c>
      <c r="H92" s="11">
        <v>3.9</v>
      </c>
      <c r="I92" s="11">
        <f>Tableau2[[#This Row],[Quantité]]*Tableau2[[#This Row],[Coût unitaire (hors taxes)]]</f>
        <v>78</v>
      </c>
      <c r="J92" s="14">
        <v>100</v>
      </c>
      <c r="K92" s="17" t="s">
        <v>490</v>
      </c>
      <c r="L92" s="14" t="s">
        <v>486</v>
      </c>
      <c r="M92" s="21" t="s">
        <v>901</v>
      </c>
    </row>
    <row r="93" spans="1:13" s="12" customFormat="1" ht="42.75">
      <c r="A93" s="14">
        <v>5375</v>
      </c>
      <c r="B93" s="17" t="s">
        <v>22</v>
      </c>
      <c r="C93" s="14">
        <v>3</v>
      </c>
      <c r="D93" s="14" t="s">
        <v>18</v>
      </c>
      <c r="E93" s="9" t="s">
        <v>659</v>
      </c>
      <c r="F93" s="10" t="s">
        <v>666</v>
      </c>
      <c r="G93" s="14">
        <v>20</v>
      </c>
      <c r="H93" s="11">
        <v>3</v>
      </c>
      <c r="I93" s="11">
        <f>Tableau2[[#This Row],[Quantité]]*Tableau2[[#This Row],[Coût unitaire (hors taxes)]]</f>
        <v>60</v>
      </c>
      <c r="J93" s="14">
        <v>100</v>
      </c>
      <c r="K93" s="17" t="s">
        <v>490</v>
      </c>
      <c r="L93" s="14" t="s">
        <v>486</v>
      </c>
      <c r="M93" s="21" t="s">
        <v>901</v>
      </c>
    </row>
    <row r="94" spans="1:13" s="12" customFormat="1" ht="42.75">
      <c r="A94" s="14">
        <v>5375</v>
      </c>
      <c r="B94" s="17" t="s">
        <v>22</v>
      </c>
      <c r="C94" s="14">
        <v>3</v>
      </c>
      <c r="D94" s="14" t="s">
        <v>18</v>
      </c>
      <c r="E94" s="9" t="s">
        <v>659</v>
      </c>
      <c r="F94" s="10" t="s">
        <v>667</v>
      </c>
      <c r="G94" s="14">
        <v>20</v>
      </c>
      <c r="H94" s="11">
        <v>10</v>
      </c>
      <c r="I94" s="11">
        <f>Tableau2[[#This Row],[Quantité]]*Tableau2[[#This Row],[Coût unitaire (hors taxes)]]</f>
        <v>200</v>
      </c>
      <c r="J94" s="14">
        <v>100</v>
      </c>
      <c r="K94" s="17" t="s">
        <v>883</v>
      </c>
      <c r="L94" s="14" t="s">
        <v>486</v>
      </c>
      <c r="M94" s="21" t="s">
        <v>901</v>
      </c>
    </row>
    <row r="95" spans="1:13" s="12" customFormat="1" ht="42.75">
      <c r="A95" s="14">
        <v>5375</v>
      </c>
      <c r="B95" s="17" t="s">
        <v>22</v>
      </c>
      <c r="C95" s="14">
        <v>3</v>
      </c>
      <c r="D95" s="14" t="s">
        <v>18</v>
      </c>
      <c r="E95" s="9" t="s">
        <v>659</v>
      </c>
      <c r="F95" s="10" t="s">
        <v>668</v>
      </c>
      <c r="G95" s="14">
        <v>20</v>
      </c>
      <c r="H95" s="11">
        <v>10</v>
      </c>
      <c r="I95" s="11">
        <f>Tableau2[[#This Row],[Quantité]]*Tableau2[[#This Row],[Coût unitaire (hors taxes)]]</f>
        <v>200</v>
      </c>
      <c r="J95" s="14">
        <v>100</v>
      </c>
      <c r="K95" s="17" t="s">
        <v>883</v>
      </c>
      <c r="L95" s="14" t="s">
        <v>486</v>
      </c>
      <c r="M95" s="21" t="s">
        <v>901</v>
      </c>
    </row>
    <row r="96" spans="1:13" s="12" customFormat="1" ht="42.75">
      <c r="A96" s="14">
        <v>5375</v>
      </c>
      <c r="B96" s="17" t="s">
        <v>22</v>
      </c>
      <c r="C96" s="14">
        <v>3</v>
      </c>
      <c r="D96" s="14" t="s">
        <v>18</v>
      </c>
      <c r="E96" s="9" t="s">
        <v>659</v>
      </c>
      <c r="F96" s="10" t="s">
        <v>669</v>
      </c>
      <c r="G96" s="14">
        <v>20</v>
      </c>
      <c r="H96" s="11">
        <v>3.1</v>
      </c>
      <c r="I96" s="11">
        <f>Tableau2[[#This Row],[Quantité]]*Tableau2[[#This Row],[Coût unitaire (hors taxes)]]</f>
        <v>62</v>
      </c>
      <c r="J96" s="14">
        <v>100</v>
      </c>
      <c r="K96" s="17" t="s">
        <v>490</v>
      </c>
      <c r="L96" s="14" t="s">
        <v>486</v>
      </c>
      <c r="M96" s="21" t="s">
        <v>901</v>
      </c>
    </row>
    <row r="97" spans="1:13" s="12" customFormat="1" ht="42.75">
      <c r="A97" s="14">
        <v>5375</v>
      </c>
      <c r="B97" s="17" t="s">
        <v>22</v>
      </c>
      <c r="C97" s="14">
        <v>3</v>
      </c>
      <c r="D97" s="14" t="s">
        <v>18</v>
      </c>
      <c r="E97" s="9" t="s">
        <v>659</v>
      </c>
      <c r="F97" s="10" t="s">
        <v>670</v>
      </c>
      <c r="G97" s="14">
        <v>20</v>
      </c>
      <c r="H97" s="11">
        <v>3.1</v>
      </c>
      <c r="I97" s="11">
        <f>Tableau2[[#This Row],[Quantité]]*Tableau2[[#This Row],[Coût unitaire (hors taxes)]]</f>
        <v>62</v>
      </c>
      <c r="J97" s="14">
        <v>100</v>
      </c>
      <c r="K97" s="17" t="s">
        <v>490</v>
      </c>
      <c r="L97" s="14" t="s">
        <v>486</v>
      </c>
      <c r="M97" s="21" t="s">
        <v>901</v>
      </c>
    </row>
    <row r="98" spans="1:13" s="12" customFormat="1" ht="42.75">
      <c r="A98" s="14">
        <v>5375</v>
      </c>
      <c r="B98" s="17" t="s">
        <v>22</v>
      </c>
      <c r="C98" s="14">
        <v>3</v>
      </c>
      <c r="D98" s="14" t="s">
        <v>18</v>
      </c>
      <c r="E98" s="9" t="s">
        <v>659</v>
      </c>
      <c r="F98" s="10" t="s">
        <v>671</v>
      </c>
      <c r="G98" s="14">
        <v>20</v>
      </c>
      <c r="H98" s="11">
        <v>3.25</v>
      </c>
      <c r="I98" s="11">
        <f>Tableau2[[#This Row],[Quantité]]*Tableau2[[#This Row],[Coût unitaire (hors taxes)]]</f>
        <v>65</v>
      </c>
      <c r="J98" s="14">
        <v>100</v>
      </c>
      <c r="K98" s="17" t="s">
        <v>490</v>
      </c>
      <c r="L98" s="14" t="s">
        <v>486</v>
      </c>
      <c r="M98" s="21" t="s">
        <v>901</v>
      </c>
    </row>
    <row r="99" spans="1:13" s="12" customFormat="1" ht="42.75">
      <c r="A99" s="14">
        <v>5375</v>
      </c>
      <c r="B99" s="17" t="s">
        <v>22</v>
      </c>
      <c r="C99" s="14">
        <v>3</v>
      </c>
      <c r="D99" s="14" t="s">
        <v>18</v>
      </c>
      <c r="E99" s="9" t="s">
        <v>659</v>
      </c>
      <c r="F99" s="10" t="s">
        <v>672</v>
      </c>
      <c r="G99" s="14">
        <v>20</v>
      </c>
      <c r="H99" s="11">
        <v>3.5</v>
      </c>
      <c r="I99" s="11">
        <f>Tableau2[[#This Row],[Quantité]]*Tableau2[[#This Row],[Coût unitaire (hors taxes)]]</f>
        <v>70</v>
      </c>
      <c r="J99" s="14">
        <v>100</v>
      </c>
      <c r="K99" s="17" t="s">
        <v>490</v>
      </c>
      <c r="L99" s="14" t="s">
        <v>486</v>
      </c>
      <c r="M99" s="21" t="s">
        <v>901</v>
      </c>
    </row>
    <row r="100" spans="1:13" s="12" customFormat="1" ht="42.75">
      <c r="A100" s="14">
        <v>5375</v>
      </c>
      <c r="B100" s="17" t="s">
        <v>22</v>
      </c>
      <c r="C100" s="14">
        <v>3</v>
      </c>
      <c r="D100" s="14" t="s">
        <v>18</v>
      </c>
      <c r="E100" s="9" t="s">
        <v>659</v>
      </c>
      <c r="F100" s="10" t="s">
        <v>673</v>
      </c>
      <c r="G100" s="14">
        <v>20</v>
      </c>
      <c r="H100" s="11">
        <v>0.74</v>
      </c>
      <c r="I100" s="11">
        <f>Tableau2[[#This Row],[Quantité]]*Tableau2[[#This Row],[Coût unitaire (hors taxes)]]</f>
        <v>14.8</v>
      </c>
      <c r="J100" s="14">
        <v>100</v>
      </c>
      <c r="K100" s="17" t="s">
        <v>490</v>
      </c>
      <c r="L100" s="14" t="s">
        <v>486</v>
      </c>
      <c r="M100" s="21" t="s">
        <v>901</v>
      </c>
    </row>
    <row r="101" spans="1:13" s="12" customFormat="1" ht="42.75">
      <c r="A101" s="14">
        <v>5375</v>
      </c>
      <c r="B101" s="17" t="s">
        <v>22</v>
      </c>
      <c r="C101" s="14">
        <v>3</v>
      </c>
      <c r="D101" s="14" t="s">
        <v>18</v>
      </c>
      <c r="E101" s="9" t="s">
        <v>659</v>
      </c>
      <c r="F101" s="10" t="s">
        <v>674</v>
      </c>
      <c r="G101" s="14">
        <v>20</v>
      </c>
      <c r="H101" s="11">
        <v>0.82</v>
      </c>
      <c r="I101" s="11">
        <f>Tableau2[[#This Row],[Quantité]]*Tableau2[[#This Row],[Coût unitaire (hors taxes)]]</f>
        <v>16.399999999999999</v>
      </c>
      <c r="J101" s="14">
        <v>100</v>
      </c>
      <c r="K101" s="17" t="s">
        <v>490</v>
      </c>
      <c r="L101" s="14" t="s">
        <v>486</v>
      </c>
      <c r="M101" s="21" t="s">
        <v>901</v>
      </c>
    </row>
    <row r="102" spans="1:13" s="12" customFormat="1" ht="42.75">
      <c r="A102" s="14">
        <v>5375</v>
      </c>
      <c r="B102" s="17" t="s">
        <v>22</v>
      </c>
      <c r="C102" s="14">
        <v>3</v>
      </c>
      <c r="D102" s="14" t="s">
        <v>18</v>
      </c>
      <c r="E102" s="9" t="s">
        <v>659</v>
      </c>
      <c r="F102" s="10" t="s">
        <v>675</v>
      </c>
      <c r="G102" s="14">
        <v>20</v>
      </c>
      <c r="H102" s="11">
        <v>0.57999999999999996</v>
      </c>
      <c r="I102" s="11">
        <f>Tableau2[[#This Row],[Quantité]]*Tableau2[[#This Row],[Coût unitaire (hors taxes)]]</f>
        <v>11.6</v>
      </c>
      <c r="J102" s="14">
        <v>100</v>
      </c>
      <c r="K102" s="17" t="s">
        <v>490</v>
      </c>
      <c r="L102" s="14" t="s">
        <v>486</v>
      </c>
      <c r="M102" s="21" t="s">
        <v>901</v>
      </c>
    </row>
    <row r="103" spans="1:13" s="12" customFormat="1" ht="42.75">
      <c r="A103" s="14">
        <v>5375</v>
      </c>
      <c r="B103" s="17" t="s">
        <v>22</v>
      </c>
      <c r="C103" s="14">
        <v>3</v>
      </c>
      <c r="D103" s="14" t="s">
        <v>18</v>
      </c>
      <c r="E103" s="9" t="s">
        <v>659</v>
      </c>
      <c r="F103" s="10" t="s">
        <v>676</v>
      </c>
      <c r="G103" s="14">
        <v>20</v>
      </c>
      <c r="H103" s="11">
        <v>1.02</v>
      </c>
      <c r="I103" s="11">
        <f>Tableau2[[#This Row],[Quantité]]*Tableau2[[#This Row],[Coût unitaire (hors taxes)]]</f>
        <v>20.399999999999999</v>
      </c>
      <c r="J103" s="14">
        <v>100</v>
      </c>
      <c r="K103" s="17" t="s">
        <v>490</v>
      </c>
      <c r="L103" s="14" t="s">
        <v>486</v>
      </c>
      <c r="M103" s="21" t="s">
        <v>901</v>
      </c>
    </row>
    <row r="104" spans="1:13" s="12" customFormat="1" ht="42.75">
      <c r="A104" s="14">
        <v>5375</v>
      </c>
      <c r="B104" s="17" t="s">
        <v>22</v>
      </c>
      <c r="C104" s="14">
        <v>3</v>
      </c>
      <c r="D104" s="14" t="s">
        <v>18</v>
      </c>
      <c r="E104" s="9" t="s">
        <v>659</v>
      </c>
      <c r="F104" s="10" t="s">
        <v>677</v>
      </c>
      <c r="G104" s="14">
        <v>20</v>
      </c>
      <c r="H104" s="11">
        <v>0.6</v>
      </c>
      <c r="I104" s="11">
        <f>Tableau2[[#This Row],[Quantité]]*Tableau2[[#This Row],[Coût unitaire (hors taxes)]]</f>
        <v>12</v>
      </c>
      <c r="J104" s="14">
        <v>100</v>
      </c>
      <c r="K104" s="17" t="s">
        <v>490</v>
      </c>
      <c r="L104" s="14" t="s">
        <v>486</v>
      </c>
      <c r="M104" s="21" t="s">
        <v>901</v>
      </c>
    </row>
    <row r="105" spans="1:13" s="12" customFormat="1" ht="42.75">
      <c r="A105" s="14">
        <v>5375</v>
      </c>
      <c r="B105" s="17" t="s">
        <v>22</v>
      </c>
      <c r="C105" s="14">
        <v>3</v>
      </c>
      <c r="D105" s="14" t="s">
        <v>18</v>
      </c>
      <c r="E105" s="9" t="s">
        <v>659</v>
      </c>
      <c r="F105" s="10" t="s">
        <v>678</v>
      </c>
      <c r="G105" s="14">
        <v>20</v>
      </c>
      <c r="H105" s="11">
        <v>0.85</v>
      </c>
      <c r="I105" s="11">
        <f>Tableau2[[#This Row],[Quantité]]*Tableau2[[#This Row],[Coût unitaire (hors taxes)]]</f>
        <v>17</v>
      </c>
      <c r="J105" s="14">
        <v>100</v>
      </c>
      <c r="K105" s="17" t="s">
        <v>490</v>
      </c>
      <c r="L105" s="14" t="s">
        <v>486</v>
      </c>
      <c r="M105" s="21" t="s">
        <v>901</v>
      </c>
    </row>
    <row r="106" spans="1:13" s="12" customFormat="1" ht="42.75">
      <c r="A106" s="14">
        <v>5375</v>
      </c>
      <c r="B106" s="17" t="s">
        <v>22</v>
      </c>
      <c r="C106" s="14">
        <v>3</v>
      </c>
      <c r="D106" s="14" t="s">
        <v>18</v>
      </c>
      <c r="E106" s="9" t="s">
        <v>659</v>
      </c>
      <c r="F106" s="10" t="s">
        <v>679</v>
      </c>
      <c r="G106" s="14">
        <v>20</v>
      </c>
      <c r="H106" s="11">
        <v>0.6</v>
      </c>
      <c r="I106" s="11">
        <f>Tableau2[[#This Row],[Quantité]]*Tableau2[[#This Row],[Coût unitaire (hors taxes)]]</f>
        <v>12</v>
      </c>
      <c r="J106" s="14">
        <v>100</v>
      </c>
      <c r="K106" s="17" t="s">
        <v>490</v>
      </c>
      <c r="L106" s="14" t="s">
        <v>486</v>
      </c>
      <c r="M106" s="21" t="s">
        <v>901</v>
      </c>
    </row>
    <row r="107" spans="1:13" s="12" customFormat="1" ht="42.75">
      <c r="A107" s="14">
        <v>5375</v>
      </c>
      <c r="B107" s="17" t="s">
        <v>22</v>
      </c>
      <c r="C107" s="14">
        <v>3</v>
      </c>
      <c r="D107" s="14" t="s">
        <v>18</v>
      </c>
      <c r="E107" s="9" t="s">
        <v>659</v>
      </c>
      <c r="F107" s="10" t="s">
        <v>680</v>
      </c>
      <c r="G107" s="14">
        <v>20</v>
      </c>
      <c r="H107" s="11">
        <v>2.6</v>
      </c>
      <c r="I107" s="11">
        <f>Tableau2[[#This Row],[Quantité]]*Tableau2[[#This Row],[Coût unitaire (hors taxes)]]</f>
        <v>52</v>
      </c>
      <c r="J107" s="14">
        <v>100</v>
      </c>
      <c r="K107" s="17" t="s">
        <v>490</v>
      </c>
      <c r="L107" s="14" t="s">
        <v>486</v>
      </c>
      <c r="M107" s="21" t="s">
        <v>901</v>
      </c>
    </row>
    <row r="108" spans="1:13" s="12" customFormat="1" ht="42.75">
      <c r="A108" s="14">
        <v>5375</v>
      </c>
      <c r="B108" s="17" t="s">
        <v>22</v>
      </c>
      <c r="C108" s="14">
        <v>3</v>
      </c>
      <c r="D108" s="14" t="s">
        <v>18</v>
      </c>
      <c r="E108" s="9" t="s">
        <v>659</v>
      </c>
      <c r="F108" s="10" t="s">
        <v>681</v>
      </c>
      <c r="G108" s="14">
        <v>24</v>
      </c>
      <c r="H108" s="11">
        <v>1.75</v>
      </c>
      <c r="I108" s="11">
        <f>Tableau2[[#This Row],[Quantité]]*Tableau2[[#This Row],[Coût unitaire (hors taxes)]]</f>
        <v>42</v>
      </c>
      <c r="J108" s="14">
        <v>100</v>
      </c>
      <c r="K108" s="17" t="s">
        <v>490</v>
      </c>
      <c r="L108" s="14" t="s">
        <v>486</v>
      </c>
      <c r="M108" s="21" t="s">
        <v>901</v>
      </c>
    </row>
    <row r="109" spans="1:13" s="12" customFormat="1" ht="42.75">
      <c r="A109" s="14">
        <v>5375</v>
      </c>
      <c r="B109" s="17" t="s">
        <v>22</v>
      </c>
      <c r="C109" s="14">
        <v>3</v>
      </c>
      <c r="D109" s="14" t="s">
        <v>18</v>
      </c>
      <c r="E109" s="9" t="s">
        <v>659</v>
      </c>
      <c r="F109" s="10" t="s">
        <v>682</v>
      </c>
      <c r="G109" s="14">
        <v>24</v>
      </c>
      <c r="H109" s="11">
        <v>2.5</v>
      </c>
      <c r="I109" s="11">
        <f>Tableau2[[#This Row],[Quantité]]*Tableau2[[#This Row],[Coût unitaire (hors taxes)]]</f>
        <v>60</v>
      </c>
      <c r="J109" s="14">
        <v>100</v>
      </c>
      <c r="K109" s="17" t="s">
        <v>490</v>
      </c>
      <c r="L109" s="14" t="s">
        <v>486</v>
      </c>
      <c r="M109" s="21" t="s">
        <v>901</v>
      </c>
    </row>
    <row r="110" spans="1:13" s="12" customFormat="1" ht="42.75">
      <c r="A110" s="14">
        <v>5375</v>
      </c>
      <c r="B110" s="17" t="s">
        <v>22</v>
      </c>
      <c r="C110" s="14">
        <v>3</v>
      </c>
      <c r="D110" s="14" t="s">
        <v>18</v>
      </c>
      <c r="E110" s="9" t="s">
        <v>659</v>
      </c>
      <c r="F110" s="10" t="s">
        <v>683</v>
      </c>
      <c r="G110" s="14">
        <v>24</v>
      </c>
      <c r="H110" s="11">
        <v>3.1</v>
      </c>
      <c r="I110" s="11">
        <f>Tableau2[[#This Row],[Quantité]]*Tableau2[[#This Row],[Coût unitaire (hors taxes)]]</f>
        <v>74.400000000000006</v>
      </c>
      <c r="J110" s="14">
        <v>100</v>
      </c>
      <c r="K110" s="17" t="s">
        <v>490</v>
      </c>
      <c r="L110" s="14" t="s">
        <v>486</v>
      </c>
      <c r="M110" s="21" t="s">
        <v>901</v>
      </c>
    </row>
    <row r="111" spans="1:13" s="12" customFormat="1" ht="42.75">
      <c r="A111" s="14">
        <v>5375</v>
      </c>
      <c r="B111" s="17" t="s">
        <v>22</v>
      </c>
      <c r="C111" s="14">
        <v>3</v>
      </c>
      <c r="D111" s="14" t="s">
        <v>18</v>
      </c>
      <c r="E111" s="9" t="s">
        <v>659</v>
      </c>
      <c r="F111" s="10" t="s">
        <v>684</v>
      </c>
      <c r="G111" s="14">
        <v>20</v>
      </c>
      <c r="H111" s="11">
        <v>10</v>
      </c>
      <c r="I111" s="11">
        <f>Tableau2[[#This Row],[Quantité]]*Tableau2[[#This Row],[Coût unitaire (hors taxes)]]</f>
        <v>200</v>
      </c>
      <c r="J111" s="14">
        <v>100</v>
      </c>
      <c r="K111" s="17" t="s">
        <v>490</v>
      </c>
      <c r="L111" s="14" t="s">
        <v>486</v>
      </c>
      <c r="M111" s="21" t="s">
        <v>901</v>
      </c>
    </row>
    <row r="112" spans="1:13" s="12" customFormat="1" ht="42.75">
      <c r="A112" s="14">
        <v>5375</v>
      </c>
      <c r="B112" s="17" t="s">
        <v>22</v>
      </c>
      <c r="C112" s="14">
        <v>3</v>
      </c>
      <c r="D112" s="14" t="s">
        <v>18</v>
      </c>
      <c r="E112" s="9" t="s">
        <v>659</v>
      </c>
      <c r="F112" s="10" t="s">
        <v>685</v>
      </c>
      <c r="G112" s="14">
        <v>5</v>
      </c>
      <c r="H112" s="11">
        <v>1.9</v>
      </c>
      <c r="I112" s="11">
        <f>Tableau2[[#This Row],[Quantité]]*Tableau2[[#This Row],[Coût unitaire (hors taxes)]]</f>
        <v>9.5</v>
      </c>
      <c r="J112" s="14">
        <v>100</v>
      </c>
      <c r="K112" s="17" t="s">
        <v>490</v>
      </c>
      <c r="L112" s="14" t="s">
        <v>486</v>
      </c>
      <c r="M112" s="21" t="s">
        <v>901</v>
      </c>
    </row>
    <row r="113" spans="1:13" s="12" customFormat="1" ht="42.75">
      <c r="A113" s="14">
        <v>5375</v>
      </c>
      <c r="B113" s="17" t="s">
        <v>22</v>
      </c>
      <c r="C113" s="14">
        <v>3</v>
      </c>
      <c r="D113" s="14" t="s">
        <v>18</v>
      </c>
      <c r="E113" s="9" t="s">
        <v>659</v>
      </c>
      <c r="F113" s="10" t="s">
        <v>686</v>
      </c>
      <c r="G113" s="14">
        <v>20</v>
      </c>
      <c r="H113" s="11">
        <v>2.8</v>
      </c>
      <c r="I113" s="11">
        <f>Tableau2[[#This Row],[Quantité]]*Tableau2[[#This Row],[Coût unitaire (hors taxes)]]</f>
        <v>56</v>
      </c>
      <c r="J113" s="14">
        <v>100</v>
      </c>
      <c r="K113" s="17" t="s">
        <v>490</v>
      </c>
      <c r="L113" s="14" t="s">
        <v>486</v>
      </c>
      <c r="M113" s="21" t="s">
        <v>901</v>
      </c>
    </row>
    <row r="114" spans="1:13" s="12" customFormat="1" ht="42.75">
      <c r="A114" s="14">
        <v>5375</v>
      </c>
      <c r="B114" s="17" t="s">
        <v>22</v>
      </c>
      <c r="C114" s="14">
        <v>3</v>
      </c>
      <c r="D114" s="14" t="s">
        <v>18</v>
      </c>
      <c r="E114" s="9" t="s">
        <v>659</v>
      </c>
      <c r="F114" s="10" t="s">
        <v>687</v>
      </c>
      <c r="G114" s="14">
        <v>12</v>
      </c>
      <c r="H114" s="11">
        <v>3.15</v>
      </c>
      <c r="I114" s="11">
        <f>Tableau2[[#This Row],[Quantité]]*Tableau2[[#This Row],[Coût unitaire (hors taxes)]]</f>
        <v>37.799999999999997</v>
      </c>
      <c r="J114" s="14">
        <v>100</v>
      </c>
      <c r="K114" s="17" t="s">
        <v>490</v>
      </c>
      <c r="L114" s="14" t="s">
        <v>486</v>
      </c>
      <c r="M114" s="21" t="s">
        <v>901</v>
      </c>
    </row>
    <row r="115" spans="1:13" s="12" customFormat="1" ht="42.75">
      <c r="A115" s="14">
        <v>5375</v>
      </c>
      <c r="B115" s="17" t="s">
        <v>22</v>
      </c>
      <c r="C115" s="14">
        <v>3</v>
      </c>
      <c r="D115" s="14" t="s">
        <v>18</v>
      </c>
      <c r="E115" s="9" t="s">
        <v>688</v>
      </c>
      <c r="F115" s="10" t="s">
        <v>689</v>
      </c>
      <c r="G115" s="14">
        <v>25</v>
      </c>
      <c r="H115" s="11">
        <v>2.9</v>
      </c>
      <c r="I115" s="11">
        <f>Tableau2[[#This Row],[Quantité]]*Tableau2[[#This Row],[Coût unitaire (hors taxes)]]</f>
        <v>72.5</v>
      </c>
      <c r="J115" s="14">
        <v>100</v>
      </c>
      <c r="K115" s="17" t="s">
        <v>884</v>
      </c>
      <c r="L115" s="14" t="s">
        <v>486</v>
      </c>
      <c r="M115" s="21" t="s">
        <v>901</v>
      </c>
    </row>
    <row r="116" spans="1:13" s="12" customFormat="1" ht="42.75">
      <c r="A116" s="14">
        <v>5375</v>
      </c>
      <c r="B116" s="17" t="s">
        <v>22</v>
      </c>
      <c r="C116" s="14">
        <v>3</v>
      </c>
      <c r="D116" s="14" t="s">
        <v>18</v>
      </c>
      <c r="E116" s="9" t="s">
        <v>690</v>
      </c>
      <c r="F116" s="10" t="s">
        <v>691</v>
      </c>
      <c r="G116" s="14">
        <v>12</v>
      </c>
      <c r="H116" s="11">
        <v>2</v>
      </c>
      <c r="I116" s="11">
        <f>Tableau2[[#This Row],[Quantité]]*Tableau2[[#This Row],[Coût unitaire (hors taxes)]]</f>
        <v>24</v>
      </c>
      <c r="J116" s="14">
        <v>100</v>
      </c>
      <c r="K116" s="17" t="s">
        <v>875</v>
      </c>
      <c r="L116" s="14" t="s">
        <v>486</v>
      </c>
      <c r="M116" s="21" t="s">
        <v>901</v>
      </c>
    </row>
    <row r="117" spans="1:13" s="12" customFormat="1" ht="42.75">
      <c r="A117" s="14">
        <v>5375</v>
      </c>
      <c r="B117" s="17" t="s">
        <v>22</v>
      </c>
      <c r="C117" s="14">
        <v>3</v>
      </c>
      <c r="D117" s="14" t="s">
        <v>18</v>
      </c>
      <c r="E117" s="9" t="s">
        <v>690</v>
      </c>
      <c r="F117" s="10" t="s">
        <v>692</v>
      </c>
      <c r="G117" s="14">
        <v>12</v>
      </c>
      <c r="H117" s="11">
        <v>1.9</v>
      </c>
      <c r="I117" s="11">
        <f>Tableau2[[#This Row],[Quantité]]*Tableau2[[#This Row],[Coût unitaire (hors taxes)]]</f>
        <v>22.799999999999997</v>
      </c>
      <c r="J117" s="14">
        <v>100</v>
      </c>
      <c r="K117" s="17" t="s">
        <v>875</v>
      </c>
      <c r="L117" s="14" t="s">
        <v>486</v>
      </c>
      <c r="M117" s="21" t="s">
        <v>901</v>
      </c>
    </row>
    <row r="118" spans="1:13" s="12" customFormat="1" ht="42.75">
      <c r="A118" s="14">
        <v>5375</v>
      </c>
      <c r="B118" s="17" t="s">
        <v>22</v>
      </c>
      <c r="C118" s="14">
        <v>3</v>
      </c>
      <c r="D118" s="14" t="s">
        <v>18</v>
      </c>
      <c r="E118" s="9" t="s">
        <v>690</v>
      </c>
      <c r="F118" s="10" t="s">
        <v>693</v>
      </c>
      <c r="G118" s="14">
        <v>12</v>
      </c>
      <c r="H118" s="11">
        <v>2.4</v>
      </c>
      <c r="I118" s="11">
        <f>Tableau2[[#This Row],[Quantité]]*Tableau2[[#This Row],[Coût unitaire (hors taxes)]]</f>
        <v>28.799999999999997</v>
      </c>
      <c r="J118" s="14">
        <v>100</v>
      </c>
      <c r="K118" s="17" t="s">
        <v>875</v>
      </c>
      <c r="L118" s="14" t="s">
        <v>486</v>
      </c>
      <c r="M118" s="21" t="s">
        <v>901</v>
      </c>
    </row>
    <row r="119" spans="1:13" s="12" customFormat="1" ht="42.75">
      <c r="A119" s="14">
        <v>5375</v>
      </c>
      <c r="B119" s="17" t="s">
        <v>22</v>
      </c>
      <c r="C119" s="14">
        <v>3</v>
      </c>
      <c r="D119" s="14" t="s">
        <v>18</v>
      </c>
      <c r="E119" s="9" t="s">
        <v>690</v>
      </c>
      <c r="F119" s="10" t="s">
        <v>694</v>
      </c>
      <c r="G119" s="14">
        <v>12</v>
      </c>
      <c r="H119" s="11">
        <v>3.8</v>
      </c>
      <c r="I119" s="11">
        <f>Tableau2[[#This Row],[Quantité]]*Tableau2[[#This Row],[Coût unitaire (hors taxes)]]</f>
        <v>45.599999999999994</v>
      </c>
      <c r="J119" s="14">
        <v>100</v>
      </c>
      <c r="K119" s="17" t="s">
        <v>875</v>
      </c>
      <c r="L119" s="14" t="s">
        <v>486</v>
      </c>
      <c r="M119" s="21" t="s">
        <v>901</v>
      </c>
    </row>
    <row r="120" spans="1:13" s="12" customFormat="1" ht="42.75">
      <c r="A120" s="14">
        <v>5375</v>
      </c>
      <c r="B120" s="17" t="s">
        <v>22</v>
      </c>
      <c r="C120" s="14">
        <v>3</v>
      </c>
      <c r="D120" s="14" t="s">
        <v>18</v>
      </c>
      <c r="E120" s="9" t="s">
        <v>695</v>
      </c>
      <c r="F120" s="10" t="s">
        <v>696</v>
      </c>
      <c r="G120" s="14">
        <v>12</v>
      </c>
      <c r="H120" s="11">
        <v>140</v>
      </c>
      <c r="I120" s="11">
        <f>Tableau2[[#This Row],[Quantité]]*Tableau2[[#This Row],[Coût unitaire (hors taxes)]]</f>
        <v>1680</v>
      </c>
      <c r="J120" s="14">
        <v>33.333333333333336</v>
      </c>
      <c r="K120" s="17" t="s">
        <v>885</v>
      </c>
      <c r="L120" s="14" t="s">
        <v>486</v>
      </c>
      <c r="M120" s="21" t="s">
        <v>901</v>
      </c>
    </row>
    <row r="121" spans="1:13" s="12" customFormat="1" ht="42.75">
      <c r="A121" s="14">
        <v>5375</v>
      </c>
      <c r="B121" s="17" t="s">
        <v>22</v>
      </c>
      <c r="C121" s="14">
        <v>3</v>
      </c>
      <c r="D121" s="14" t="s">
        <v>18</v>
      </c>
      <c r="E121" s="9" t="s">
        <v>697</v>
      </c>
      <c r="F121" s="10" t="s">
        <v>698</v>
      </c>
      <c r="G121" s="14">
        <v>2</v>
      </c>
      <c r="H121" s="11">
        <v>100</v>
      </c>
      <c r="I121" s="11">
        <f>Tableau2[[#This Row],[Quantité]]*Tableau2[[#This Row],[Coût unitaire (hors taxes)]]</f>
        <v>200</v>
      </c>
      <c r="J121" s="14">
        <v>33.333333333333336</v>
      </c>
      <c r="K121" s="17" t="s">
        <v>504</v>
      </c>
      <c r="L121" s="14" t="s">
        <v>486</v>
      </c>
      <c r="M121" s="21" t="s">
        <v>901</v>
      </c>
    </row>
    <row r="122" spans="1:13" s="12" customFormat="1" ht="42.75">
      <c r="A122" s="14">
        <v>5375</v>
      </c>
      <c r="B122" s="17" t="s">
        <v>22</v>
      </c>
      <c r="C122" s="14">
        <v>3</v>
      </c>
      <c r="D122" s="14" t="s">
        <v>18</v>
      </c>
      <c r="E122" s="9" t="s">
        <v>697</v>
      </c>
      <c r="F122" s="10" t="s">
        <v>699</v>
      </c>
      <c r="G122" s="14">
        <v>2</v>
      </c>
      <c r="H122" s="11">
        <v>300</v>
      </c>
      <c r="I122" s="11">
        <f>Tableau2[[#This Row],[Quantité]]*Tableau2[[#This Row],[Coût unitaire (hors taxes)]]</f>
        <v>600</v>
      </c>
      <c r="J122" s="14">
        <v>33.333333333333336</v>
      </c>
      <c r="K122" s="17" t="s">
        <v>504</v>
      </c>
      <c r="L122" s="14" t="s">
        <v>874</v>
      </c>
      <c r="M122" s="21" t="s">
        <v>901</v>
      </c>
    </row>
    <row r="123" spans="1:13" s="12" customFormat="1" ht="42.75">
      <c r="A123" s="14">
        <v>5375</v>
      </c>
      <c r="B123" s="17" t="s">
        <v>22</v>
      </c>
      <c r="C123" s="14">
        <v>3</v>
      </c>
      <c r="D123" s="14" t="s">
        <v>18</v>
      </c>
      <c r="E123" s="9" t="s">
        <v>700</v>
      </c>
      <c r="F123" s="10" t="s">
        <v>701</v>
      </c>
      <c r="G123" s="14">
        <v>200</v>
      </c>
      <c r="H123" s="11">
        <v>0.02</v>
      </c>
      <c r="I123" s="11">
        <f>Tableau2[[#This Row],[Quantité]]*Tableau2[[#This Row],[Coût unitaire (hors taxes)]]</f>
        <v>4</v>
      </c>
      <c r="J123" s="14">
        <v>100</v>
      </c>
      <c r="K123" s="17" t="s">
        <v>886</v>
      </c>
      <c r="L123" s="14" t="s">
        <v>486</v>
      </c>
      <c r="M123" s="21" t="s">
        <v>901</v>
      </c>
    </row>
    <row r="124" spans="1:13" s="12" customFormat="1" ht="42.75">
      <c r="A124" s="14">
        <v>5375</v>
      </c>
      <c r="B124" s="17" t="s">
        <v>22</v>
      </c>
      <c r="C124" s="14">
        <v>3</v>
      </c>
      <c r="D124" s="14" t="s">
        <v>18</v>
      </c>
      <c r="E124" s="9" t="s">
        <v>700</v>
      </c>
      <c r="F124" s="10" t="s">
        <v>702</v>
      </c>
      <c r="G124" s="14">
        <v>200</v>
      </c>
      <c r="H124" s="11">
        <v>0.05</v>
      </c>
      <c r="I124" s="11">
        <f>Tableau2[[#This Row],[Quantité]]*Tableau2[[#This Row],[Coût unitaire (hors taxes)]]</f>
        <v>10</v>
      </c>
      <c r="J124" s="14">
        <v>100</v>
      </c>
      <c r="K124" s="17" t="s">
        <v>886</v>
      </c>
      <c r="L124" s="14" t="s">
        <v>486</v>
      </c>
      <c r="M124" s="21" t="s">
        <v>901</v>
      </c>
    </row>
    <row r="125" spans="1:13" s="12" customFormat="1" ht="42.75">
      <c r="A125" s="14">
        <v>5375</v>
      </c>
      <c r="B125" s="17" t="s">
        <v>22</v>
      </c>
      <c r="C125" s="14">
        <v>3</v>
      </c>
      <c r="D125" s="14" t="s">
        <v>18</v>
      </c>
      <c r="E125" s="9" t="s">
        <v>157</v>
      </c>
      <c r="F125" s="10" t="s">
        <v>703</v>
      </c>
      <c r="G125" s="14">
        <v>20</v>
      </c>
      <c r="H125" s="11">
        <v>9</v>
      </c>
      <c r="I125" s="11">
        <f>Tableau2[[#This Row],[Quantité]]*Tableau2[[#This Row],[Coût unitaire (hors taxes)]]</f>
        <v>180</v>
      </c>
      <c r="J125" s="14">
        <v>5</v>
      </c>
      <c r="K125" s="17">
        <v>15</v>
      </c>
      <c r="L125" s="14" t="s">
        <v>486</v>
      </c>
      <c r="M125" s="21" t="s">
        <v>901</v>
      </c>
    </row>
    <row r="126" spans="1:13" s="12" customFormat="1" ht="42.75">
      <c r="A126" s="14">
        <v>5375</v>
      </c>
      <c r="B126" s="17" t="s">
        <v>22</v>
      </c>
      <c r="C126" s="14">
        <v>3</v>
      </c>
      <c r="D126" s="14" t="s">
        <v>18</v>
      </c>
      <c r="E126" s="9" t="s">
        <v>175</v>
      </c>
      <c r="F126" s="10" t="s">
        <v>704</v>
      </c>
      <c r="G126" s="14">
        <v>6</v>
      </c>
      <c r="H126" s="11">
        <v>4</v>
      </c>
      <c r="I126" s="11">
        <f>Tableau2[[#This Row],[Quantité]]*Tableau2[[#This Row],[Coût unitaire (hors taxes)]]</f>
        <v>24</v>
      </c>
      <c r="J126" s="14">
        <v>33.333333333333336</v>
      </c>
      <c r="K126" s="17" t="s">
        <v>887</v>
      </c>
      <c r="L126" s="14" t="s">
        <v>486</v>
      </c>
      <c r="M126" s="21" t="s">
        <v>901</v>
      </c>
    </row>
    <row r="127" spans="1:13" s="12" customFormat="1" ht="42.75">
      <c r="A127" s="14">
        <v>5375</v>
      </c>
      <c r="B127" s="17" t="s">
        <v>22</v>
      </c>
      <c r="C127" s="14">
        <v>3</v>
      </c>
      <c r="D127" s="14" t="s">
        <v>18</v>
      </c>
      <c r="E127" s="9" t="s">
        <v>175</v>
      </c>
      <c r="F127" s="10" t="s">
        <v>705</v>
      </c>
      <c r="G127" s="14">
        <v>14</v>
      </c>
      <c r="H127" s="11">
        <v>6</v>
      </c>
      <c r="I127" s="11">
        <f>Tableau2[[#This Row],[Quantité]]*Tableau2[[#This Row],[Coût unitaire (hors taxes)]]</f>
        <v>84</v>
      </c>
      <c r="J127" s="14">
        <v>6.666666666666667</v>
      </c>
      <c r="K127" s="17" t="s">
        <v>887</v>
      </c>
      <c r="L127" s="14" t="s">
        <v>492</v>
      </c>
      <c r="M127" s="21" t="s">
        <v>901</v>
      </c>
    </row>
    <row r="128" spans="1:13" s="12" customFormat="1" ht="42.75">
      <c r="A128" s="14">
        <v>5375</v>
      </c>
      <c r="B128" s="17" t="s">
        <v>22</v>
      </c>
      <c r="C128" s="14">
        <v>3</v>
      </c>
      <c r="D128" s="14" t="s">
        <v>18</v>
      </c>
      <c r="E128" s="9" t="s">
        <v>175</v>
      </c>
      <c r="F128" s="10" t="s">
        <v>706</v>
      </c>
      <c r="G128" s="14">
        <v>14</v>
      </c>
      <c r="H128" s="11">
        <v>6</v>
      </c>
      <c r="I128" s="11">
        <f>Tableau2[[#This Row],[Quantité]]*Tableau2[[#This Row],[Coût unitaire (hors taxes)]]</f>
        <v>84</v>
      </c>
      <c r="J128" s="14">
        <v>6.666666666666667</v>
      </c>
      <c r="K128" s="17" t="s">
        <v>887</v>
      </c>
      <c r="L128" s="14" t="s">
        <v>492</v>
      </c>
      <c r="M128" s="21" t="s">
        <v>901</v>
      </c>
    </row>
    <row r="129" spans="1:13" s="12" customFormat="1" ht="42.75">
      <c r="A129" s="14">
        <v>5375</v>
      </c>
      <c r="B129" s="17" t="s">
        <v>22</v>
      </c>
      <c r="C129" s="14">
        <v>3</v>
      </c>
      <c r="D129" s="14" t="s">
        <v>18</v>
      </c>
      <c r="E129" s="9" t="s">
        <v>707</v>
      </c>
      <c r="F129" s="10" t="s">
        <v>708</v>
      </c>
      <c r="G129" s="14">
        <v>12</v>
      </c>
      <c r="H129" s="11">
        <v>3.4</v>
      </c>
      <c r="I129" s="11">
        <f>Tableau2[[#This Row],[Quantité]]*Tableau2[[#This Row],[Coût unitaire (hors taxes)]]</f>
        <v>40.799999999999997</v>
      </c>
      <c r="J129" s="14">
        <v>5</v>
      </c>
      <c r="K129" s="17">
        <v>13</v>
      </c>
      <c r="L129" s="14" t="s">
        <v>486</v>
      </c>
      <c r="M129" s="21" t="s">
        <v>901</v>
      </c>
    </row>
    <row r="130" spans="1:13" s="12" customFormat="1" ht="42.75">
      <c r="A130" s="14">
        <v>5375</v>
      </c>
      <c r="B130" s="17" t="s">
        <v>22</v>
      </c>
      <c r="C130" s="14">
        <v>3</v>
      </c>
      <c r="D130" s="14" t="s">
        <v>18</v>
      </c>
      <c r="E130" s="9" t="s">
        <v>707</v>
      </c>
      <c r="F130" s="10" t="s">
        <v>709</v>
      </c>
      <c r="G130" s="14">
        <v>36</v>
      </c>
      <c r="H130" s="11">
        <v>3.44</v>
      </c>
      <c r="I130" s="11">
        <f>Tableau2[[#This Row],[Quantité]]*Tableau2[[#This Row],[Coût unitaire (hors taxes)]]</f>
        <v>123.84</v>
      </c>
      <c r="J130" s="14">
        <v>5</v>
      </c>
      <c r="K130" s="17">
        <v>13</v>
      </c>
      <c r="L130" s="14" t="s">
        <v>486</v>
      </c>
      <c r="M130" s="21" t="s">
        <v>901</v>
      </c>
    </row>
    <row r="131" spans="1:13" s="12" customFormat="1" ht="42.75">
      <c r="A131" s="14">
        <v>5375</v>
      </c>
      <c r="B131" s="17" t="s">
        <v>22</v>
      </c>
      <c r="C131" s="14">
        <v>3</v>
      </c>
      <c r="D131" s="14" t="s">
        <v>18</v>
      </c>
      <c r="E131" s="9" t="s">
        <v>707</v>
      </c>
      <c r="F131" s="10" t="s">
        <v>710</v>
      </c>
      <c r="G131" s="14">
        <v>80</v>
      </c>
      <c r="H131" s="11">
        <v>0.25</v>
      </c>
      <c r="I131" s="11">
        <f>Tableau2[[#This Row],[Quantité]]*Tableau2[[#This Row],[Coût unitaire (hors taxes)]]</f>
        <v>20</v>
      </c>
      <c r="J131" s="14">
        <v>10</v>
      </c>
      <c r="K131" s="17" t="s">
        <v>888</v>
      </c>
      <c r="L131" s="14" t="s">
        <v>486</v>
      </c>
      <c r="M131" s="21" t="s">
        <v>901</v>
      </c>
    </row>
    <row r="132" spans="1:13" s="12" customFormat="1" ht="42.75">
      <c r="A132" s="14">
        <v>5375</v>
      </c>
      <c r="B132" s="17" t="s">
        <v>22</v>
      </c>
      <c r="C132" s="14">
        <v>3</v>
      </c>
      <c r="D132" s="14" t="s">
        <v>18</v>
      </c>
      <c r="E132" s="9" t="s">
        <v>707</v>
      </c>
      <c r="F132" s="10" t="s">
        <v>711</v>
      </c>
      <c r="G132" s="14">
        <v>100</v>
      </c>
      <c r="H132" s="11">
        <v>0.13</v>
      </c>
      <c r="I132" s="11">
        <f>Tableau2[[#This Row],[Quantité]]*Tableau2[[#This Row],[Coût unitaire (hors taxes)]]</f>
        <v>13</v>
      </c>
      <c r="J132" s="14">
        <v>10</v>
      </c>
      <c r="K132" s="17">
        <v>15</v>
      </c>
      <c r="L132" s="14" t="s">
        <v>486</v>
      </c>
      <c r="M132" s="21" t="s">
        <v>901</v>
      </c>
    </row>
    <row r="133" spans="1:13" s="12" customFormat="1" ht="42.75">
      <c r="A133" s="14">
        <v>5375</v>
      </c>
      <c r="B133" s="17" t="s">
        <v>22</v>
      </c>
      <c r="C133" s="14">
        <v>3</v>
      </c>
      <c r="D133" s="14" t="s">
        <v>18</v>
      </c>
      <c r="E133" s="9" t="s">
        <v>182</v>
      </c>
      <c r="F133" s="10" t="s">
        <v>712</v>
      </c>
      <c r="G133" s="14">
        <v>4</v>
      </c>
      <c r="H133" s="11">
        <v>40</v>
      </c>
      <c r="I133" s="11">
        <f>Tableau2[[#This Row],[Quantité]]*Tableau2[[#This Row],[Coût unitaire (hors taxes)]]</f>
        <v>160</v>
      </c>
      <c r="J133" s="14">
        <v>20</v>
      </c>
      <c r="K133" s="17" t="s">
        <v>889</v>
      </c>
      <c r="L133" s="14" t="s">
        <v>492</v>
      </c>
      <c r="M133" s="21" t="s">
        <v>901</v>
      </c>
    </row>
    <row r="134" spans="1:13" s="12" customFormat="1" ht="71.25">
      <c r="A134" s="14">
        <v>5375</v>
      </c>
      <c r="B134" s="17" t="s">
        <v>22</v>
      </c>
      <c r="C134" s="14">
        <v>3</v>
      </c>
      <c r="D134" s="14" t="s">
        <v>18</v>
      </c>
      <c r="E134" s="9" t="s">
        <v>713</v>
      </c>
      <c r="F134" s="10" t="s">
        <v>714</v>
      </c>
      <c r="G134" s="14">
        <v>1</v>
      </c>
      <c r="H134" s="11">
        <v>200</v>
      </c>
      <c r="I134" s="11">
        <f>Tableau2[[#This Row],[Quantité]]*Tableau2[[#This Row],[Coût unitaire (hors taxes)]]</f>
        <v>200</v>
      </c>
      <c r="J134" s="14">
        <v>100</v>
      </c>
      <c r="K134" s="17" t="s">
        <v>504</v>
      </c>
      <c r="L134" s="14" t="s">
        <v>533</v>
      </c>
      <c r="M134" s="21" t="s">
        <v>901</v>
      </c>
    </row>
    <row r="135" spans="1:13" s="12" customFormat="1" ht="57">
      <c r="A135" s="14">
        <v>5375</v>
      </c>
      <c r="B135" s="17" t="s">
        <v>22</v>
      </c>
      <c r="C135" s="14">
        <v>3</v>
      </c>
      <c r="D135" s="14" t="s">
        <v>18</v>
      </c>
      <c r="E135" s="9" t="s">
        <v>713</v>
      </c>
      <c r="F135" s="10" t="s">
        <v>715</v>
      </c>
      <c r="G135" s="14">
        <v>1</v>
      </c>
      <c r="H135" s="11">
        <v>250</v>
      </c>
      <c r="I135" s="11">
        <f>Tableau2[[#This Row],[Quantité]]*Tableau2[[#This Row],[Coût unitaire (hors taxes)]]</f>
        <v>250</v>
      </c>
      <c r="J135" s="14">
        <v>100</v>
      </c>
      <c r="K135" s="17" t="s">
        <v>504</v>
      </c>
      <c r="L135" s="14" t="s">
        <v>533</v>
      </c>
      <c r="M135" s="21" t="s">
        <v>901</v>
      </c>
    </row>
    <row r="136" spans="1:13" s="12" customFormat="1" ht="57">
      <c r="A136" s="14">
        <v>5375</v>
      </c>
      <c r="B136" s="17" t="s">
        <v>22</v>
      </c>
      <c r="C136" s="14">
        <v>3</v>
      </c>
      <c r="D136" s="14" t="s">
        <v>18</v>
      </c>
      <c r="E136" s="9" t="s">
        <v>713</v>
      </c>
      <c r="F136" s="10" t="s">
        <v>716</v>
      </c>
      <c r="G136" s="14">
        <v>1</v>
      </c>
      <c r="H136" s="11">
        <v>3700</v>
      </c>
      <c r="I136" s="11">
        <f>Tableau2[[#This Row],[Quantité]]*Tableau2[[#This Row],[Coût unitaire (hors taxes)]]</f>
        <v>3700</v>
      </c>
      <c r="J136" s="14">
        <v>100</v>
      </c>
      <c r="K136" s="17" t="s">
        <v>504</v>
      </c>
      <c r="L136" s="14" t="s">
        <v>533</v>
      </c>
      <c r="M136" s="21" t="s">
        <v>901</v>
      </c>
    </row>
    <row r="137" spans="1:13" s="12" customFormat="1" ht="57">
      <c r="A137" s="14">
        <v>5375</v>
      </c>
      <c r="B137" s="17" t="s">
        <v>22</v>
      </c>
      <c r="C137" s="14">
        <v>3</v>
      </c>
      <c r="D137" s="14" t="s">
        <v>18</v>
      </c>
      <c r="E137" s="9" t="s">
        <v>713</v>
      </c>
      <c r="F137" s="10" t="s">
        <v>717</v>
      </c>
      <c r="G137" s="14">
        <v>1</v>
      </c>
      <c r="H137" s="11">
        <v>3300</v>
      </c>
      <c r="I137" s="11">
        <f>Tableau2[[#This Row],[Quantité]]*Tableau2[[#This Row],[Coût unitaire (hors taxes)]]</f>
        <v>3300</v>
      </c>
      <c r="J137" s="14">
        <v>100</v>
      </c>
      <c r="K137" s="17" t="s">
        <v>504</v>
      </c>
      <c r="L137" s="14" t="s">
        <v>533</v>
      </c>
      <c r="M137" s="21" t="s">
        <v>901</v>
      </c>
    </row>
    <row r="138" spans="1:13" s="12" customFormat="1" ht="42.75">
      <c r="A138" s="14">
        <v>5375</v>
      </c>
      <c r="B138" s="17" t="s">
        <v>22</v>
      </c>
      <c r="C138" s="14">
        <v>3</v>
      </c>
      <c r="D138" s="14" t="s">
        <v>18</v>
      </c>
      <c r="E138" s="9" t="s">
        <v>202</v>
      </c>
      <c r="F138" s="10" t="s">
        <v>718</v>
      </c>
      <c r="G138" s="14">
        <v>36</v>
      </c>
      <c r="H138" s="11">
        <v>2.8</v>
      </c>
      <c r="I138" s="11">
        <f>Tableau2[[#This Row],[Quantité]]*Tableau2[[#This Row],[Coût unitaire (hors taxes)]]</f>
        <v>100.8</v>
      </c>
      <c r="J138" s="14">
        <v>5</v>
      </c>
      <c r="K138" s="17" t="s">
        <v>877</v>
      </c>
      <c r="L138" s="14" t="s">
        <v>486</v>
      </c>
      <c r="M138" s="21" t="s">
        <v>901</v>
      </c>
    </row>
    <row r="139" spans="1:13" s="12" customFormat="1" ht="42.75">
      <c r="A139" s="14">
        <v>5375</v>
      </c>
      <c r="B139" s="17" t="s">
        <v>22</v>
      </c>
      <c r="C139" s="14">
        <v>3</v>
      </c>
      <c r="D139" s="14" t="s">
        <v>18</v>
      </c>
      <c r="E139" s="9" t="s">
        <v>202</v>
      </c>
      <c r="F139" s="10" t="s">
        <v>719</v>
      </c>
      <c r="G139" s="14">
        <v>10</v>
      </c>
      <c r="H139" s="11">
        <v>38.75</v>
      </c>
      <c r="I139" s="11">
        <f>Tableau2[[#This Row],[Quantité]]*Tableau2[[#This Row],[Coût unitaire (hors taxes)]]</f>
        <v>387.5</v>
      </c>
      <c r="J139" s="14">
        <v>5</v>
      </c>
      <c r="K139" s="17" t="s">
        <v>877</v>
      </c>
      <c r="L139" s="14" t="s">
        <v>486</v>
      </c>
      <c r="M139" s="21" t="s">
        <v>901</v>
      </c>
    </row>
    <row r="140" spans="1:13" s="12" customFormat="1" ht="42.75">
      <c r="A140" s="14">
        <v>5375</v>
      </c>
      <c r="B140" s="17" t="s">
        <v>22</v>
      </c>
      <c r="C140" s="14">
        <v>3</v>
      </c>
      <c r="D140" s="14" t="s">
        <v>18</v>
      </c>
      <c r="E140" s="9" t="s">
        <v>720</v>
      </c>
      <c r="F140" s="10" t="s">
        <v>721</v>
      </c>
      <c r="G140" s="14">
        <v>24</v>
      </c>
      <c r="H140" s="11">
        <v>1.6</v>
      </c>
      <c r="I140" s="11">
        <f>Tableau2[[#This Row],[Quantité]]*Tableau2[[#This Row],[Coût unitaire (hors taxes)]]</f>
        <v>38.400000000000006</v>
      </c>
      <c r="J140" s="14">
        <v>100</v>
      </c>
      <c r="K140" s="17" t="s">
        <v>536</v>
      </c>
      <c r="L140" s="14" t="s">
        <v>486</v>
      </c>
      <c r="M140" s="21" t="s">
        <v>901</v>
      </c>
    </row>
    <row r="141" spans="1:13" s="12" customFormat="1" ht="42.75">
      <c r="A141" s="14">
        <v>5375</v>
      </c>
      <c r="B141" s="17" t="s">
        <v>22</v>
      </c>
      <c r="C141" s="14">
        <v>3</v>
      </c>
      <c r="D141" s="14" t="s">
        <v>18</v>
      </c>
      <c r="E141" s="9" t="s">
        <v>720</v>
      </c>
      <c r="F141" s="10" t="s">
        <v>722</v>
      </c>
      <c r="G141" s="14">
        <v>24</v>
      </c>
      <c r="H141" s="11">
        <v>0.5</v>
      </c>
      <c r="I141" s="11">
        <f>Tableau2[[#This Row],[Quantité]]*Tableau2[[#This Row],[Coût unitaire (hors taxes)]]</f>
        <v>12</v>
      </c>
      <c r="J141" s="14">
        <v>100</v>
      </c>
      <c r="K141" s="17" t="s">
        <v>536</v>
      </c>
      <c r="L141" s="14" t="s">
        <v>486</v>
      </c>
      <c r="M141" s="21" t="s">
        <v>901</v>
      </c>
    </row>
    <row r="142" spans="1:13" s="12" customFormat="1" ht="42.75">
      <c r="A142" s="14">
        <v>5375</v>
      </c>
      <c r="B142" s="17" t="s">
        <v>22</v>
      </c>
      <c r="C142" s="14">
        <v>3</v>
      </c>
      <c r="D142" s="14" t="s">
        <v>18</v>
      </c>
      <c r="E142" s="9" t="s">
        <v>720</v>
      </c>
      <c r="F142" s="10" t="s">
        <v>723</v>
      </c>
      <c r="G142" s="14">
        <v>24</v>
      </c>
      <c r="H142" s="11">
        <v>0.8</v>
      </c>
      <c r="I142" s="11">
        <f>Tableau2[[#This Row],[Quantité]]*Tableau2[[#This Row],[Coût unitaire (hors taxes)]]</f>
        <v>19.200000000000003</v>
      </c>
      <c r="J142" s="14">
        <v>100</v>
      </c>
      <c r="K142" s="17" t="s">
        <v>536</v>
      </c>
      <c r="L142" s="14" t="s">
        <v>486</v>
      </c>
      <c r="M142" s="21" t="s">
        <v>901</v>
      </c>
    </row>
    <row r="143" spans="1:13" s="12" customFormat="1" ht="42.75">
      <c r="A143" s="14">
        <v>5375</v>
      </c>
      <c r="B143" s="17" t="s">
        <v>22</v>
      </c>
      <c r="C143" s="14">
        <v>3</v>
      </c>
      <c r="D143" s="14" t="s">
        <v>18</v>
      </c>
      <c r="E143" s="9" t="s">
        <v>720</v>
      </c>
      <c r="F143" s="10" t="s">
        <v>724</v>
      </c>
      <c r="G143" s="14">
        <v>24</v>
      </c>
      <c r="H143" s="11">
        <v>0.65</v>
      </c>
      <c r="I143" s="11">
        <f>Tableau2[[#This Row],[Quantité]]*Tableau2[[#This Row],[Coût unitaire (hors taxes)]]</f>
        <v>15.600000000000001</v>
      </c>
      <c r="J143" s="14">
        <v>100</v>
      </c>
      <c r="K143" s="17" t="s">
        <v>536</v>
      </c>
      <c r="L143" s="14" t="s">
        <v>486</v>
      </c>
      <c r="M143" s="21" t="s">
        <v>901</v>
      </c>
    </row>
    <row r="144" spans="1:13" s="12" customFormat="1" ht="42.75">
      <c r="A144" s="14">
        <v>5375</v>
      </c>
      <c r="B144" s="17" t="s">
        <v>22</v>
      </c>
      <c r="C144" s="14">
        <v>3</v>
      </c>
      <c r="D144" s="14" t="s">
        <v>18</v>
      </c>
      <c r="E144" s="9" t="s">
        <v>725</v>
      </c>
      <c r="F144" s="10" t="s">
        <v>23</v>
      </c>
      <c r="G144" s="14">
        <v>100</v>
      </c>
      <c r="H144" s="11">
        <v>0.1</v>
      </c>
      <c r="I144" s="11">
        <f>Tableau2[[#This Row],[Quantité]]*Tableau2[[#This Row],[Coût unitaire (hors taxes)]]</f>
        <v>10</v>
      </c>
      <c r="J144" s="14">
        <v>33.33</v>
      </c>
      <c r="K144" s="17">
        <v>20</v>
      </c>
      <c r="L144" s="14" t="s">
        <v>486</v>
      </c>
      <c r="M144" s="21" t="s">
        <v>901</v>
      </c>
    </row>
    <row r="145" spans="1:13" s="12" customFormat="1" ht="42.75">
      <c r="A145" s="14">
        <v>5375</v>
      </c>
      <c r="B145" s="17" t="s">
        <v>22</v>
      </c>
      <c r="C145" s="14">
        <v>3</v>
      </c>
      <c r="D145" s="14" t="s">
        <v>18</v>
      </c>
      <c r="E145" s="9" t="s">
        <v>726</v>
      </c>
      <c r="F145" s="10" t="s">
        <v>727</v>
      </c>
      <c r="G145" s="14">
        <v>18</v>
      </c>
      <c r="H145" s="11">
        <v>4.4000000000000004</v>
      </c>
      <c r="I145" s="11">
        <f>Tableau2[[#This Row],[Quantité]]*Tableau2[[#This Row],[Coût unitaire (hors taxes)]]</f>
        <v>79.2</v>
      </c>
      <c r="J145" s="14">
        <v>5</v>
      </c>
      <c r="K145" s="17" t="s">
        <v>877</v>
      </c>
      <c r="L145" s="14" t="s">
        <v>486</v>
      </c>
      <c r="M145" s="21" t="s">
        <v>901</v>
      </c>
    </row>
    <row r="146" spans="1:13" s="12" customFormat="1" ht="42.75">
      <c r="A146" s="14">
        <v>5375</v>
      </c>
      <c r="B146" s="17" t="s">
        <v>22</v>
      </c>
      <c r="C146" s="14">
        <v>3</v>
      </c>
      <c r="D146" s="14" t="s">
        <v>18</v>
      </c>
      <c r="E146" s="9" t="s">
        <v>728</v>
      </c>
      <c r="F146" s="10" t="s">
        <v>729</v>
      </c>
      <c r="G146" s="14">
        <v>3</v>
      </c>
      <c r="H146" s="11">
        <v>147</v>
      </c>
      <c r="I146" s="11">
        <f>Tableau2[[#This Row],[Quantité]]*Tableau2[[#This Row],[Coût unitaire (hors taxes)]]</f>
        <v>441</v>
      </c>
      <c r="J146" s="14">
        <v>100</v>
      </c>
      <c r="K146" s="17" t="s">
        <v>877</v>
      </c>
      <c r="L146" s="14" t="s">
        <v>486</v>
      </c>
      <c r="M146" s="21" t="s">
        <v>901</v>
      </c>
    </row>
    <row r="147" spans="1:13" s="12" customFormat="1" ht="42.75">
      <c r="A147" s="14">
        <v>5375</v>
      </c>
      <c r="B147" s="17" t="s">
        <v>22</v>
      </c>
      <c r="C147" s="14">
        <v>3</v>
      </c>
      <c r="D147" s="14" t="s">
        <v>18</v>
      </c>
      <c r="E147" s="9" t="s">
        <v>728</v>
      </c>
      <c r="F147" s="10" t="s">
        <v>730</v>
      </c>
      <c r="G147" s="14">
        <v>0.2</v>
      </c>
      <c r="H147" s="11">
        <v>170</v>
      </c>
      <c r="I147" s="11">
        <f>Tableau2[[#This Row],[Quantité]]*Tableau2[[#This Row],[Coût unitaire (hors taxes)]]</f>
        <v>34</v>
      </c>
      <c r="J147" s="14">
        <v>100</v>
      </c>
      <c r="K147" s="17" t="s">
        <v>877</v>
      </c>
      <c r="L147" s="14" t="s">
        <v>486</v>
      </c>
      <c r="M147" s="21" t="s">
        <v>901</v>
      </c>
    </row>
    <row r="148" spans="1:13" s="12" customFormat="1" ht="42.75">
      <c r="A148" s="14">
        <v>5375</v>
      </c>
      <c r="B148" s="17" t="s">
        <v>22</v>
      </c>
      <c r="C148" s="14">
        <v>3</v>
      </c>
      <c r="D148" s="14" t="s">
        <v>18</v>
      </c>
      <c r="E148" s="9" t="s">
        <v>728</v>
      </c>
      <c r="F148" s="10" t="s">
        <v>731</v>
      </c>
      <c r="G148" s="14">
        <v>4</v>
      </c>
      <c r="H148" s="11">
        <v>50</v>
      </c>
      <c r="I148" s="11">
        <f>Tableau2[[#This Row],[Quantité]]*Tableau2[[#This Row],[Coût unitaire (hors taxes)]]</f>
        <v>200</v>
      </c>
      <c r="J148" s="14">
        <v>100</v>
      </c>
      <c r="K148" s="17">
        <v>20</v>
      </c>
      <c r="L148" s="14" t="s">
        <v>486</v>
      </c>
      <c r="M148" s="21" t="s">
        <v>901</v>
      </c>
    </row>
    <row r="149" spans="1:13" s="12" customFormat="1" ht="42.75">
      <c r="A149" s="14">
        <v>5375</v>
      </c>
      <c r="B149" s="17" t="s">
        <v>22</v>
      </c>
      <c r="C149" s="14">
        <v>3</v>
      </c>
      <c r="D149" s="14" t="s">
        <v>18</v>
      </c>
      <c r="E149" s="9" t="s">
        <v>732</v>
      </c>
      <c r="F149" s="10" t="s">
        <v>733</v>
      </c>
      <c r="G149" s="14">
        <v>1</v>
      </c>
      <c r="H149" s="11">
        <v>5900</v>
      </c>
      <c r="I149" s="11">
        <f>Tableau2[[#This Row],[Quantité]]*Tableau2[[#This Row],[Coût unitaire (hors taxes)]]</f>
        <v>5900</v>
      </c>
      <c r="J149" s="14">
        <v>100</v>
      </c>
      <c r="K149" s="17" t="s">
        <v>504</v>
      </c>
      <c r="L149" s="14" t="s">
        <v>533</v>
      </c>
      <c r="M149" s="21" t="s">
        <v>901</v>
      </c>
    </row>
    <row r="150" spans="1:13" s="12" customFormat="1" ht="42.75">
      <c r="A150" s="14">
        <v>5375</v>
      </c>
      <c r="B150" s="17" t="s">
        <v>22</v>
      </c>
      <c r="C150" s="14">
        <v>3</v>
      </c>
      <c r="D150" s="14" t="s">
        <v>18</v>
      </c>
      <c r="E150" s="9" t="s">
        <v>734</v>
      </c>
      <c r="F150" s="10" t="s">
        <v>735</v>
      </c>
      <c r="G150" s="14">
        <v>20</v>
      </c>
      <c r="H150" s="11">
        <v>3.7</v>
      </c>
      <c r="I150" s="11">
        <f>Tableau2[[#This Row],[Quantité]]*Tableau2[[#This Row],[Coût unitaire (hors taxes)]]</f>
        <v>74</v>
      </c>
      <c r="J150" s="14">
        <v>100</v>
      </c>
      <c r="K150" s="17" t="s">
        <v>885</v>
      </c>
      <c r="L150" s="14" t="s">
        <v>486</v>
      </c>
      <c r="M150" s="21" t="s">
        <v>901</v>
      </c>
    </row>
    <row r="151" spans="1:13" s="12" customFormat="1" ht="42.75">
      <c r="A151" s="14">
        <v>5375</v>
      </c>
      <c r="B151" s="17" t="s">
        <v>22</v>
      </c>
      <c r="C151" s="14">
        <v>3</v>
      </c>
      <c r="D151" s="14" t="s">
        <v>18</v>
      </c>
      <c r="E151" s="9" t="s">
        <v>734</v>
      </c>
      <c r="F151" s="10" t="s">
        <v>735</v>
      </c>
      <c r="G151" s="14">
        <v>10</v>
      </c>
      <c r="H151" s="11">
        <v>1.8</v>
      </c>
      <c r="I151" s="11">
        <f>Tableau2[[#This Row],[Quantité]]*Tableau2[[#This Row],[Coût unitaire (hors taxes)]]</f>
        <v>18</v>
      </c>
      <c r="J151" s="14">
        <v>100</v>
      </c>
      <c r="K151" s="17" t="s">
        <v>885</v>
      </c>
      <c r="L151" s="14" t="s">
        <v>486</v>
      </c>
      <c r="M151" s="21" t="s">
        <v>901</v>
      </c>
    </row>
    <row r="152" spans="1:13" s="12" customFormat="1" ht="42.75">
      <c r="A152" s="14">
        <v>5375</v>
      </c>
      <c r="B152" s="17" t="s">
        <v>22</v>
      </c>
      <c r="C152" s="14">
        <v>3</v>
      </c>
      <c r="D152" s="14" t="s">
        <v>18</v>
      </c>
      <c r="E152" s="9" t="s">
        <v>734</v>
      </c>
      <c r="F152" s="10" t="s">
        <v>736</v>
      </c>
      <c r="G152" s="14">
        <v>20</v>
      </c>
      <c r="H152" s="11">
        <v>2.7</v>
      </c>
      <c r="I152" s="11">
        <f>Tableau2[[#This Row],[Quantité]]*Tableau2[[#This Row],[Coût unitaire (hors taxes)]]</f>
        <v>54</v>
      </c>
      <c r="J152" s="14">
        <v>100</v>
      </c>
      <c r="K152" s="17" t="s">
        <v>885</v>
      </c>
      <c r="L152" s="14" t="s">
        <v>486</v>
      </c>
      <c r="M152" s="21" t="s">
        <v>901</v>
      </c>
    </row>
    <row r="153" spans="1:13" s="12" customFormat="1" ht="42.75">
      <c r="A153" s="14">
        <v>5375</v>
      </c>
      <c r="B153" s="17" t="s">
        <v>22</v>
      </c>
      <c r="C153" s="14">
        <v>3</v>
      </c>
      <c r="D153" s="14" t="s">
        <v>18</v>
      </c>
      <c r="E153" s="9" t="s">
        <v>226</v>
      </c>
      <c r="F153" s="10" t="s">
        <v>737</v>
      </c>
      <c r="G153" s="14">
        <v>22</v>
      </c>
      <c r="H153" s="11">
        <v>18</v>
      </c>
      <c r="I153" s="11">
        <f>Tableau2[[#This Row],[Quantité]]*Tableau2[[#This Row],[Coût unitaire (hors taxes)]]</f>
        <v>396</v>
      </c>
      <c r="J153" s="14">
        <v>100</v>
      </c>
      <c r="K153" s="17" t="s">
        <v>504</v>
      </c>
      <c r="L153" s="14" t="s">
        <v>486</v>
      </c>
      <c r="M153" s="21" t="s">
        <v>901</v>
      </c>
    </row>
    <row r="154" spans="1:13" s="12" customFormat="1" ht="42.75">
      <c r="A154" s="14">
        <v>5375</v>
      </c>
      <c r="B154" s="17" t="s">
        <v>22</v>
      </c>
      <c r="C154" s="14">
        <v>3</v>
      </c>
      <c r="D154" s="14" t="s">
        <v>18</v>
      </c>
      <c r="E154" s="9" t="s">
        <v>226</v>
      </c>
      <c r="F154" s="10" t="s">
        <v>738</v>
      </c>
      <c r="G154" s="14">
        <v>4</v>
      </c>
      <c r="H154" s="11">
        <v>25</v>
      </c>
      <c r="I154" s="11">
        <f>Tableau2[[#This Row],[Quantité]]*Tableau2[[#This Row],[Coût unitaire (hors taxes)]]</f>
        <v>100</v>
      </c>
      <c r="J154" s="14">
        <v>20</v>
      </c>
      <c r="K154" s="17" t="s">
        <v>508</v>
      </c>
      <c r="L154" s="14" t="s">
        <v>486</v>
      </c>
      <c r="M154" s="21" t="s">
        <v>901</v>
      </c>
    </row>
    <row r="155" spans="1:13" s="12" customFormat="1" ht="42.75">
      <c r="A155" s="14">
        <v>5375</v>
      </c>
      <c r="B155" s="17" t="s">
        <v>22</v>
      </c>
      <c r="C155" s="14">
        <v>3</v>
      </c>
      <c r="D155" s="14" t="s">
        <v>18</v>
      </c>
      <c r="E155" s="9" t="s">
        <v>739</v>
      </c>
      <c r="F155" s="10" t="s">
        <v>740</v>
      </c>
      <c r="G155" s="14">
        <v>100</v>
      </c>
      <c r="H155" s="11">
        <v>0.3</v>
      </c>
      <c r="I155" s="11">
        <f>Tableau2[[#This Row],[Quantité]]*Tableau2[[#This Row],[Coût unitaire (hors taxes)]]</f>
        <v>30</v>
      </c>
      <c r="J155" s="14">
        <v>50</v>
      </c>
      <c r="K155" s="17">
        <v>15</v>
      </c>
      <c r="L155" s="14" t="s">
        <v>486</v>
      </c>
      <c r="M155" s="21" t="s">
        <v>901</v>
      </c>
    </row>
    <row r="156" spans="1:13" s="12" customFormat="1" ht="42.75">
      <c r="A156" s="14">
        <v>5375</v>
      </c>
      <c r="B156" s="17" t="s">
        <v>22</v>
      </c>
      <c r="C156" s="14">
        <v>3</v>
      </c>
      <c r="D156" s="14" t="s">
        <v>18</v>
      </c>
      <c r="E156" s="9" t="s">
        <v>741</v>
      </c>
      <c r="F156" s="10" t="s">
        <v>742</v>
      </c>
      <c r="G156" s="14">
        <v>1</v>
      </c>
      <c r="H156" s="11">
        <v>8</v>
      </c>
      <c r="I156" s="11">
        <f>Tableau2[[#This Row],[Quantité]]*Tableau2[[#This Row],[Coût unitaire (hors taxes)]]</f>
        <v>8</v>
      </c>
      <c r="J156" s="14">
        <v>50</v>
      </c>
      <c r="K156" s="17">
        <v>13</v>
      </c>
      <c r="L156" s="14" t="s">
        <v>486</v>
      </c>
      <c r="M156" s="21" t="s">
        <v>901</v>
      </c>
    </row>
    <row r="157" spans="1:13" s="12" customFormat="1" ht="42.75">
      <c r="A157" s="14">
        <v>5375</v>
      </c>
      <c r="B157" s="17" t="s">
        <v>22</v>
      </c>
      <c r="C157" s="14">
        <v>3</v>
      </c>
      <c r="D157" s="14" t="s">
        <v>18</v>
      </c>
      <c r="E157" s="9" t="s">
        <v>741</v>
      </c>
      <c r="F157" s="10" t="s">
        <v>743</v>
      </c>
      <c r="G157" s="14">
        <v>3</v>
      </c>
      <c r="H157" s="11">
        <v>1.75</v>
      </c>
      <c r="I157" s="11">
        <f>Tableau2[[#This Row],[Quantité]]*Tableau2[[#This Row],[Coût unitaire (hors taxes)]]</f>
        <v>5.25</v>
      </c>
      <c r="J157" s="14">
        <v>100</v>
      </c>
      <c r="K157" s="17" t="s">
        <v>504</v>
      </c>
      <c r="L157" s="14" t="s">
        <v>486</v>
      </c>
      <c r="M157" s="21" t="s">
        <v>901</v>
      </c>
    </row>
    <row r="158" spans="1:13" s="12" customFormat="1" ht="42.75">
      <c r="A158" s="14">
        <v>5375</v>
      </c>
      <c r="B158" s="17" t="s">
        <v>22</v>
      </c>
      <c r="C158" s="14">
        <v>3</v>
      </c>
      <c r="D158" s="14" t="s">
        <v>18</v>
      </c>
      <c r="E158" s="9" t="s">
        <v>744</v>
      </c>
      <c r="F158" s="10" t="s">
        <v>745</v>
      </c>
      <c r="G158" s="14">
        <v>20</v>
      </c>
      <c r="H158" s="11">
        <v>400</v>
      </c>
      <c r="I158" s="11">
        <f>Tableau2[[#This Row],[Quantité]]*Tableau2[[#This Row],[Coût unitaire (hors taxes)]]</f>
        <v>8000</v>
      </c>
      <c r="J158" s="14">
        <v>10</v>
      </c>
      <c r="K158" s="17" t="s">
        <v>890</v>
      </c>
      <c r="L158" s="14" t="s">
        <v>486</v>
      </c>
      <c r="M158" s="21" t="s">
        <v>901</v>
      </c>
    </row>
    <row r="159" spans="1:13" s="12" customFormat="1" ht="42.75">
      <c r="A159" s="14">
        <v>5375</v>
      </c>
      <c r="B159" s="17" t="s">
        <v>22</v>
      </c>
      <c r="C159" s="14">
        <v>3</v>
      </c>
      <c r="D159" s="14" t="s">
        <v>18</v>
      </c>
      <c r="E159" s="9" t="s">
        <v>746</v>
      </c>
      <c r="F159" s="10" t="s">
        <v>747</v>
      </c>
      <c r="G159" s="14">
        <v>6</v>
      </c>
      <c r="H159" s="11">
        <v>1.7</v>
      </c>
      <c r="I159" s="11">
        <f>Tableau2[[#This Row],[Quantité]]*Tableau2[[#This Row],[Coût unitaire (hors taxes)]]</f>
        <v>10.199999999999999</v>
      </c>
      <c r="J159" s="14">
        <v>100</v>
      </c>
      <c r="K159" s="17" t="s">
        <v>504</v>
      </c>
      <c r="L159" s="14" t="s">
        <v>486</v>
      </c>
      <c r="M159" s="21" t="s">
        <v>901</v>
      </c>
    </row>
    <row r="160" spans="1:13" s="12" customFormat="1" ht="42.75">
      <c r="A160" s="14">
        <v>5375</v>
      </c>
      <c r="B160" s="17" t="s">
        <v>22</v>
      </c>
      <c r="C160" s="14">
        <v>3</v>
      </c>
      <c r="D160" s="14" t="s">
        <v>18</v>
      </c>
      <c r="E160" s="9" t="s">
        <v>746</v>
      </c>
      <c r="F160" s="10" t="s">
        <v>748</v>
      </c>
      <c r="G160" s="14">
        <v>6</v>
      </c>
      <c r="H160" s="11">
        <v>2</v>
      </c>
      <c r="I160" s="11">
        <f>Tableau2[[#This Row],[Quantité]]*Tableau2[[#This Row],[Coût unitaire (hors taxes)]]</f>
        <v>12</v>
      </c>
      <c r="J160" s="14">
        <v>100</v>
      </c>
      <c r="K160" s="17" t="s">
        <v>504</v>
      </c>
      <c r="L160" s="14" t="s">
        <v>486</v>
      </c>
      <c r="M160" s="21" t="s">
        <v>901</v>
      </c>
    </row>
    <row r="161" spans="1:13" s="12" customFormat="1" ht="42.75">
      <c r="A161" s="14">
        <v>5375</v>
      </c>
      <c r="B161" s="17" t="s">
        <v>22</v>
      </c>
      <c r="C161" s="14">
        <v>3</v>
      </c>
      <c r="D161" s="14" t="s">
        <v>18</v>
      </c>
      <c r="E161" s="9" t="s">
        <v>746</v>
      </c>
      <c r="F161" s="10" t="s">
        <v>749</v>
      </c>
      <c r="G161" s="14">
        <v>2</v>
      </c>
      <c r="H161" s="11">
        <v>10</v>
      </c>
      <c r="I161" s="11">
        <f>Tableau2[[#This Row],[Quantité]]*Tableau2[[#This Row],[Coût unitaire (hors taxes)]]</f>
        <v>20</v>
      </c>
      <c r="J161" s="14">
        <v>100</v>
      </c>
      <c r="K161" s="17" t="s">
        <v>490</v>
      </c>
      <c r="L161" s="14" t="s">
        <v>486</v>
      </c>
      <c r="M161" s="21" t="s">
        <v>901</v>
      </c>
    </row>
    <row r="162" spans="1:13" s="12" customFormat="1" ht="42.75">
      <c r="A162" s="14">
        <v>5375</v>
      </c>
      <c r="B162" s="17" t="s">
        <v>22</v>
      </c>
      <c r="C162" s="14">
        <v>3</v>
      </c>
      <c r="D162" s="14" t="s">
        <v>18</v>
      </c>
      <c r="E162" s="9" t="s">
        <v>746</v>
      </c>
      <c r="F162" s="10" t="s">
        <v>750</v>
      </c>
      <c r="G162" s="14">
        <v>2</v>
      </c>
      <c r="H162" s="11">
        <v>2.5</v>
      </c>
      <c r="I162" s="11">
        <f>Tableau2[[#This Row],[Quantité]]*Tableau2[[#This Row],[Coût unitaire (hors taxes)]]</f>
        <v>5</v>
      </c>
      <c r="J162" s="14">
        <v>100</v>
      </c>
      <c r="K162" s="17" t="s">
        <v>504</v>
      </c>
      <c r="L162" s="14" t="s">
        <v>486</v>
      </c>
      <c r="M162" s="21" t="s">
        <v>901</v>
      </c>
    </row>
    <row r="163" spans="1:13" s="12" customFormat="1" ht="42.75">
      <c r="A163" s="14">
        <v>5375</v>
      </c>
      <c r="B163" s="17" t="s">
        <v>22</v>
      </c>
      <c r="C163" s="14">
        <v>3</v>
      </c>
      <c r="D163" s="14" t="s">
        <v>18</v>
      </c>
      <c r="E163" s="9" t="s">
        <v>751</v>
      </c>
      <c r="F163" s="10" t="s">
        <v>752</v>
      </c>
      <c r="G163" s="14">
        <v>1</v>
      </c>
      <c r="H163" s="11">
        <v>300</v>
      </c>
      <c r="I163" s="11">
        <f>Tableau2[[#This Row],[Quantité]]*Tableau2[[#This Row],[Coût unitaire (hors taxes)]]</f>
        <v>300</v>
      </c>
      <c r="J163" s="14">
        <v>100</v>
      </c>
      <c r="K163" s="17" t="s">
        <v>504</v>
      </c>
      <c r="L163" s="14" t="s">
        <v>533</v>
      </c>
      <c r="M163" s="21" t="s">
        <v>901</v>
      </c>
    </row>
    <row r="164" spans="1:13" s="12" customFormat="1" ht="42.75">
      <c r="A164" s="14">
        <v>5375</v>
      </c>
      <c r="B164" s="17" t="s">
        <v>22</v>
      </c>
      <c r="C164" s="14">
        <v>3</v>
      </c>
      <c r="D164" s="14" t="s">
        <v>18</v>
      </c>
      <c r="E164" s="9" t="s">
        <v>751</v>
      </c>
      <c r="F164" s="10" t="s">
        <v>753</v>
      </c>
      <c r="G164" s="14">
        <v>6</v>
      </c>
      <c r="H164" s="11">
        <v>1.5</v>
      </c>
      <c r="I164" s="11">
        <f>Tableau2[[#This Row],[Quantité]]*Tableau2[[#This Row],[Coût unitaire (hors taxes)]]</f>
        <v>9</v>
      </c>
      <c r="J164" s="14">
        <v>100</v>
      </c>
      <c r="K164" s="17" t="s">
        <v>891</v>
      </c>
      <c r="L164" s="14" t="s">
        <v>533</v>
      </c>
      <c r="M164" s="21" t="s">
        <v>901</v>
      </c>
    </row>
    <row r="165" spans="1:13" s="12" customFormat="1" ht="42.75">
      <c r="A165" s="14">
        <v>5375</v>
      </c>
      <c r="B165" s="17" t="s">
        <v>22</v>
      </c>
      <c r="C165" s="14">
        <v>3</v>
      </c>
      <c r="D165" s="14" t="s">
        <v>18</v>
      </c>
      <c r="E165" s="9" t="s">
        <v>754</v>
      </c>
      <c r="F165" s="10" t="s">
        <v>755</v>
      </c>
      <c r="G165" s="14">
        <v>2</v>
      </c>
      <c r="H165" s="11">
        <v>25</v>
      </c>
      <c r="I165" s="11">
        <f>Tableau2[[#This Row],[Quantité]]*Tableau2[[#This Row],[Coût unitaire (hors taxes)]]</f>
        <v>50</v>
      </c>
      <c r="J165" s="14">
        <v>100</v>
      </c>
      <c r="K165" s="17" t="s">
        <v>504</v>
      </c>
      <c r="L165" s="14" t="s">
        <v>486</v>
      </c>
      <c r="M165" s="21" t="s">
        <v>901</v>
      </c>
    </row>
    <row r="166" spans="1:13" s="12" customFormat="1" ht="42.75">
      <c r="A166" s="14">
        <v>5375</v>
      </c>
      <c r="B166" s="17" t="s">
        <v>22</v>
      </c>
      <c r="C166" s="14">
        <v>3</v>
      </c>
      <c r="D166" s="14" t="s">
        <v>18</v>
      </c>
      <c r="E166" s="9" t="s">
        <v>756</v>
      </c>
      <c r="F166" s="10" t="s">
        <v>757</v>
      </c>
      <c r="G166" s="14">
        <v>36</v>
      </c>
      <c r="H166" s="11">
        <v>8</v>
      </c>
      <c r="I166" s="11">
        <f>Tableau2[[#This Row],[Quantité]]*Tableau2[[#This Row],[Coût unitaire (hors taxes)]]</f>
        <v>288</v>
      </c>
      <c r="J166" s="14">
        <v>5</v>
      </c>
      <c r="K166" s="17">
        <v>15</v>
      </c>
      <c r="L166" s="14" t="s">
        <v>486</v>
      </c>
      <c r="M166" s="21" t="s">
        <v>901</v>
      </c>
    </row>
    <row r="167" spans="1:13" s="12" customFormat="1" ht="42.75">
      <c r="A167" s="14">
        <v>5375</v>
      </c>
      <c r="B167" s="17" t="s">
        <v>22</v>
      </c>
      <c r="C167" s="14">
        <v>3</v>
      </c>
      <c r="D167" s="14" t="s">
        <v>18</v>
      </c>
      <c r="E167" s="9" t="s">
        <v>756</v>
      </c>
      <c r="F167" s="10" t="s">
        <v>758</v>
      </c>
      <c r="G167" s="14">
        <v>24</v>
      </c>
      <c r="H167" s="11">
        <v>35</v>
      </c>
      <c r="I167" s="11">
        <f>Tableau2[[#This Row],[Quantité]]*Tableau2[[#This Row],[Coût unitaire (hors taxes)]]</f>
        <v>840</v>
      </c>
      <c r="J167" s="14">
        <v>5</v>
      </c>
      <c r="K167" s="17">
        <v>13</v>
      </c>
      <c r="L167" s="14" t="s">
        <v>486</v>
      </c>
      <c r="M167" s="21" t="s">
        <v>901</v>
      </c>
    </row>
    <row r="168" spans="1:13" s="12" customFormat="1" ht="42.75">
      <c r="A168" s="14">
        <v>5375</v>
      </c>
      <c r="B168" s="17" t="s">
        <v>22</v>
      </c>
      <c r="C168" s="14">
        <v>3</v>
      </c>
      <c r="D168" s="14" t="s">
        <v>18</v>
      </c>
      <c r="E168" s="9" t="s">
        <v>756</v>
      </c>
      <c r="F168" s="10" t="s">
        <v>759</v>
      </c>
      <c r="G168" s="14">
        <v>48</v>
      </c>
      <c r="H168" s="11">
        <v>12</v>
      </c>
      <c r="I168" s="11">
        <f>Tableau2[[#This Row],[Quantité]]*Tableau2[[#This Row],[Coût unitaire (hors taxes)]]</f>
        <v>576</v>
      </c>
      <c r="J168" s="14">
        <v>5</v>
      </c>
      <c r="K168" s="17">
        <v>15</v>
      </c>
      <c r="L168" s="14" t="s">
        <v>486</v>
      </c>
      <c r="M168" s="21" t="s">
        <v>901</v>
      </c>
    </row>
    <row r="169" spans="1:13" s="12" customFormat="1" ht="42.75">
      <c r="A169" s="14">
        <v>5375</v>
      </c>
      <c r="B169" s="17" t="s">
        <v>22</v>
      </c>
      <c r="C169" s="14">
        <v>3</v>
      </c>
      <c r="D169" s="14" t="s">
        <v>18</v>
      </c>
      <c r="E169" s="9" t="s">
        <v>756</v>
      </c>
      <c r="F169" s="10" t="s">
        <v>760</v>
      </c>
      <c r="G169" s="14">
        <v>30</v>
      </c>
      <c r="H169" s="11">
        <v>30</v>
      </c>
      <c r="I169" s="11">
        <f>Tableau2[[#This Row],[Quantité]]*Tableau2[[#This Row],[Coût unitaire (hors taxes)]]</f>
        <v>900</v>
      </c>
      <c r="J169" s="14">
        <v>10</v>
      </c>
      <c r="K169" s="17">
        <v>15</v>
      </c>
      <c r="L169" s="14" t="s">
        <v>492</v>
      </c>
      <c r="M169" s="21" t="s">
        <v>901</v>
      </c>
    </row>
    <row r="170" spans="1:13" s="12" customFormat="1" ht="42.75">
      <c r="A170" s="14">
        <v>5375</v>
      </c>
      <c r="B170" s="17" t="s">
        <v>22</v>
      </c>
      <c r="C170" s="14">
        <v>3</v>
      </c>
      <c r="D170" s="14" t="s">
        <v>18</v>
      </c>
      <c r="E170" s="9" t="s">
        <v>756</v>
      </c>
      <c r="F170" s="10" t="s">
        <v>761</v>
      </c>
      <c r="G170" s="14">
        <v>24</v>
      </c>
      <c r="H170" s="11">
        <v>20</v>
      </c>
      <c r="I170" s="11">
        <f>Tableau2[[#This Row],[Quantité]]*Tableau2[[#This Row],[Coût unitaire (hors taxes)]]</f>
        <v>480</v>
      </c>
      <c r="J170" s="14">
        <v>5</v>
      </c>
      <c r="K170" s="17">
        <v>15</v>
      </c>
      <c r="L170" s="14" t="s">
        <v>486</v>
      </c>
      <c r="M170" s="21" t="s">
        <v>901</v>
      </c>
    </row>
    <row r="171" spans="1:13" s="12" customFormat="1" ht="42.75">
      <c r="A171" s="14">
        <v>5375</v>
      </c>
      <c r="B171" s="17" t="s">
        <v>22</v>
      </c>
      <c r="C171" s="14">
        <v>3</v>
      </c>
      <c r="D171" s="14" t="s">
        <v>18</v>
      </c>
      <c r="E171" s="9" t="s">
        <v>762</v>
      </c>
      <c r="F171" s="10" t="s">
        <v>763</v>
      </c>
      <c r="G171" s="14">
        <v>20</v>
      </c>
      <c r="H171" s="11">
        <v>10</v>
      </c>
      <c r="I171" s="11">
        <f>Tableau2[[#This Row],[Quantité]]*Tableau2[[#This Row],[Coût unitaire (hors taxes)]]</f>
        <v>200</v>
      </c>
      <c r="J171" s="14">
        <v>20</v>
      </c>
      <c r="K171" s="17" t="s">
        <v>892</v>
      </c>
      <c r="L171" s="14" t="s">
        <v>492</v>
      </c>
      <c r="M171" s="21" t="s">
        <v>901</v>
      </c>
    </row>
    <row r="172" spans="1:13" s="12" customFormat="1" ht="42.75">
      <c r="A172" s="14">
        <v>5375</v>
      </c>
      <c r="B172" s="17" t="s">
        <v>22</v>
      </c>
      <c r="C172" s="14">
        <v>3</v>
      </c>
      <c r="D172" s="14" t="s">
        <v>18</v>
      </c>
      <c r="E172" s="9" t="s">
        <v>762</v>
      </c>
      <c r="F172" s="10" t="s">
        <v>764</v>
      </c>
      <c r="G172" s="14">
        <v>20</v>
      </c>
      <c r="H172" s="11">
        <v>7</v>
      </c>
      <c r="I172" s="11">
        <f>Tableau2[[#This Row],[Quantité]]*Tableau2[[#This Row],[Coût unitaire (hors taxes)]]</f>
        <v>140</v>
      </c>
      <c r="J172" s="14">
        <v>20</v>
      </c>
      <c r="K172" s="17" t="s">
        <v>892</v>
      </c>
      <c r="L172" s="14" t="s">
        <v>492</v>
      </c>
      <c r="M172" s="21" t="s">
        <v>901</v>
      </c>
    </row>
    <row r="173" spans="1:13" s="12" customFormat="1" ht="42.75">
      <c r="A173" s="14">
        <v>5375</v>
      </c>
      <c r="B173" s="17" t="s">
        <v>22</v>
      </c>
      <c r="C173" s="14">
        <v>3</v>
      </c>
      <c r="D173" s="14" t="s">
        <v>18</v>
      </c>
      <c r="E173" s="9" t="s">
        <v>762</v>
      </c>
      <c r="F173" s="10" t="s">
        <v>765</v>
      </c>
      <c r="G173" s="14">
        <v>20</v>
      </c>
      <c r="H173" s="11">
        <v>7</v>
      </c>
      <c r="I173" s="11">
        <f>Tableau2[[#This Row],[Quantité]]*Tableau2[[#This Row],[Coût unitaire (hors taxes)]]</f>
        <v>140</v>
      </c>
      <c r="J173" s="14">
        <v>20</v>
      </c>
      <c r="K173" s="17" t="s">
        <v>892</v>
      </c>
      <c r="L173" s="14" t="s">
        <v>492</v>
      </c>
      <c r="M173" s="21" t="s">
        <v>901</v>
      </c>
    </row>
    <row r="174" spans="1:13" s="12" customFormat="1" ht="42.75">
      <c r="A174" s="14">
        <v>5375</v>
      </c>
      <c r="B174" s="17" t="s">
        <v>22</v>
      </c>
      <c r="C174" s="14">
        <v>3</v>
      </c>
      <c r="D174" s="14" t="s">
        <v>18</v>
      </c>
      <c r="E174" s="9" t="s">
        <v>766</v>
      </c>
      <c r="F174" s="10" t="s">
        <v>767</v>
      </c>
      <c r="G174" s="14">
        <v>1</v>
      </c>
      <c r="H174" s="11">
        <v>5.45</v>
      </c>
      <c r="I174" s="11">
        <f>Tableau2[[#This Row],[Quantité]]*Tableau2[[#This Row],[Coût unitaire (hors taxes)]]</f>
        <v>5.45</v>
      </c>
      <c r="J174" s="14">
        <v>100</v>
      </c>
      <c r="K174" s="17" t="s">
        <v>504</v>
      </c>
      <c r="L174" s="14" t="s">
        <v>486</v>
      </c>
      <c r="M174" s="21" t="s">
        <v>901</v>
      </c>
    </row>
    <row r="175" spans="1:13" s="12" customFormat="1" ht="42.75">
      <c r="A175" s="14">
        <v>5375</v>
      </c>
      <c r="B175" s="17" t="s">
        <v>22</v>
      </c>
      <c r="C175" s="14">
        <v>3</v>
      </c>
      <c r="D175" s="14" t="s">
        <v>18</v>
      </c>
      <c r="E175" s="9" t="s">
        <v>250</v>
      </c>
      <c r="F175" s="10" t="s">
        <v>768</v>
      </c>
      <c r="G175" s="14">
        <v>20</v>
      </c>
      <c r="H175" s="11">
        <v>442</v>
      </c>
      <c r="I175" s="11">
        <f>Tableau2[[#This Row],[Quantité]]*Tableau2[[#This Row],[Coût unitaire (hors taxes)]]</f>
        <v>8840</v>
      </c>
      <c r="J175" s="14">
        <v>20</v>
      </c>
      <c r="K175" s="17" t="s">
        <v>504</v>
      </c>
      <c r="L175" s="14" t="s">
        <v>486</v>
      </c>
      <c r="M175" s="21" t="s">
        <v>901</v>
      </c>
    </row>
    <row r="176" spans="1:13" s="12" customFormat="1" ht="42.75">
      <c r="A176" s="14">
        <v>5375</v>
      </c>
      <c r="B176" s="17" t="s">
        <v>22</v>
      </c>
      <c r="C176" s="14">
        <v>3</v>
      </c>
      <c r="D176" s="14" t="s">
        <v>18</v>
      </c>
      <c r="E176" s="9" t="s">
        <v>769</v>
      </c>
      <c r="F176" s="10" t="s">
        <v>770</v>
      </c>
      <c r="G176" s="14">
        <v>1</v>
      </c>
      <c r="H176" s="11">
        <v>15</v>
      </c>
      <c r="I176" s="11">
        <f>Tableau2[[#This Row],[Quantité]]*Tableau2[[#This Row],[Coût unitaire (hors taxes)]]</f>
        <v>15</v>
      </c>
      <c r="J176" s="14">
        <v>100</v>
      </c>
      <c r="K176" s="17" t="s">
        <v>504</v>
      </c>
      <c r="L176" s="14" t="s">
        <v>486</v>
      </c>
      <c r="M176" s="21" t="s">
        <v>901</v>
      </c>
    </row>
    <row r="177" spans="1:13" s="12" customFormat="1" ht="42.75">
      <c r="A177" s="14">
        <v>5375</v>
      </c>
      <c r="B177" s="17" t="s">
        <v>22</v>
      </c>
      <c r="C177" s="14">
        <v>3</v>
      </c>
      <c r="D177" s="14" t="s">
        <v>18</v>
      </c>
      <c r="E177" s="9" t="s">
        <v>769</v>
      </c>
      <c r="F177" s="10" t="s">
        <v>771</v>
      </c>
      <c r="G177" s="14">
        <v>1</v>
      </c>
      <c r="H177" s="11">
        <v>15</v>
      </c>
      <c r="I177" s="11">
        <f>Tableau2[[#This Row],[Quantité]]*Tableau2[[#This Row],[Coût unitaire (hors taxes)]]</f>
        <v>15</v>
      </c>
      <c r="J177" s="14">
        <v>100</v>
      </c>
      <c r="K177" s="17" t="s">
        <v>504</v>
      </c>
      <c r="L177" s="14" t="s">
        <v>486</v>
      </c>
      <c r="M177" s="21" t="s">
        <v>901</v>
      </c>
    </row>
    <row r="178" spans="1:13" s="12" customFormat="1" ht="42.75">
      <c r="A178" s="14">
        <v>5375</v>
      </c>
      <c r="B178" s="17" t="s">
        <v>22</v>
      </c>
      <c r="C178" s="14">
        <v>3</v>
      </c>
      <c r="D178" s="14" t="s">
        <v>18</v>
      </c>
      <c r="E178" s="9" t="s">
        <v>772</v>
      </c>
      <c r="F178" s="10" t="s">
        <v>773</v>
      </c>
      <c r="G178" s="14">
        <v>22</v>
      </c>
      <c r="H178" s="11">
        <v>12</v>
      </c>
      <c r="I178" s="11">
        <f>Tableau2[[#This Row],[Quantité]]*Tableau2[[#This Row],[Coût unitaire (hors taxes)]]</f>
        <v>264</v>
      </c>
      <c r="J178" s="14">
        <v>100</v>
      </c>
      <c r="K178" s="17" t="s">
        <v>504</v>
      </c>
      <c r="L178" s="14" t="s">
        <v>486</v>
      </c>
      <c r="M178" s="21" t="s">
        <v>901</v>
      </c>
    </row>
    <row r="179" spans="1:13" s="12" customFormat="1" ht="42.75">
      <c r="A179" s="14">
        <v>5375</v>
      </c>
      <c r="B179" s="17" t="s">
        <v>22</v>
      </c>
      <c r="C179" s="14">
        <v>3</v>
      </c>
      <c r="D179" s="14" t="s">
        <v>18</v>
      </c>
      <c r="E179" s="9" t="s">
        <v>772</v>
      </c>
      <c r="F179" s="10" t="s">
        <v>774</v>
      </c>
      <c r="G179" s="14">
        <v>22</v>
      </c>
      <c r="H179" s="11">
        <v>12</v>
      </c>
      <c r="I179" s="11">
        <f>Tableau2[[#This Row],[Quantité]]*Tableau2[[#This Row],[Coût unitaire (hors taxes)]]</f>
        <v>264</v>
      </c>
      <c r="J179" s="14">
        <v>100</v>
      </c>
      <c r="K179" s="17" t="s">
        <v>504</v>
      </c>
      <c r="L179" s="14" t="s">
        <v>486</v>
      </c>
      <c r="M179" s="21" t="s">
        <v>901</v>
      </c>
    </row>
    <row r="180" spans="1:13" s="12" customFormat="1" ht="42.75">
      <c r="A180" s="14">
        <v>5375</v>
      </c>
      <c r="B180" s="17" t="s">
        <v>22</v>
      </c>
      <c r="C180" s="14">
        <v>3</v>
      </c>
      <c r="D180" s="14" t="s">
        <v>18</v>
      </c>
      <c r="E180" s="9" t="s">
        <v>254</v>
      </c>
      <c r="F180" s="10" t="s">
        <v>775</v>
      </c>
      <c r="G180" s="14">
        <v>12</v>
      </c>
      <c r="H180" s="11">
        <v>5</v>
      </c>
      <c r="I180" s="11">
        <f>Tableau2[[#This Row],[Quantité]]*Tableau2[[#This Row],[Coût unitaire (hors taxes)]]</f>
        <v>60</v>
      </c>
      <c r="J180" s="14">
        <v>5</v>
      </c>
      <c r="K180" s="17">
        <v>15</v>
      </c>
      <c r="L180" s="14" t="s">
        <v>486</v>
      </c>
      <c r="M180" s="21" t="s">
        <v>901</v>
      </c>
    </row>
    <row r="181" spans="1:13" s="12" customFormat="1" ht="42.75">
      <c r="A181" s="14">
        <v>5375</v>
      </c>
      <c r="B181" s="17" t="s">
        <v>22</v>
      </c>
      <c r="C181" s="14">
        <v>3</v>
      </c>
      <c r="D181" s="14" t="s">
        <v>18</v>
      </c>
      <c r="E181" s="9" t="s">
        <v>256</v>
      </c>
      <c r="F181" s="10" t="s">
        <v>776</v>
      </c>
      <c r="G181" s="14">
        <v>20</v>
      </c>
      <c r="H181" s="11">
        <v>2.9</v>
      </c>
      <c r="I181" s="11">
        <f>Tableau2[[#This Row],[Quantité]]*Tableau2[[#This Row],[Coût unitaire (hors taxes)]]</f>
        <v>58</v>
      </c>
      <c r="J181" s="14">
        <v>100</v>
      </c>
      <c r="K181" s="17" t="s">
        <v>540</v>
      </c>
      <c r="L181" s="14" t="s">
        <v>486</v>
      </c>
      <c r="M181" s="21" t="s">
        <v>901</v>
      </c>
    </row>
    <row r="182" spans="1:13" s="12" customFormat="1" ht="42.75">
      <c r="A182" s="14">
        <v>5375</v>
      </c>
      <c r="B182" s="17" t="s">
        <v>22</v>
      </c>
      <c r="C182" s="14">
        <v>3</v>
      </c>
      <c r="D182" s="14" t="s">
        <v>18</v>
      </c>
      <c r="E182" s="9" t="s">
        <v>256</v>
      </c>
      <c r="F182" s="10" t="s">
        <v>777</v>
      </c>
      <c r="G182" s="14">
        <v>20</v>
      </c>
      <c r="H182" s="11">
        <v>2.8</v>
      </c>
      <c r="I182" s="11">
        <f>Tableau2[[#This Row],[Quantité]]*Tableau2[[#This Row],[Coût unitaire (hors taxes)]]</f>
        <v>56</v>
      </c>
      <c r="J182" s="14">
        <v>100</v>
      </c>
      <c r="K182" s="17" t="s">
        <v>893</v>
      </c>
      <c r="L182" s="14" t="s">
        <v>486</v>
      </c>
      <c r="M182" s="21" t="s">
        <v>901</v>
      </c>
    </row>
    <row r="183" spans="1:13" s="12" customFormat="1" ht="42.75">
      <c r="A183" s="14">
        <v>5375</v>
      </c>
      <c r="B183" s="17" t="s">
        <v>22</v>
      </c>
      <c r="C183" s="14">
        <v>3</v>
      </c>
      <c r="D183" s="14" t="s">
        <v>18</v>
      </c>
      <c r="E183" s="9" t="s">
        <v>256</v>
      </c>
      <c r="F183" s="10" t="s">
        <v>778</v>
      </c>
      <c r="G183" s="14">
        <v>20</v>
      </c>
      <c r="H183" s="11">
        <v>3.3</v>
      </c>
      <c r="I183" s="11">
        <f>Tableau2[[#This Row],[Quantité]]*Tableau2[[#This Row],[Coût unitaire (hors taxes)]]</f>
        <v>66</v>
      </c>
      <c r="J183" s="14">
        <v>100</v>
      </c>
      <c r="K183" s="17" t="s">
        <v>893</v>
      </c>
      <c r="L183" s="14" t="s">
        <v>486</v>
      </c>
      <c r="M183" s="21" t="s">
        <v>901</v>
      </c>
    </row>
    <row r="184" spans="1:13" s="12" customFormat="1" ht="42.75">
      <c r="A184" s="14">
        <v>5375</v>
      </c>
      <c r="B184" s="17" t="s">
        <v>22</v>
      </c>
      <c r="C184" s="14">
        <v>3</v>
      </c>
      <c r="D184" s="14" t="s">
        <v>18</v>
      </c>
      <c r="E184" s="9" t="s">
        <v>256</v>
      </c>
      <c r="F184" s="10" t="s">
        <v>779</v>
      </c>
      <c r="G184" s="14">
        <v>10</v>
      </c>
      <c r="H184" s="11">
        <v>130</v>
      </c>
      <c r="I184" s="11">
        <f>Tableau2[[#This Row],[Quantité]]*Tableau2[[#This Row],[Coût unitaire (hors taxes)]]</f>
        <v>1300</v>
      </c>
      <c r="J184" s="14">
        <v>100</v>
      </c>
      <c r="K184" s="17">
        <v>13</v>
      </c>
      <c r="L184" s="14" t="s">
        <v>486</v>
      </c>
      <c r="M184" s="21" t="s">
        <v>901</v>
      </c>
    </row>
    <row r="185" spans="1:13" s="12" customFormat="1" ht="42.75">
      <c r="A185" s="14">
        <v>5375</v>
      </c>
      <c r="B185" s="17" t="s">
        <v>22</v>
      </c>
      <c r="C185" s="14">
        <v>3</v>
      </c>
      <c r="D185" s="14" t="s">
        <v>18</v>
      </c>
      <c r="E185" s="9" t="s">
        <v>256</v>
      </c>
      <c r="F185" s="10" t="s">
        <v>780</v>
      </c>
      <c r="G185" s="14">
        <v>10</v>
      </c>
      <c r="H185" s="11">
        <v>80</v>
      </c>
      <c r="I185" s="11">
        <f>Tableau2[[#This Row],[Quantité]]*Tableau2[[#This Row],[Coût unitaire (hors taxes)]]</f>
        <v>800</v>
      </c>
      <c r="J185" s="14">
        <v>100</v>
      </c>
      <c r="K185" s="17">
        <v>13</v>
      </c>
      <c r="L185" s="14" t="s">
        <v>486</v>
      </c>
      <c r="M185" s="21" t="s">
        <v>901</v>
      </c>
    </row>
    <row r="186" spans="1:13" s="12" customFormat="1" ht="42.75">
      <c r="A186" s="14">
        <v>5375</v>
      </c>
      <c r="B186" s="17" t="s">
        <v>22</v>
      </c>
      <c r="C186" s="14">
        <v>3</v>
      </c>
      <c r="D186" s="14" t="s">
        <v>18</v>
      </c>
      <c r="E186" s="9" t="s">
        <v>256</v>
      </c>
      <c r="F186" s="10" t="s">
        <v>781</v>
      </c>
      <c r="G186" s="14">
        <v>10</v>
      </c>
      <c r="H186" s="11">
        <v>110</v>
      </c>
      <c r="I186" s="11">
        <f>Tableau2[[#This Row],[Quantité]]*Tableau2[[#This Row],[Coût unitaire (hors taxes)]]</f>
        <v>1100</v>
      </c>
      <c r="J186" s="14">
        <v>100</v>
      </c>
      <c r="K186" s="17">
        <v>13</v>
      </c>
      <c r="L186" s="14" t="s">
        <v>486</v>
      </c>
      <c r="M186" s="21" t="s">
        <v>901</v>
      </c>
    </row>
    <row r="187" spans="1:13" s="12" customFormat="1" ht="42.75">
      <c r="A187" s="14">
        <v>5375</v>
      </c>
      <c r="B187" s="17" t="s">
        <v>22</v>
      </c>
      <c r="C187" s="14">
        <v>3</v>
      </c>
      <c r="D187" s="14" t="s">
        <v>18</v>
      </c>
      <c r="E187" s="9" t="s">
        <v>256</v>
      </c>
      <c r="F187" s="10" t="s">
        <v>782</v>
      </c>
      <c r="G187" s="14">
        <v>10</v>
      </c>
      <c r="H187" s="11">
        <v>52</v>
      </c>
      <c r="I187" s="11">
        <f>Tableau2[[#This Row],[Quantité]]*Tableau2[[#This Row],[Coût unitaire (hors taxes)]]</f>
        <v>520</v>
      </c>
      <c r="J187" s="14">
        <v>100</v>
      </c>
      <c r="K187" s="17">
        <v>13</v>
      </c>
      <c r="L187" s="14" t="s">
        <v>486</v>
      </c>
      <c r="M187" s="21" t="s">
        <v>901</v>
      </c>
    </row>
    <row r="188" spans="1:13" s="12" customFormat="1" ht="42.75">
      <c r="A188" s="14">
        <v>5375</v>
      </c>
      <c r="B188" s="17" t="s">
        <v>22</v>
      </c>
      <c r="C188" s="14">
        <v>3</v>
      </c>
      <c r="D188" s="14" t="s">
        <v>18</v>
      </c>
      <c r="E188" s="9" t="s">
        <v>256</v>
      </c>
      <c r="F188" s="10" t="s">
        <v>783</v>
      </c>
      <c r="G188" s="14">
        <v>10</v>
      </c>
      <c r="H188" s="11">
        <v>1.7</v>
      </c>
      <c r="I188" s="11">
        <f>Tableau2[[#This Row],[Quantité]]*Tableau2[[#This Row],[Coût unitaire (hors taxes)]]</f>
        <v>17</v>
      </c>
      <c r="J188" s="14">
        <v>100</v>
      </c>
      <c r="K188" s="17">
        <v>13</v>
      </c>
      <c r="L188" s="14" t="s">
        <v>486</v>
      </c>
      <c r="M188" s="21" t="s">
        <v>901</v>
      </c>
    </row>
    <row r="189" spans="1:13" s="12" customFormat="1" ht="42.75">
      <c r="A189" s="14">
        <v>5375</v>
      </c>
      <c r="B189" s="17" t="s">
        <v>22</v>
      </c>
      <c r="C189" s="14">
        <v>3</v>
      </c>
      <c r="D189" s="14" t="s">
        <v>18</v>
      </c>
      <c r="E189" s="9" t="s">
        <v>256</v>
      </c>
      <c r="F189" s="10" t="s">
        <v>784</v>
      </c>
      <c r="G189" s="14">
        <v>10</v>
      </c>
      <c r="H189" s="11">
        <v>90</v>
      </c>
      <c r="I189" s="11">
        <f>Tableau2[[#This Row],[Quantité]]*Tableau2[[#This Row],[Coût unitaire (hors taxes)]]</f>
        <v>900</v>
      </c>
      <c r="J189" s="14">
        <v>100</v>
      </c>
      <c r="K189" s="17">
        <v>13</v>
      </c>
      <c r="L189" s="14" t="s">
        <v>486</v>
      </c>
      <c r="M189" s="21" t="s">
        <v>901</v>
      </c>
    </row>
    <row r="190" spans="1:13" s="12" customFormat="1" ht="42.75">
      <c r="A190" s="14">
        <v>5375</v>
      </c>
      <c r="B190" s="17" t="s">
        <v>22</v>
      </c>
      <c r="C190" s="14">
        <v>3</v>
      </c>
      <c r="D190" s="14" t="s">
        <v>18</v>
      </c>
      <c r="E190" s="9" t="s">
        <v>256</v>
      </c>
      <c r="F190" s="10" t="s">
        <v>785</v>
      </c>
      <c r="G190" s="14">
        <v>10</v>
      </c>
      <c r="H190" s="11">
        <v>40</v>
      </c>
      <c r="I190" s="11">
        <f>Tableau2[[#This Row],[Quantité]]*Tableau2[[#This Row],[Coût unitaire (hors taxes)]]</f>
        <v>400</v>
      </c>
      <c r="J190" s="14">
        <v>100</v>
      </c>
      <c r="K190" s="17">
        <v>13</v>
      </c>
      <c r="L190" s="14" t="s">
        <v>486</v>
      </c>
      <c r="M190" s="21" t="s">
        <v>901</v>
      </c>
    </row>
    <row r="191" spans="1:13" s="12" customFormat="1" ht="42.75">
      <c r="A191" s="14">
        <v>5375</v>
      </c>
      <c r="B191" s="17" t="s">
        <v>22</v>
      </c>
      <c r="C191" s="14">
        <v>3</v>
      </c>
      <c r="D191" s="14" t="s">
        <v>18</v>
      </c>
      <c r="E191" s="9" t="s">
        <v>256</v>
      </c>
      <c r="F191" s="10" t="s">
        <v>786</v>
      </c>
      <c r="G191" s="14">
        <v>10</v>
      </c>
      <c r="H191" s="11">
        <v>56</v>
      </c>
      <c r="I191" s="11">
        <f>Tableau2[[#This Row],[Quantité]]*Tableau2[[#This Row],[Coût unitaire (hors taxes)]]</f>
        <v>560</v>
      </c>
      <c r="J191" s="14">
        <v>100</v>
      </c>
      <c r="K191" s="17">
        <v>13</v>
      </c>
      <c r="L191" s="14" t="s">
        <v>486</v>
      </c>
      <c r="M191" s="21" t="s">
        <v>901</v>
      </c>
    </row>
    <row r="192" spans="1:13" s="12" customFormat="1" ht="42.75">
      <c r="A192" s="14">
        <v>5375</v>
      </c>
      <c r="B192" s="17" t="s">
        <v>22</v>
      </c>
      <c r="C192" s="14">
        <v>3</v>
      </c>
      <c r="D192" s="14" t="s">
        <v>18</v>
      </c>
      <c r="E192" s="9" t="s">
        <v>256</v>
      </c>
      <c r="F192" s="10" t="s">
        <v>787</v>
      </c>
      <c r="G192" s="14">
        <v>10</v>
      </c>
      <c r="H192" s="11">
        <v>15</v>
      </c>
      <c r="I192" s="11">
        <f>Tableau2[[#This Row],[Quantité]]*Tableau2[[#This Row],[Coût unitaire (hors taxes)]]</f>
        <v>150</v>
      </c>
      <c r="J192" s="14">
        <v>100</v>
      </c>
      <c r="K192" s="17">
        <v>13</v>
      </c>
      <c r="L192" s="14" t="s">
        <v>486</v>
      </c>
      <c r="M192" s="21" t="s">
        <v>901</v>
      </c>
    </row>
    <row r="193" spans="1:13" s="12" customFormat="1" ht="42.75">
      <c r="A193" s="14">
        <v>5375</v>
      </c>
      <c r="B193" s="17" t="s">
        <v>22</v>
      </c>
      <c r="C193" s="14">
        <v>3</v>
      </c>
      <c r="D193" s="14" t="s">
        <v>18</v>
      </c>
      <c r="E193" s="9" t="s">
        <v>256</v>
      </c>
      <c r="F193" s="10" t="s">
        <v>788</v>
      </c>
      <c r="G193" s="14">
        <v>20</v>
      </c>
      <c r="H193" s="11">
        <v>0.8</v>
      </c>
      <c r="I193" s="11">
        <f>Tableau2[[#This Row],[Quantité]]*Tableau2[[#This Row],[Coût unitaire (hors taxes)]]</f>
        <v>16</v>
      </c>
      <c r="J193" s="14">
        <v>100</v>
      </c>
      <c r="K193" s="17">
        <v>15</v>
      </c>
      <c r="L193" s="14" t="s">
        <v>486</v>
      </c>
      <c r="M193" s="21" t="s">
        <v>901</v>
      </c>
    </row>
    <row r="194" spans="1:13" s="12" customFormat="1" ht="42.75">
      <c r="A194" s="14">
        <v>5375</v>
      </c>
      <c r="B194" s="17" t="s">
        <v>22</v>
      </c>
      <c r="C194" s="14">
        <v>3</v>
      </c>
      <c r="D194" s="14" t="s">
        <v>18</v>
      </c>
      <c r="E194" s="9" t="s">
        <v>256</v>
      </c>
      <c r="F194" s="10" t="s">
        <v>789</v>
      </c>
      <c r="G194" s="14">
        <v>6</v>
      </c>
      <c r="H194" s="11">
        <v>1.75</v>
      </c>
      <c r="I194" s="11">
        <f>Tableau2[[#This Row],[Quantité]]*Tableau2[[#This Row],[Coût unitaire (hors taxes)]]</f>
        <v>10.5</v>
      </c>
      <c r="J194" s="14">
        <v>100</v>
      </c>
      <c r="K194" s="17" t="s">
        <v>893</v>
      </c>
      <c r="L194" s="14" t="s">
        <v>486</v>
      </c>
      <c r="M194" s="21" t="s">
        <v>901</v>
      </c>
    </row>
    <row r="195" spans="1:13" s="12" customFormat="1" ht="42.75">
      <c r="A195" s="14">
        <v>5375</v>
      </c>
      <c r="B195" s="17" t="s">
        <v>22</v>
      </c>
      <c r="C195" s="14">
        <v>3</v>
      </c>
      <c r="D195" s="14" t="s">
        <v>18</v>
      </c>
      <c r="E195" s="9" t="s">
        <v>256</v>
      </c>
      <c r="F195" s="10" t="s">
        <v>790</v>
      </c>
      <c r="G195" s="14">
        <v>20</v>
      </c>
      <c r="H195" s="11">
        <v>4.5</v>
      </c>
      <c r="I195" s="11">
        <f>Tableau2[[#This Row],[Quantité]]*Tableau2[[#This Row],[Coût unitaire (hors taxes)]]</f>
        <v>90</v>
      </c>
      <c r="J195" s="14">
        <v>100</v>
      </c>
      <c r="K195" s="17">
        <v>15</v>
      </c>
      <c r="L195" s="14" t="s">
        <v>486</v>
      </c>
      <c r="M195" s="21" t="s">
        <v>901</v>
      </c>
    </row>
    <row r="196" spans="1:13" s="12" customFormat="1" ht="42.75">
      <c r="A196" s="14">
        <v>5375</v>
      </c>
      <c r="B196" s="17" t="s">
        <v>22</v>
      </c>
      <c r="C196" s="14">
        <v>3</v>
      </c>
      <c r="D196" s="14" t="s">
        <v>18</v>
      </c>
      <c r="E196" s="9" t="s">
        <v>256</v>
      </c>
      <c r="F196" s="10" t="s">
        <v>791</v>
      </c>
      <c r="G196" s="14">
        <v>20</v>
      </c>
      <c r="H196" s="11">
        <v>20</v>
      </c>
      <c r="I196" s="11">
        <f>Tableau2[[#This Row],[Quantité]]*Tableau2[[#This Row],[Coût unitaire (hors taxes)]]</f>
        <v>400</v>
      </c>
      <c r="J196" s="14">
        <v>100</v>
      </c>
      <c r="K196" s="17">
        <v>15</v>
      </c>
      <c r="L196" s="14" t="s">
        <v>486</v>
      </c>
      <c r="M196" s="21" t="s">
        <v>901</v>
      </c>
    </row>
    <row r="197" spans="1:13" s="12" customFormat="1" ht="42.75">
      <c r="A197" s="14">
        <v>5375</v>
      </c>
      <c r="B197" s="17" t="s">
        <v>22</v>
      </c>
      <c r="C197" s="14">
        <v>3</v>
      </c>
      <c r="D197" s="14" t="s">
        <v>18</v>
      </c>
      <c r="E197" s="9" t="s">
        <v>259</v>
      </c>
      <c r="F197" s="10" t="s">
        <v>792</v>
      </c>
      <c r="G197" s="14">
        <v>24</v>
      </c>
      <c r="H197" s="11">
        <v>9</v>
      </c>
      <c r="I197" s="11">
        <f>Tableau2[[#This Row],[Quantité]]*Tableau2[[#This Row],[Coût unitaire (hors taxes)]]</f>
        <v>216</v>
      </c>
      <c r="J197" s="14">
        <v>5</v>
      </c>
      <c r="K197" s="17" t="s">
        <v>877</v>
      </c>
      <c r="L197" s="14" t="s">
        <v>486</v>
      </c>
      <c r="M197" s="21" t="s">
        <v>901</v>
      </c>
    </row>
    <row r="198" spans="1:13" s="12" customFormat="1" ht="42.75">
      <c r="A198" s="14">
        <v>5375</v>
      </c>
      <c r="B198" s="17" t="s">
        <v>22</v>
      </c>
      <c r="C198" s="14">
        <v>3</v>
      </c>
      <c r="D198" s="14" t="s">
        <v>18</v>
      </c>
      <c r="E198" s="9" t="s">
        <v>259</v>
      </c>
      <c r="F198" s="10" t="s">
        <v>793</v>
      </c>
      <c r="G198" s="14">
        <v>12</v>
      </c>
      <c r="H198" s="11">
        <v>8</v>
      </c>
      <c r="I198" s="11">
        <f>Tableau2[[#This Row],[Quantité]]*Tableau2[[#This Row],[Coût unitaire (hors taxes)]]</f>
        <v>96</v>
      </c>
      <c r="J198" s="14">
        <v>5</v>
      </c>
      <c r="K198" s="17" t="s">
        <v>877</v>
      </c>
      <c r="L198" s="14" t="s">
        <v>486</v>
      </c>
      <c r="M198" s="21" t="s">
        <v>901</v>
      </c>
    </row>
    <row r="199" spans="1:13" s="12" customFormat="1" ht="42.75">
      <c r="A199" s="14">
        <v>5375</v>
      </c>
      <c r="B199" s="17" t="s">
        <v>22</v>
      </c>
      <c r="C199" s="14">
        <v>3</v>
      </c>
      <c r="D199" s="14" t="s">
        <v>18</v>
      </c>
      <c r="E199" s="9" t="s">
        <v>794</v>
      </c>
      <c r="F199" s="10" t="s">
        <v>795</v>
      </c>
      <c r="G199" s="14">
        <v>22</v>
      </c>
      <c r="H199" s="11">
        <v>1.5</v>
      </c>
      <c r="I199" s="11">
        <f>Tableau2[[#This Row],[Quantité]]*Tableau2[[#This Row],[Coût unitaire (hors taxes)]]</f>
        <v>33</v>
      </c>
      <c r="J199" s="14">
        <v>100</v>
      </c>
      <c r="K199" s="17" t="s">
        <v>504</v>
      </c>
      <c r="L199" s="14" t="s">
        <v>486</v>
      </c>
      <c r="M199" s="21" t="s">
        <v>901</v>
      </c>
    </row>
    <row r="200" spans="1:13" s="12" customFormat="1" ht="42.75">
      <c r="A200" s="14">
        <v>5375</v>
      </c>
      <c r="B200" s="17" t="s">
        <v>22</v>
      </c>
      <c r="C200" s="14">
        <v>3</v>
      </c>
      <c r="D200" s="14" t="s">
        <v>18</v>
      </c>
      <c r="E200" s="9" t="s">
        <v>796</v>
      </c>
      <c r="F200" s="10" t="s">
        <v>797</v>
      </c>
      <c r="G200" s="14">
        <v>20</v>
      </c>
      <c r="H200" s="11">
        <v>25</v>
      </c>
      <c r="I200" s="11">
        <f>Tableau2[[#This Row],[Quantité]]*Tableau2[[#This Row],[Coût unitaire (hors taxes)]]</f>
        <v>500</v>
      </c>
      <c r="J200" s="14">
        <v>20</v>
      </c>
      <c r="K200" s="17" t="s">
        <v>890</v>
      </c>
      <c r="L200" s="14" t="s">
        <v>486</v>
      </c>
      <c r="M200" s="21" t="s">
        <v>901</v>
      </c>
    </row>
    <row r="201" spans="1:13" s="12" customFormat="1" ht="42.75">
      <c r="A201" s="14">
        <v>5375</v>
      </c>
      <c r="B201" s="17" t="s">
        <v>22</v>
      </c>
      <c r="C201" s="14">
        <v>3</v>
      </c>
      <c r="D201" s="14" t="s">
        <v>18</v>
      </c>
      <c r="E201" s="9" t="s">
        <v>798</v>
      </c>
      <c r="F201" s="10" t="s">
        <v>799</v>
      </c>
      <c r="G201" s="14">
        <v>20</v>
      </c>
      <c r="H201" s="11">
        <v>1.0000000000000001E-5</v>
      </c>
      <c r="I201" s="11">
        <f>Tableau2[[#This Row],[Quantité]]*Tableau2[[#This Row],[Coût unitaire (hors taxes)]]</f>
        <v>2.0000000000000001E-4</v>
      </c>
      <c r="J201" s="14">
        <v>20</v>
      </c>
      <c r="K201" s="17" t="s">
        <v>894</v>
      </c>
      <c r="L201" s="14" t="s">
        <v>533</v>
      </c>
      <c r="M201" s="21" t="s">
        <v>902</v>
      </c>
    </row>
    <row r="202" spans="1:13" s="12" customFormat="1" ht="42.75">
      <c r="A202" s="14">
        <v>5375</v>
      </c>
      <c r="B202" s="17" t="s">
        <v>22</v>
      </c>
      <c r="C202" s="14">
        <v>3</v>
      </c>
      <c r="D202" s="14" t="s">
        <v>18</v>
      </c>
      <c r="E202" s="9" t="s">
        <v>800</v>
      </c>
      <c r="F202" s="10" t="s">
        <v>801</v>
      </c>
      <c r="G202" s="14">
        <v>12</v>
      </c>
      <c r="H202" s="11">
        <v>100</v>
      </c>
      <c r="I202" s="11">
        <f>Tableau2[[#This Row],[Quantité]]*Tableau2[[#This Row],[Coût unitaire (hors taxes)]]</f>
        <v>1200</v>
      </c>
      <c r="J202" s="14">
        <v>6.666666666666667</v>
      </c>
      <c r="K202" s="17" t="s">
        <v>894</v>
      </c>
      <c r="L202" s="14" t="s">
        <v>486</v>
      </c>
      <c r="M202" s="21" t="s">
        <v>901</v>
      </c>
    </row>
    <row r="203" spans="1:13" s="12" customFormat="1" ht="42.75">
      <c r="A203" s="14">
        <v>5375</v>
      </c>
      <c r="B203" s="17" t="s">
        <v>22</v>
      </c>
      <c r="C203" s="14">
        <v>3</v>
      </c>
      <c r="D203" s="14" t="s">
        <v>18</v>
      </c>
      <c r="E203" s="9" t="s">
        <v>337</v>
      </c>
      <c r="F203" s="10" t="s">
        <v>802</v>
      </c>
      <c r="G203" s="14">
        <v>6</v>
      </c>
      <c r="H203" s="11">
        <v>22</v>
      </c>
      <c r="I203" s="11">
        <f>Tableau2[[#This Row],[Quantité]]*Tableau2[[#This Row],[Coût unitaire (hors taxes)]]</f>
        <v>132</v>
      </c>
      <c r="J203" s="14">
        <v>20</v>
      </c>
      <c r="K203" s="17">
        <v>15</v>
      </c>
      <c r="L203" s="14" t="s">
        <v>486</v>
      </c>
      <c r="M203" s="21" t="s">
        <v>901</v>
      </c>
    </row>
    <row r="204" spans="1:13" s="12" customFormat="1" ht="42.75">
      <c r="A204" s="14">
        <v>5375</v>
      </c>
      <c r="B204" s="17" t="s">
        <v>22</v>
      </c>
      <c r="C204" s="14">
        <v>3</v>
      </c>
      <c r="D204" s="14" t="s">
        <v>18</v>
      </c>
      <c r="E204" s="9" t="s">
        <v>337</v>
      </c>
      <c r="F204" s="10" t="s">
        <v>803</v>
      </c>
      <c r="G204" s="14">
        <v>20</v>
      </c>
      <c r="H204" s="11">
        <v>18</v>
      </c>
      <c r="I204" s="11">
        <f>Tableau2[[#This Row],[Quantité]]*Tableau2[[#This Row],[Coût unitaire (hors taxes)]]</f>
        <v>360</v>
      </c>
      <c r="J204" s="14">
        <v>20</v>
      </c>
      <c r="K204" s="17">
        <v>15</v>
      </c>
      <c r="L204" s="14" t="s">
        <v>486</v>
      </c>
      <c r="M204" s="21" t="s">
        <v>901</v>
      </c>
    </row>
    <row r="205" spans="1:13" s="12" customFormat="1" ht="42.75">
      <c r="A205" s="14">
        <v>5375</v>
      </c>
      <c r="B205" s="17" t="s">
        <v>22</v>
      </c>
      <c r="C205" s="14">
        <v>3</v>
      </c>
      <c r="D205" s="14" t="s">
        <v>18</v>
      </c>
      <c r="E205" s="9" t="s">
        <v>337</v>
      </c>
      <c r="F205" s="10" t="s">
        <v>804</v>
      </c>
      <c r="G205" s="14">
        <v>12</v>
      </c>
      <c r="H205" s="11">
        <v>13</v>
      </c>
      <c r="I205" s="11">
        <f>Tableau2[[#This Row],[Quantité]]*Tableau2[[#This Row],[Coût unitaire (hors taxes)]]</f>
        <v>156</v>
      </c>
      <c r="J205" s="14">
        <v>20</v>
      </c>
      <c r="K205" s="17">
        <v>15</v>
      </c>
      <c r="L205" s="14" t="s">
        <v>486</v>
      </c>
      <c r="M205" s="21" t="s">
        <v>901</v>
      </c>
    </row>
    <row r="206" spans="1:13" s="12" customFormat="1" ht="42.75">
      <c r="A206" s="14">
        <v>5375</v>
      </c>
      <c r="B206" s="17" t="s">
        <v>22</v>
      </c>
      <c r="C206" s="14">
        <v>3</v>
      </c>
      <c r="D206" s="14" t="s">
        <v>18</v>
      </c>
      <c r="E206" s="9" t="s">
        <v>337</v>
      </c>
      <c r="F206" s="10" t="s">
        <v>805</v>
      </c>
      <c r="G206" s="14">
        <v>12</v>
      </c>
      <c r="H206" s="11">
        <v>75</v>
      </c>
      <c r="I206" s="11">
        <f>Tableau2[[#This Row],[Quantité]]*Tableau2[[#This Row],[Coût unitaire (hors taxes)]]</f>
        <v>900</v>
      </c>
      <c r="J206" s="14">
        <v>20</v>
      </c>
      <c r="K206" s="17">
        <v>13</v>
      </c>
      <c r="L206" s="14" t="s">
        <v>486</v>
      </c>
      <c r="M206" s="21" t="s">
        <v>901</v>
      </c>
    </row>
    <row r="207" spans="1:13" s="12" customFormat="1" ht="42.75">
      <c r="A207" s="14">
        <v>5375</v>
      </c>
      <c r="B207" s="17" t="s">
        <v>22</v>
      </c>
      <c r="C207" s="14">
        <v>3</v>
      </c>
      <c r="D207" s="14" t="s">
        <v>18</v>
      </c>
      <c r="E207" s="9" t="s">
        <v>337</v>
      </c>
      <c r="F207" s="10" t="s">
        <v>806</v>
      </c>
      <c r="G207" s="14">
        <v>12</v>
      </c>
      <c r="H207" s="11">
        <v>20</v>
      </c>
      <c r="I207" s="11">
        <f>Tableau2[[#This Row],[Quantité]]*Tableau2[[#This Row],[Coût unitaire (hors taxes)]]</f>
        <v>240</v>
      </c>
      <c r="J207" s="14">
        <v>20</v>
      </c>
      <c r="K207" s="17">
        <v>13</v>
      </c>
      <c r="L207" s="14" t="s">
        <v>486</v>
      </c>
      <c r="M207" s="21" t="s">
        <v>901</v>
      </c>
    </row>
    <row r="208" spans="1:13" s="12" customFormat="1" ht="42.75">
      <c r="A208" s="14">
        <v>5375</v>
      </c>
      <c r="B208" s="17" t="s">
        <v>22</v>
      </c>
      <c r="C208" s="14">
        <v>3</v>
      </c>
      <c r="D208" s="14" t="s">
        <v>18</v>
      </c>
      <c r="E208" s="9" t="s">
        <v>337</v>
      </c>
      <c r="F208" s="10" t="s">
        <v>807</v>
      </c>
      <c r="G208" s="14">
        <v>12</v>
      </c>
      <c r="H208" s="11">
        <v>30</v>
      </c>
      <c r="I208" s="11">
        <f>Tableau2[[#This Row],[Quantité]]*Tableau2[[#This Row],[Coût unitaire (hors taxes)]]</f>
        <v>360</v>
      </c>
      <c r="J208" s="14">
        <v>20</v>
      </c>
      <c r="K208" s="17">
        <v>15</v>
      </c>
      <c r="L208" s="14" t="s">
        <v>486</v>
      </c>
      <c r="M208" s="21" t="s">
        <v>901</v>
      </c>
    </row>
    <row r="209" spans="1:13" s="12" customFormat="1" ht="42.75">
      <c r="A209" s="14">
        <v>5375</v>
      </c>
      <c r="B209" s="17" t="s">
        <v>22</v>
      </c>
      <c r="C209" s="14">
        <v>3</v>
      </c>
      <c r="D209" s="14" t="s">
        <v>18</v>
      </c>
      <c r="E209" s="9" t="s">
        <v>337</v>
      </c>
      <c r="F209" s="10" t="s">
        <v>808</v>
      </c>
      <c r="G209" s="14">
        <v>6</v>
      </c>
      <c r="H209" s="11">
        <v>14</v>
      </c>
      <c r="I209" s="11">
        <f>Tableau2[[#This Row],[Quantité]]*Tableau2[[#This Row],[Coût unitaire (hors taxes)]]</f>
        <v>84</v>
      </c>
      <c r="J209" s="14">
        <v>20</v>
      </c>
      <c r="K209" s="17" t="s">
        <v>895</v>
      </c>
      <c r="L209" s="14" t="s">
        <v>486</v>
      </c>
      <c r="M209" s="21" t="s">
        <v>901</v>
      </c>
    </row>
    <row r="210" spans="1:13" s="12" customFormat="1" ht="42.75">
      <c r="A210" s="14">
        <v>5375</v>
      </c>
      <c r="B210" s="17" t="s">
        <v>22</v>
      </c>
      <c r="C210" s="14">
        <v>3</v>
      </c>
      <c r="D210" s="14" t="s">
        <v>18</v>
      </c>
      <c r="E210" s="9" t="s">
        <v>337</v>
      </c>
      <c r="F210" s="10" t="s">
        <v>809</v>
      </c>
      <c r="G210" s="14">
        <v>20</v>
      </c>
      <c r="H210" s="11">
        <v>2.1</v>
      </c>
      <c r="I210" s="11">
        <f>Tableau2[[#This Row],[Quantité]]*Tableau2[[#This Row],[Coût unitaire (hors taxes)]]</f>
        <v>42</v>
      </c>
      <c r="J210" s="14">
        <v>20</v>
      </c>
      <c r="K210" s="17">
        <v>15</v>
      </c>
      <c r="L210" s="14" t="s">
        <v>486</v>
      </c>
      <c r="M210" s="21" t="s">
        <v>901</v>
      </c>
    </row>
    <row r="211" spans="1:13" s="12" customFormat="1" ht="42.75">
      <c r="A211" s="14">
        <v>5375</v>
      </c>
      <c r="B211" s="17" t="s">
        <v>22</v>
      </c>
      <c r="C211" s="14">
        <v>3</v>
      </c>
      <c r="D211" s="14" t="s">
        <v>18</v>
      </c>
      <c r="E211" s="9" t="s">
        <v>337</v>
      </c>
      <c r="F211" s="10" t="s">
        <v>810</v>
      </c>
      <c r="G211" s="14">
        <v>20</v>
      </c>
      <c r="H211" s="11">
        <v>1.8</v>
      </c>
      <c r="I211" s="11">
        <f>Tableau2[[#This Row],[Quantité]]*Tableau2[[#This Row],[Coût unitaire (hors taxes)]]</f>
        <v>36</v>
      </c>
      <c r="J211" s="14">
        <v>20</v>
      </c>
      <c r="K211" s="17">
        <v>15</v>
      </c>
      <c r="L211" s="14" t="s">
        <v>486</v>
      </c>
      <c r="M211" s="21" t="s">
        <v>901</v>
      </c>
    </row>
    <row r="212" spans="1:13" s="12" customFormat="1" ht="42.75">
      <c r="A212" s="14">
        <v>5375</v>
      </c>
      <c r="B212" s="17" t="s">
        <v>22</v>
      </c>
      <c r="C212" s="14">
        <v>3</v>
      </c>
      <c r="D212" s="14" t="s">
        <v>18</v>
      </c>
      <c r="E212" s="9" t="s">
        <v>337</v>
      </c>
      <c r="F212" s="10" t="s">
        <v>811</v>
      </c>
      <c r="G212" s="14">
        <v>24</v>
      </c>
      <c r="H212" s="11">
        <v>45</v>
      </c>
      <c r="I212" s="11">
        <f>Tableau2[[#This Row],[Quantité]]*Tableau2[[#This Row],[Coût unitaire (hors taxes)]]</f>
        <v>1080</v>
      </c>
      <c r="J212" s="14">
        <v>20</v>
      </c>
      <c r="K212" s="17">
        <v>13</v>
      </c>
      <c r="L212" s="14" t="s">
        <v>486</v>
      </c>
      <c r="M212" s="21" t="s">
        <v>901</v>
      </c>
    </row>
    <row r="213" spans="1:13" s="12" customFormat="1" ht="42.75">
      <c r="A213" s="14">
        <v>5375</v>
      </c>
      <c r="B213" s="17" t="s">
        <v>22</v>
      </c>
      <c r="C213" s="14">
        <v>3</v>
      </c>
      <c r="D213" s="14" t="s">
        <v>18</v>
      </c>
      <c r="E213" s="9" t="s">
        <v>337</v>
      </c>
      <c r="F213" s="10" t="s">
        <v>812</v>
      </c>
      <c r="G213" s="14">
        <v>10</v>
      </c>
      <c r="H213" s="11">
        <v>35</v>
      </c>
      <c r="I213" s="11">
        <f>Tableau2[[#This Row],[Quantité]]*Tableau2[[#This Row],[Coût unitaire (hors taxes)]]</f>
        <v>350</v>
      </c>
      <c r="J213" s="14">
        <v>20</v>
      </c>
      <c r="K213" s="17">
        <v>13</v>
      </c>
      <c r="L213" s="14" t="s">
        <v>486</v>
      </c>
      <c r="M213" s="21" t="s">
        <v>901</v>
      </c>
    </row>
    <row r="214" spans="1:13" s="12" customFormat="1" ht="42.75">
      <c r="A214" s="14">
        <v>5375</v>
      </c>
      <c r="B214" s="17" t="s">
        <v>22</v>
      </c>
      <c r="C214" s="14">
        <v>3</v>
      </c>
      <c r="D214" s="14" t="s">
        <v>18</v>
      </c>
      <c r="E214" s="9" t="s">
        <v>351</v>
      </c>
      <c r="F214" s="10" t="s">
        <v>813</v>
      </c>
      <c r="G214" s="14">
        <v>30</v>
      </c>
      <c r="H214" s="11">
        <v>5</v>
      </c>
      <c r="I214" s="11">
        <f>Tableau2[[#This Row],[Quantité]]*Tableau2[[#This Row],[Coût unitaire (hors taxes)]]</f>
        <v>150</v>
      </c>
      <c r="J214" s="14">
        <v>10</v>
      </c>
      <c r="K214" s="17" t="s">
        <v>504</v>
      </c>
      <c r="L214" s="14" t="s">
        <v>492</v>
      </c>
      <c r="M214" s="21" t="s">
        <v>901</v>
      </c>
    </row>
    <row r="215" spans="1:13" s="12" customFormat="1" ht="42.75">
      <c r="A215" s="14">
        <v>5375</v>
      </c>
      <c r="B215" s="17" t="s">
        <v>22</v>
      </c>
      <c r="C215" s="14">
        <v>3</v>
      </c>
      <c r="D215" s="14" t="s">
        <v>18</v>
      </c>
      <c r="E215" s="9" t="s">
        <v>814</v>
      </c>
      <c r="F215" s="10" t="s">
        <v>815</v>
      </c>
      <c r="G215" s="14">
        <v>32</v>
      </c>
      <c r="H215" s="11">
        <v>12</v>
      </c>
      <c r="I215" s="11">
        <f>Tableau2[[#This Row],[Quantité]]*Tableau2[[#This Row],[Coût unitaire (hors taxes)]]</f>
        <v>384</v>
      </c>
      <c r="J215" s="14">
        <v>20</v>
      </c>
      <c r="K215" s="17" t="s">
        <v>882</v>
      </c>
      <c r="L215" s="14" t="s">
        <v>492</v>
      </c>
      <c r="M215" s="21" t="s">
        <v>901</v>
      </c>
    </row>
    <row r="216" spans="1:13" s="12" customFormat="1" ht="42.75">
      <c r="A216" s="14">
        <v>5375</v>
      </c>
      <c r="B216" s="17" t="s">
        <v>22</v>
      </c>
      <c r="C216" s="14">
        <v>3</v>
      </c>
      <c r="D216" s="14" t="s">
        <v>18</v>
      </c>
      <c r="E216" s="9" t="s">
        <v>814</v>
      </c>
      <c r="F216" s="10" t="s">
        <v>816</v>
      </c>
      <c r="G216" s="14">
        <v>20</v>
      </c>
      <c r="H216" s="11">
        <v>5</v>
      </c>
      <c r="I216" s="11">
        <f>Tableau2[[#This Row],[Quantité]]*Tableau2[[#This Row],[Coût unitaire (hors taxes)]]</f>
        <v>100</v>
      </c>
      <c r="J216" s="14">
        <v>10</v>
      </c>
      <c r="K216" s="17" t="s">
        <v>882</v>
      </c>
      <c r="L216" s="14" t="s">
        <v>486</v>
      </c>
      <c r="M216" s="21" t="s">
        <v>901</v>
      </c>
    </row>
    <row r="217" spans="1:13" s="12" customFormat="1" ht="42.75">
      <c r="A217" s="14">
        <v>5375</v>
      </c>
      <c r="B217" s="17" t="s">
        <v>22</v>
      </c>
      <c r="C217" s="14">
        <v>3</v>
      </c>
      <c r="D217" s="14" t="s">
        <v>18</v>
      </c>
      <c r="E217" s="9" t="s">
        <v>817</v>
      </c>
      <c r="F217" s="10" t="s">
        <v>818</v>
      </c>
      <c r="G217" s="14">
        <v>96</v>
      </c>
      <c r="H217" s="11">
        <v>0.3</v>
      </c>
      <c r="I217" s="11">
        <f>Tableau2[[#This Row],[Quantité]]*Tableau2[[#This Row],[Coût unitaire (hors taxes)]]</f>
        <v>28.799999999999997</v>
      </c>
      <c r="J217" s="14">
        <v>10</v>
      </c>
      <c r="K217" s="17" t="s">
        <v>882</v>
      </c>
      <c r="L217" s="14" t="s">
        <v>486</v>
      </c>
      <c r="M217" s="21" t="s">
        <v>901</v>
      </c>
    </row>
    <row r="218" spans="1:13" s="12" customFormat="1" ht="42.75">
      <c r="A218" s="14">
        <v>5375</v>
      </c>
      <c r="B218" s="17" t="s">
        <v>22</v>
      </c>
      <c r="C218" s="14">
        <v>3</v>
      </c>
      <c r="D218" s="14" t="s">
        <v>18</v>
      </c>
      <c r="E218" s="9" t="s">
        <v>817</v>
      </c>
      <c r="F218" s="10" t="s">
        <v>819</v>
      </c>
      <c r="G218" s="14">
        <v>24</v>
      </c>
      <c r="H218" s="11">
        <v>0.35</v>
      </c>
      <c r="I218" s="11">
        <f>Tableau2[[#This Row],[Quantité]]*Tableau2[[#This Row],[Coût unitaire (hors taxes)]]</f>
        <v>8.3999999999999986</v>
      </c>
      <c r="J218" s="14">
        <v>10</v>
      </c>
      <c r="K218" s="17" t="s">
        <v>882</v>
      </c>
      <c r="L218" s="14" t="s">
        <v>486</v>
      </c>
      <c r="M218" s="21" t="s">
        <v>901</v>
      </c>
    </row>
    <row r="219" spans="1:13" s="12" customFormat="1" ht="42.75">
      <c r="A219" s="14">
        <v>5375</v>
      </c>
      <c r="B219" s="17" t="s">
        <v>22</v>
      </c>
      <c r="C219" s="14">
        <v>3</v>
      </c>
      <c r="D219" s="14" t="s">
        <v>18</v>
      </c>
      <c r="E219" s="9" t="s">
        <v>817</v>
      </c>
      <c r="F219" s="10" t="s">
        <v>820</v>
      </c>
      <c r="G219" s="14">
        <v>64</v>
      </c>
      <c r="H219" s="11">
        <v>1.1000000000000001</v>
      </c>
      <c r="I219" s="11">
        <f>Tableau2[[#This Row],[Quantité]]*Tableau2[[#This Row],[Coût unitaire (hors taxes)]]</f>
        <v>70.400000000000006</v>
      </c>
      <c r="J219" s="14">
        <v>10</v>
      </c>
      <c r="K219" s="17">
        <v>15</v>
      </c>
      <c r="L219" s="14" t="s">
        <v>492</v>
      </c>
      <c r="M219" s="21" t="s">
        <v>901</v>
      </c>
    </row>
    <row r="220" spans="1:13" s="12" customFormat="1" ht="42.75">
      <c r="A220" s="14">
        <v>5375</v>
      </c>
      <c r="B220" s="17" t="s">
        <v>22</v>
      </c>
      <c r="C220" s="14">
        <v>3</v>
      </c>
      <c r="D220" s="14" t="s">
        <v>18</v>
      </c>
      <c r="E220" s="9" t="s">
        <v>821</v>
      </c>
      <c r="F220" s="10" t="s">
        <v>822</v>
      </c>
      <c r="G220" s="14">
        <v>6</v>
      </c>
      <c r="H220" s="11">
        <v>7.1</v>
      </c>
      <c r="I220" s="11">
        <f>Tableau2[[#This Row],[Quantité]]*Tableau2[[#This Row],[Coût unitaire (hors taxes)]]</f>
        <v>42.599999999999994</v>
      </c>
      <c r="J220" s="14">
        <v>10</v>
      </c>
      <c r="K220" s="17" t="s">
        <v>882</v>
      </c>
      <c r="L220" s="14" t="s">
        <v>486</v>
      </c>
      <c r="M220" s="21" t="s">
        <v>901</v>
      </c>
    </row>
    <row r="221" spans="1:13" s="12" customFormat="1" ht="42.75">
      <c r="A221" s="14">
        <v>5375</v>
      </c>
      <c r="B221" s="17" t="s">
        <v>22</v>
      </c>
      <c r="C221" s="14">
        <v>3</v>
      </c>
      <c r="D221" s="14" t="s">
        <v>18</v>
      </c>
      <c r="E221" s="9" t="s">
        <v>823</v>
      </c>
      <c r="F221" s="10" t="s">
        <v>824</v>
      </c>
      <c r="G221" s="14">
        <v>30</v>
      </c>
      <c r="H221" s="11">
        <v>50</v>
      </c>
      <c r="I221" s="11">
        <f>Tableau2[[#This Row],[Quantité]]*Tableau2[[#This Row],[Coût unitaire (hors taxes)]]</f>
        <v>1500</v>
      </c>
      <c r="J221" s="14">
        <v>6.666666666666667</v>
      </c>
      <c r="K221" s="17" t="s">
        <v>883</v>
      </c>
      <c r="L221" s="14" t="s">
        <v>486</v>
      </c>
      <c r="M221" s="21" t="s">
        <v>901</v>
      </c>
    </row>
    <row r="222" spans="1:13" s="12" customFormat="1" ht="42.75">
      <c r="A222" s="14">
        <v>5375</v>
      </c>
      <c r="B222" s="17" t="s">
        <v>22</v>
      </c>
      <c r="C222" s="14">
        <v>3</v>
      </c>
      <c r="D222" s="14" t="s">
        <v>18</v>
      </c>
      <c r="E222" s="9" t="s">
        <v>825</v>
      </c>
      <c r="F222" s="10" t="s">
        <v>23</v>
      </c>
      <c r="G222" s="14">
        <v>20</v>
      </c>
      <c r="H222" s="11">
        <v>61</v>
      </c>
      <c r="I222" s="11">
        <f>Tableau2[[#This Row],[Quantité]]*Tableau2[[#This Row],[Coût unitaire (hors taxes)]]</f>
        <v>1220</v>
      </c>
      <c r="J222" s="14">
        <v>10</v>
      </c>
      <c r="K222" s="17" t="s">
        <v>504</v>
      </c>
      <c r="L222" s="14" t="s">
        <v>486</v>
      </c>
      <c r="M222" s="21" t="s">
        <v>901</v>
      </c>
    </row>
    <row r="223" spans="1:13" s="12" customFormat="1" ht="42.75">
      <c r="A223" s="14">
        <v>5375</v>
      </c>
      <c r="B223" s="17" t="s">
        <v>22</v>
      </c>
      <c r="C223" s="14">
        <v>3</v>
      </c>
      <c r="D223" s="14" t="s">
        <v>18</v>
      </c>
      <c r="E223" s="9" t="s">
        <v>826</v>
      </c>
      <c r="F223" s="10" t="s">
        <v>827</v>
      </c>
      <c r="G223" s="14">
        <v>6</v>
      </c>
      <c r="H223" s="11">
        <v>250</v>
      </c>
      <c r="I223" s="11">
        <f>Tableau2[[#This Row],[Quantité]]*Tableau2[[#This Row],[Coût unitaire (hors taxes)]]</f>
        <v>1500</v>
      </c>
      <c r="J223" s="14">
        <v>50</v>
      </c>
      <c r="K223" s="17" t="s">
        <v>896</v>
      </c>
      <c r="L223" s="14" t="s">
        <v>489</v>
      </c>
      <c r="M223" s="21" t="s">
        <v>901</v>
      </c>
    </row>
    <row r="224" spans="1:13" s="12" customFormat="1" ht="42.75">
      <c r="A224" s="14">
        <v>5375</v>
      </c>
      <c r="B224" s="17" t="s">
        <v>22</v>
      </c>
      <c r="C224" s="14">
        <v>3</v>
      </c>
      <c r="D224" s="14" t="s">
        <v>18</v>
      </c>
      <c r="E224" s="9" t="s">
        <v>826</v>
      </c>
      <c r="F224" s="10" t="s">
        <v>828</v>
      </c>
      <c r="G224" s="14">
        <v>20</v>
      </c>
      <c r="H224" s="11">
        <v>368</v>
      </c>
      <c r="I224" s="11">
        <f>Tableau2[[#This Row],[Quantité]]*Tableau2[[#This Row],[Coût unitaire (hors taxes)]]</f>
        <v>7360</v>
      </c>
      <c r="J224" s="14">
        <v>100</v>
      </c>
      <c r="K224" s="17" t="s">
        <v>896</v>
      </c>
      <c r="L224" s="14" t="s">
        <v>489</v>
      </c>
      <c r="M224" s="21" t="s">
        <v>901</v>
      </c>
    </row>
    <row r="225" spans="1:13" s="12" customFormat="1" ht="42.75">
      <c r="A225" s="14">
        <v>5375</v>
      </c>
      <c r="B225" s="17" t="s">
        <v>22</v>
      </c>
      <c r="C225" s="14">
        <v>3</v>
      </c>
      <c r="D225" s="14" t="s">
        <v>18</v>
      </c>
      <c r="E225" s="9" t="s">
        <v>826</v>
      </c>
      <c r="F225" s="10" t="s">
        <v>829</v>
      </c>
      <c r="G225" s="14">
        <v>14</v>
      </c>
      <c r="H225" s="11">
        <v>589</v>
      </c>
      <c r="I225" s="11">
        <f>Tableau2[[#This Row],[Quantité]]*Tableau2[[#This Row],[Coût unitaire (hors taxes)]]</f>
        <v>8246</v>
      </c>
      <c r="J225" s="14">
        <v>50</v>
      </c>
      <c r="K225" s="17" t="s">
        <v>896</v>
      </c>
      <c r="L225" s="14" t="s">
        <v>489</v>
      </c>
      <c r="M225" s="21" t="s">
        <v>901</v>
      </c>
    </row>
    <row r="226" spans="1:13" s="12" customFormat="1" ht="42.75">
      <c r="A226" s="14">
        <v>5375</v>
      </c>
      <c r="B226" s="17" t="s">
        <v>22</v>
      </c>
      <c r="C226" s="14">
        <v>3</v>
      </c>
      <c r="D226" s="14" t="s">
        <v>18</v>
      </c>
      <c r="E226" s="9" t="s">
        <v>826</v>
      </c>
      <c r="F226" s="10" t="s">
        <v>830</v>
      </c>
      <c r="G226" s="14">
        <v>18</v>
      </c>
      <c r="H226" s="11">
        <v>589</v>
      </c>
      <c r="I226" s="11">
        <f>Tableau2[[#This Row],[Quantité]]*Tableau2[[#This Row],[Coût unitaire (hors taxes)]]</f>
        <v>10602</v>
      </c>
      <c r="J226" s="14">
        <v>10</v>
      </c>
      <c r="K226" s="17" t="s">
        <v>896</v>
      </c>
      <c r="L226" s="14" t="s">
        <v>489</v>
      </c>
      <c r="M226" s="21" t="s">
        <v>901</v>
      </c>
    </row>
    <row r="227" spans="1:13" s="12" customFormat="1" ht="42.75">
      <c r="A227" s="14">
        <v>5375</v>
      </c>
      <c r="B227" s="17" t="s">
        <v>22</v>
      </c>
      <c r="C227" s="14">
        <v>3</v>
      </c>
      <c r="D227" s="14" t="s">
        <v>18</v>
      </c>
      <c r="E227" s="9" t="s">
        <v>831</v>
      </c>
      <c r="F227" s="10" t="s">
        <v>832</v>
      </c>
      <c r="G227" s="14">
        <v>10</v>
      </c>
      <c r="H227" s="11">
        <v>1.5</v>
      </c>
      <c r="I227" s="11">
        <f>Tableau2[[#This Row],[Quantité]]*Tableau2[[#This Row],[Coût unitaire (hors taxes)]]</f>
        <v>15</v>
      </c>
      <c r="J227" s="14">
        <v>100</v>
      </c>
      <c r="K227" s="17" t="s">
        <v>894</v>
      </c>
      <c r="L227" s="14" t="s">
        <v>486</v>
      </c>
      <c r="M227" s="21" t="s">
        <v>901</v>
      </c>
    </row>
    <row r="228" spans="1:13" s="12" customFormat="1" ht="42.75">
      <c r="A228" s="14">
        <v>5375</v>
      </c>
      <c r="B228" s="17" t="s">
        <v>22</v>
      </c>
      <c r="C228" s="14">
        <v>3</v>
      </c>
      <c r="D228" s="14" t="s">
        <v>18</v>
      </c>
      <c r="E228" s="9" t="s">
        <v>833</v>
      </c>
      <c r="F228" s="10" t="s">
        <v>834</v>
      </c>
      <c r="G228" s="14">
        <v>30</v>
      </c>
      <c r="H228" s="11">
        <v>10</v>
      </c>
      <c r="I228" s="11">
        <f>Tableau2[[#This Row],[Quantité]]*Tableau2[[#This Row],[Coût unitaire (hors taxes)]]</f>
        <v>300</v>
      </c>
      <c r="J228" s="14">
        <v>20</v>
      </c>
      <c r="K228" s="17" t="s">
        <v>897</v>
      </c>
      <c r="L228" s="14" t="s">
        <v>486</v>
      </c>
      <c r="M228" s="21" t="s">
        <v>901</v>
      </c>
    </row>
    <row r="229" spans="1:13" s="12" customFormat="1" ht="42.75">
      <c r="A229" s="14">
        <v>5375</v>
      </c>
      <c r="B229" s="17" t="s">
        <v>22</v>
      </c>
      <c r="C229" s="14">
        <v>3</v>
      </c>
      <c r="D229" s="14" t="s">
        <v>18</v>
      </c>
      <c r="E229" s="9" t="s">
        <v>397</v>
      </c>
      <c r="F229" s="10" t="s">
        <v>835</v>
      </c>
      <c r="G229" s="14">
        <v>10</v>
      </c>
      <c r="H229" s="11">
        <v>6.75</v>
      </c>
      <c r="I229" s="11">
        <f>Tableau2[[#This Row],[Quantité]]*Tableau2[[#This Row],[Coût unitaire (hors taxes)]]</f>
        <v>67.5</v>
      </c>
      <c r="J229" s="14">
        <v>100</v>
      </c>
      <c r="K229" s="17">
        <v>11</v>
      </c>
      <c r="L229" s="14" t="s">
        <v>486</v>
      </c>
      <c r="M229" s="21" t="s">
        <v>901</v>
      </c>
    </row>
    <row r="230" spans="1:13" s="12" customFormat="1" ht="42.75">
      <c r="A230" s="14">
        <v>5375</v>
      </c>
      <c r="B230" s="17" t="s">
        <v>22</v>
      </c>
      <c r="C230" s="14">
        <v>3</v>
      </c>
      <c r="D230" s="14" t="s">
        <v>18</v>
      </c>
      <c r="E230" s="9" t="s">
        <v>836</v>
      </c>
      <c r="F230" s="10" t="s">
        <v>837</v>
      </c>
      <c r="G230" s="14">
        <v>100</v>
      </c>
      <c r="H230" s="11">
        <v>0.18</v>
      </c>
      <c r="I230" s="11">
        <f>Tableau2[[#This Row],[Quantité]]*Tableau2[[#This Row],[Coût unitaire (hors taxes)]]</f>
        <v>18</v>
      </c>
      <c r="J230" s="14">
        <v>10</v>
      </c>
      <c r="K230" s="17" t="s">
        <v>898</v>
      </c>
      <c r="L230" s="14" t="s">
        <v>486</v>
      </c>
      <c r="M230" s="21" t="s">
        <v>901</v>
      </c>
    </row>
    <row r="231" spans="1:13" s="12" customFormat="1" ht="42.75">
      <c r="A231" s="14">
        <v>5375</v>
      </c>
      <c r="B231" s="17" t="s">
        <v>22</v>
      </c>
      <c r="C231" s="14">
        <v>3</v>
      </c>
      <c r="D231" s="14" t="s">
        <v>18</v>
      </c>
      <c r="E231" s="9" t="s">
        <v>836</v>
      </c>
      <c r="F231" s="10" t="s">
        <v>838</v>
      </c>
      <c r="G231" s="14">
        <v>50</v>
      </c>
      <c r="H231" s="11">
        <v>0.2</v>
      </c>
      <c r="I231" s="11">
        <f>Tableau2[[#This Row],[Quantité]]*Tableau2[[#This Row],[Coût unitaire (hors taxes)]]</f>
        <v>10</v>
      </c>
      <c r="J231" s="14">
        <v>10</v>
      </c>
      <c r="K231" s="17" t="s">
        <v>898</v>
      </c>
      <c r="L231" s="14" t="s">
        <v>486</v>
      </c>
      <c r="M231" s="21" t="s">
        <v>901</v>
      </c>
    </row>
    <row r="232" spans="1:13" s="12" customFormat="1" ht="42.75">
      <c r="A232" s="14">
        <v>5375</v>
      </c>
      <c r="B232" s="17" t="s">
        <v>22</v>
      </c>
      <c r="C232" s="14">
        <v>3</v>
      </c>
      <c r="D232" s="14" t="s">
        <v>18</v>
      </c>
      <c r="E232" s="9" t="s">
        <v>836</v>
      </c>
      <c r="F232" s="10" t="s">
        <v>839</v>
      </c>
      <c r="G232" s="14">
        <v>50</v>
      </c>
      <c r="H232" s="11">
        <v>0.14000000000000001</v>
      </c>
      <c r="I232" s="11">
        <f>Tableau2[[#This Row],[Quantité]]*Tableau2[[#This Row],[Coût unitaire (hors taxes)]]</f>
        <v>7.0000000000000009</v>
      </c>
      <c r="J232" s="14">
        <v>10</v>
      </c>
      <c r="K232" s="17" t="s">
        <v>898</v>
      </c>
      <c r="L232" s="14" t="s">
        <v>486</v>
      </c>
      <c r="M232" s="21" t="s">
        <v>901</v>
      </c>
    </row>
    <row r="233" spans="1:13" s="12" customFormat="1" ht="42.75">
      <c r="A233" s="14">
        <v>5375</v>
      </c>
      <c r="B233" s="17" t="s">
        <v>22</v>
      </c>
      <c r="C233" s="14">
        <v>3</v>
      </c>
      <c r="D233" s="14" t="s">
        <v>18</v>
      </c>
      <c r="E233" s="9" t="s">
        <v>836</v>
      </c>
      <c r="F233" s="10" t="s">
        <v>840</v>
      </c>
      <c r="G233" s="14">
        <v>50</v>
      </c>
      <c r="H233" s="11">
        <v>0.16</v>
      </c>
      <c r="I233" s="11">
        <f>Tableau2[[#This Row],[Quantité]]*Tableau2[[#This Row],[Coût unitaire (hors taxes)]]</f>
        <v>8</v>
      </c>
      <c r="J233" s="14">
        <v>10</v>
      </c>
      <c r="K233" s="17" t="s">
        <v>898</v>
      </c>
      <c r="L233" s="14" t="s">
        <v>486</v>
      </c>
      <c r="M233" s="21" t="s">
        <v>901</v>
      </c>
    </row>
    <row r="234" spans="1:13" s="12" customFormat="1" ht="42.75">
      <c r="A234" s="14">
        <v>5375</v>
      </c>
      <c r="B234" s="17" t="s">
        <v>22</v>
      </c>
      <c r="C234" s="14">
        <v>3</v>
      </c>
      <c r="D234" s="14" t="s">
        <v>18</v>
      </c>
      <c r="E234" s="9" t="s">
        <v>836</v>
      </c>
      <c r="F234" s="10" t="s">
        <v>841</v>
      </c>
      <c r="G234" s="14">
        <v>50</v>
      </c>
      <c r="H234" s="11">
        <v>0.18</v>
      </c>
      <c r="I234" s="11">
        <f>Tableau2[[#This Row],[Quantité]]*Tableau2[[#This Row],[Coût unitaire (hors taxes)]]</f>
        <v>9</v>
      </c>
      <c r="J234" s="14">
        <v>20</v>
      </c>
      <c r="K234" s="17" t="s">
        <v>898</v>
      </c>
      <c r="L234" s="14" t="s">
        <v>486</v>
      </c>
      <c r="M234" s="21" t="s">
        <v>901</v>
      </c>
    </row>
    <row r="235" spans="1:13" s="12" customFormat="1" ht="42.75">
      <c r="A235" s="14">
        <v>5375</v>
      </c>
      <c r="B235" s="17" t="s">
        <v>22</v>
      </c>
      <c r="C235" s="14">
        <v>3</v>
      </c>
      <c r="D235" s="14" t="s">
        <v>18</v>
      </c>
      <c r="E235" s="9" t="s">
        <v>836</v>
      </c>
      <c r="F235" s="10" t="s">
        <v>842</v>
      </c>
      <c r="G235" s="14">
        <v>50</v>
      </c>
      <c r="H235" s="11">
        <v>0.15</v>
      </c>
      <c r="I235" s="11">
        <f>Tableau2[[#This Row],[Quantité]]*Tableau2[[#This Row],[Coût unitaire (hors taxes)]]</f>
        <v>7.5</v>
      </c>
      <c r="J235" s="14">
        <v>20</v>
      </c>
      <c r="K235" s="17" t="s">
        <v>898</v>
      </c>
      <c r="L235" s="14" t="s">
        <v>486</v>
      </c>
      <c r="M235" s="21" t="s">
        <v>901</v>
      </c>
    </row>
    <row r="236" spans="1:13" s="12" customFormat="1" ht="42.75">
      <c r="A236" s="14">
        <v>5375</v>
      </c>
      <c r="B236" s="17" t="s">
        <v>22</v>
      </c>
      <c r="C236" s="14">
        <v>3</v>
      </c>
      <c r="D236" s="14" t="s">
        <v>18</v>
      </c>
      <c r="E236" s="9" t="s">
        <v>836</v>
      </c>
      <c r="F236" s="10" t="s">
        <v>843</v>
      </c>
      <c r="G236" s="14">
        <v>100</v>
      </c>
      <c r="H236" s="11">
        <v>0.27</v>
      </c>
      <c r="I236" s="11">
        <f>Tableau2[[#This Row],[Quantité]]*Tableau2[[#This Row],[Coût unitaire (hors taxes)]]</f>
        <v>27</v>
      </c>
      <c r="J236" s="14">
        <v>20</v>
      </c>
      <c r="K236" s="17" t="s">
        <v>899</v>
      </c>
      <c r="L236" s="14" t="s">
        <v>486</v>
      </c>
      <c r="M236" s="21" t="s">
        <v>901</v>
      </c>
    </row>
    <row r="237" spans="1:13" s="12" customFormat="1" ht="42.75">
      <c r="A237" s="14">
        <v>5375</v>
      </c>
      <c r="B237" s="17" t="s">
        <v>22</v>
      </c>
      <c r="C237" s="14">
        <v>3</v>
      </c>
      <c r="D237" s="14" t="s">
        <v>18</v>
      </c>
      <c r="E237" s="9" t="s">
        <v>836</v>
      </c>
      <c r="F237" s="10" t="s">
        <v>844</v>
      </c>
      <c r="G237" s="14">
        <v>300</v>
      </c>
      <c r="H237" s="11">
        <v>0.25</v>
      </c>
      <c r="I237" s="11">
        <f>Tableau2[[#This Row],[Quantité]]*Tableau2[[#This Row],[Coût unitaire (hors taxes)]]</f>
        <v>75</v>
      </c>
      <c r="J237" s="14">
        <v>20</v>
      </c>
      <c r="K237" s="17" t="s">
        <v>899</v>
      </c>
      <c r="L237" s="14" t="s">
        <v>486</v>
      </c>
      <c r="M237" s="21" t="s">
        <v>901</v>
      </c>
    </row>
    <row r="238" spans="1:13" s="12" customFormat="1" ht="42.75">
      <c r="A238" s="14">
        <v>5375</v>
      </c>
      <c r="B238" s="17" t="s">
        <v>22</v>
      </c>
      <c r="C238" s="14">
        <v>3</v>
      </c>
      <c r="D238" s="14" t="s">
        <v>18</v>
      </c>
      <c r="E238" s="9" t="s">
        <v>845</v>
      </c>
      <c r="F238" s="10" t="s">
        <v>846</v>
      </c>
      <c r="G238" s="14">
        <v>20</v>
      </c>
      <c r="H238" s="11">
        <v>3.8</v>
      </c>
      <c r="I238" s="11">
        <f>Tableau2[[#This Row],[Quantité]]*Tableau2[[#This Row],[Coût unitaire (hors taxes)]]</f>
        <v>76</v>
      </c>
      <c r="J238" s="14">
        <v>100</v>
      </c>
      <c r="K238" s="17" t="s">
        <v>504</v>
      </c>
      <c r="L238" s="14" t="s">
        <v>486</v>
      </c>
      <c r="M238" s="21" t="s">
        <v>901</v>
      </c>
    </row>
    <row r="239" spans="1:13" s="12" customFormat="1" ht="42.75">
      <c r="A239" s="14">
        <v>5375</v>
      </c>
      <c r="B239" s="17" t="s">
        <v>22</v>
      </c>
      <c r="C239" s="14">
        <v>3</v>
      </c>
      <c r="D239" s="14" t="s">
        <v>18</v>
      </c>
      <c r="E239" s="9" t="s">
        <v>413</v>
      </c>
      <c r="F239" s="10" t="s">
        <v>847</v>
      </c>
      <c r="G239" s="14">
        <v>20</v>
      </c>
      <c r="H239" s="11">
        <v>14.5</v>
      </c>
      <c r="I239" s="11">
        <f>Tableau2[[#This Row],[Quantité]]*Tableau2[[#This Row],[Coût unitaire (hors taxes)]]</f>
        <v>290</v>
      </c>
      <c r="J239" s="14">
        <v>20</v>
      </c>
      <c r="K239" s="17" t="s">
        <v>504</v>
      </c>
      <c r="L239" s="14" t="s">
        <v>486</v>
      </c>
      <c r="M239" s="21" t="s">
        <v>901</v>
      </c>
    </row>
    <row r="240" spans="1:13" s="12" customFormat="1" ht="42.75">
      <c r="A240" s="14">
        <v>5375</v>
      </c>
      <c r="B240" s="17" t="s">
        <v>22</v>
      </c>
      <c r="C240" s="14">
        <v>3</v>
      </c>
      <c r="D240" s="14" t="s">
        <v>18</v>
      </c>
      <c r="E240" s="9" t="s">
        <v>848</v>
      </c>
      <c r="F240" s="10" t="s">
        <v>849</v>
      </c>
      <c r="G240" s="14">
        <v>5</v>
      </c>
      <c r="H240" s="11">
        <v>15</v>
      </c>
      <c r="I240" s="11">
        <f>Tableau2[[#This Row],[Quantité]]*Tableau2[[#This Row],[Coût unitaire (hors taxes)]]</f>
        <v>75</v>
      </c>
      <c r="J240" s="14">
        <v>100</v>
      </c>
      <c r="K240" s="17" t="s">
        <v>504</v>
      </c>
      <c r="L240" s="14" t="s">
        <v>485</v>
      </c>
      <c r="M240" s="21" t="s">
        <v>901</v>
      </c>
    </row>
    <row r="241" spans="1:13" s="12" customFormat="1" ht="42.75">
      <c r="A241" s="14">
        <v>5375</v>
      </c>
      <c r="B241" s="17" t="s">
        <v>22</v>
      </c>
      <c r="C241" s="14">
        <v>3</v>
      </c>
      <c r="D241" s="14" t="s">
        <v>18</v>
      </c>
      <c r="E241" s="9" t="s">
        <v>850</v>
      </c>
      <c r="F241" s="10" t="s">
        <v>851</v>
      </c>
      <c r="G241" s="14">
        <v>3</v>
      </c>
      <c r="H241" s="11">
        <v>2.5</v>
      </c>
      <c r="I241" s="11">
        <f>Tableau2[[#This Row],[Quantité]]*Tableau2[[#This Row],[Coût unitaire (hors taxes)]]</f>
        <v>7.5</v>
      </c>
      <c r="J241" s="14">
        <v>100</v>
      </c>
      <c r="K241" s="17" t="s">
        <v>504</v>
      </c>
      <c r="L241" s="14" t="s">
        <v>486</v>
      </c>
      <c r="M241" s="21" t="s">
        <v>901</v>
      </c>
    </row>
    <row r="242" spans="1:13" s="12" customFormat="1" ht="42.75">
      <c r="A242" s="14">
        <v>5375</v>
      </c>
      <c r="B242" s="17" t="s">
        <v>22</v>
      </c>
      <c r="C242" s="14">
        <v>3</v>
      </c>
      <c r="D242" s="14" t="s">
        <v>18</v>
      </c>
      <c r="E242" s="9" t="s">
        <v>434</v>
      </c>
      <c r="F242" s="10" t="s">
        <v>852</v>
      </c>
      <c r="G242" s="14">
        <v>100</v>
      </c>
      <c r="H242" s="11">
        <v>0.25</v>
      </c>
      <c r="I242" s="11">
        <f>Tableau2[[#This Row],[Quantité]]*Tableau2[[#This Row],[Coût unitaire (hors taxes)]]</f>
        <v>25</v>
      </c>
      <c r="J242" s="14">
        <v>100</v>
      </c>
      <c r="K242" s="17">
        <v>20</v>
      </c>
      <c r="L242" s="14" t="s">
        <v>486</v>
      </c>
      <c r="M242" s="21" t="s">
        <v>901</v>
      </c>
    </row>
    <row r="243" spans="1:13" s="12" customFormat="1" ht="42.75">
      <c r="A243" s="14">
        <v>5375</v>
      </c>
      <c r="B243" s="17" t="s">
        <v>22</v>
      </c>
      <c r="C243" s="14">
        <v>3</v>
      </c>
      <c r="D243" s="14" t="s">
        <v>18</v>
      </c>
      <c r="E243" s="9" t="s">
        <v>434</v>
      </c>
      <c r="F243" s="10" t="s">
        <v>853</v>
      </c>
      <c r="G243" s="14">
        <v>6</v>
      </c>
      <c r="H243" s="11">
        <v>121</v>
      </c>
      <c r="I243" s="11">
        <f>Tableau2[[#This Row],[Quantité]]*Tableau2[[#This Row],[Coût unitaire (hors taxes)]]</f>
        <v>726</v>
      </c>
      <c r="J243" s="14">
        <v>20</v>
      </c>
      <c r="K243" s="17">
        <v>15</v>
      </c>
      <c r="L243" s="14" t="s">
        <v>486</v>
      </c>
      <c r="M243" s="21" t="s">
        <v>901</v>
      </c>
    </row>
    <row r="244" spans="1:13" s="12" customFormat="1" ht="42.75">
      <c r="A244" s="14">
        <v>5375</v>
      </c>
      <c r="B244" s="17" t="s">
        <v>22</v>
      </c>
      <c r="C244" s="14">
        <v>3</v>
      </c>
      <c r="D244" s="14" t="s">
        <v>18</v>
      </c>
      <c r="E244" s="9" t="s">
        <v>434</v>
      </c>
      <c r="F244" s="10" t="s">
        <v>854</v>
      </c>
      <c r="G244" s="14">
        <v>4</v>
      </c>
      <c r="H244" s="11">
        <v>14</v>
      </c>
      <c r="I244" s="11">
        <f>Tableau2[[#This Row],[Quantité]]*Tableau2[[#This Row],[Coût unitaire (hors taxes)]]</f>
        <v>56</v>
      </c>
      <c r="J244" s="14">
        <v>5</v>
      </c>
      <c r="K244" s="17" t="s">
        <v>885</v>
      </c>
      <c r="L244" s="14" t="s">
        <v>486</v>
      </c>
      <c r="M244" s="21" t="s">
        <v>901</v>
      </c>
    </row>
    <row r="245" spans="1:13" s="12" customFormat="1" ht="42.75">
      <c r="A245" s="14">
        <v>5375</v>
      </c>
      <c r="B245" s="17" t="s">
        <v>22</v>
      </c>
      <c r="C245" s="14">
        <v>3</v>
      </c>
      <c r="D245" s="14" t="s">
        <v>18</v>
      </c>
      <c r="E245" s="9" t="s">
        <v>434</v>
      </c>
      <c r="F245" s="10" t="s">
        <v>855</v>
      </c>
      <c r="G245" s="14">
        <v>12</v>
      </c>
      <c r="H245" s="11">
        <v>15</v>
      </c>
      <c r="I245" s="11">
        <f>Tableau2[[#This Row],[Quantité]]*Tableau2[[#This Row],[Coût unitaire (hors taxes)]]</f>
        <v>180</v>
      </c>
      <c r="J245" s="14">
        <v>10</v>
      </c>
      <c r="K245" s="17" t="s">
        <v>885</v>
      </c>
      <c r="L245" s="14" t="s">
        <v>486</v>
      </c>
      <c r="M245" s="21" t="s">
        <v>901</v>
      </c>
    </row>
    <row r="246" spans="1:13" s="12" customFormat="1" ht="42.75">
      <c r="A246" s="14">
        <v>5375</v>
      </c>
      <c r="B246" s="17" t="s">
        <v>22</v>
      </c>
      <c r="C246" s="14">
        <v>3</v>
      </c>
      <c r="D246" s="14" t="s">
        <v>18</v>
      </c>
      <c r="E246" s="9" t="s">
        <v>434</v>
      </c>
      <c r="F246" s="10" t="s">
        <v>856</v>
      </c>
      <c r="G246" s="14">
        <v>12</v>
      </c>
      <c r="H246" s="11">
        <v>5</v>
      </c>
      <c r="I246" s="11">
        <f>Tableau2[[#This Row],[Quantité]]*Tableau2[[#This Row],[Coût unitaire (hors taxes)]]</f>
        <v>60</v>
      </c>
      <c r="J246" s="14">
        <v>10</v>
      </c>
      <c r="K246" s="17" t="s">
        <v>885</v>
      </c>
      <c r="L246" s="14" t="s">
        <v>486</v>
      </c>
      <c r="M246" s="21" t="s">
        <v>901</v>
      </c>
    </row>
    <row r="247" spans="1:13" s="12" customFormat="1" ht="42.75">
      <c r="A247" s="14">
        <v>5375</v>
      </c>
      <c r="B247" s="17" t="s">
        <v>22</v>
      </c>
      <c r="C247" s="14">
        <v>3</v>
      </c>
      <c r="D247" s="14" t="s">
        <v>18</v>
      </c>
      <c r="E247" s="9" t="s">
        <v>857</v>
      </c>
      <c r="F247" s="10" t="s">
        <v>858</v>
      </c>
      <c r="G247" s="14">
        <v>20</v>
      </c>
      <c r="H247" s="11">
        <v>4</v>
      </c>
      <c r="I247" s="11">
        <f>Tableau2[[#This Row],[Quantité]]*Tableau2[[#This Row],[Coût unitaire (hors taxes)]]</f>
        <v>80</v>
      </c>
      <c r="J247" s="14">
        <v>100</v>
      </c>
      <c r="K247" s="17" t="s">
        <v>504</v>
      </c>
      <c r="L247" s="14" t="s">
        <v>486</v>
      </c>
      <c r="M247" s="21" t="s">
        <v>901</v>
      </c>
    </row>
    <row r="248" spans="1:13" s="12" customFormat="1" ht="42.75">
      <c r="A248" s="14">
        <v>5375</v>
      </c>
      <c r="B248" s="17" t="s">
        <v>22</v>
      </c>
      <c r="C248" s="14">
        <v>3</v>
      </c>
      <c r="D248" s="14" t="s">
        <v>18</v>
      </c>
      <c r="E248" s="9" t="s">
        <v>449</v>
      </c>
      <c r="F248" s="10" t="s">
        <v>859</v>
      </c>
      <c r="G248" s="14">
        <v>30</v>
      </c>
      <c r="H248" s="11">
        <v>7</v>
      </c>
      <c r="I248" s="11">
        <f>Tableau2[[#This Row],[Quantité]]*Tableau2[[#This Row],[Coût unitaire (hors taxes)]]</f>
        <v>210</v>
      </c>
      <c r="J248" s="14">
        <v>20</v>
      </c>
      <c r="K248" s="17" t="s">
        <v>877</v>
      </c>
      <c r="L248" s="14" t="s">
        <v>486</v>
      </c>
      <c r="M248" s="21" t="s">
        <v>901</v>
      </c>
    </row>
    <row r="249" spans="1:13" s="12" customFormat="1" ht="42.75">
      <c r="A249" s="14">
        <v>5375</v>
      </c>
      <c r="B249" s="17" t="s">
        <v>22</v>
      </c>
      <c r="C249" s="14">
        <v>3</v>
      </c>
      <c r="D249" s="14" t="s">
        <v>18</v>
      </c>
      <c r="E249" s="9" t="s">
        <v>449</v>
      </c>
      <c r="F249" s="10" t="s">
        <v>860</v>
      </c>
      <c r="G249" s="14">
        <v>6</v>
      </c>
      <c r="H249" s="11">
        <v>25</v>
      </c>
      <c r="I249" s="11">
        <f>Tableau2[[#This Row],[Quantité]]*Tableau2[[#This Row],[Coût unitaire (hors taxes)]]</f>
        <v>150</v>
      </c>
      <c r="J249" s="14">
        <v>10</v>
      </c>
      <c r="K249" s="17" t="s">
        <v>894</v>
      </c>
      <c r="L249" s="14" t="s">
        <v>486</v>
      </c>
      <c r="M249" s="21" t="s">
        <v>901</v>
      </c>
    </row>
    <row r="250" spans="1:13" s="12" customFormat="1" ht="42.75">
      <c r="A250" s="14">
        <v>5375</v>
      </c>
      <c r="B250" s="17" t="s">
        <v>22</v>
      </c>
      <c r="C250" s="14">
        <v>3</v>
      </c>
      <c r="D250" s="14" t="s">
        <v>18</v>
      </c>
      <c r="E250" s="9" t="s">
        <v>449</v>
      </c>
      <c r="F250" s="10" t="s">
        <v>861</v>
      </c>
      <c r="G250" s="14">
        <v>6</v>
      </c>
      <c r="H250" s="11">
        <v>20</v>
      </c>
      <c r="I250" s="11">
        <f>Tableau2[[#This Row],[Quantité]]*Tableau2[[#This Row],[Coût unitaire (hors taxes)]]</f>
        <v>120</v>
      </c>
      <c r="J250" s="14">
        <v>10</v>
      </c>
      <c r="K250" s="17" t="s">
        <v>894</v>
      </c>
      <c r="L250" s="14" t="s">
        <v>486</v>
      </c>
      <c r="M250" s="21" t="s">
        <v>901</v>
      </c>
    </row>
    <row r="251" spans="1:13" s="12" customFormat="1" ht="42.75">
      <c r="A251" s="14">
        <v>5375</v>
      </c>
      <c r="B251" s="17" t="s">
        <v>22</v>
      </c>
      <c r="C251" s="14">
        <v>3</v>
      </c>
      <c r="D251" s="14" t="s">
        <v>18</v>
      </c>
      <c r="E251" s="9" t="s">
        <v>449</v>
      </c>
      <c r="F251" s="10" t="s">
        <v>862</v>
      </c>
      <c r="G251" s="14">
        <v>20</v>
      </c>
      <c r="H251" s="11">
        <v>12</v>
      </c>
      <c r="I251" s="11">
        <f>Tableau2[[#This Row],[Quantité]]*Tableau2[[#This Row],[Coût unitaire (hors taxes)]]</f>
        <v>240</v>
      </c>
      <c r="J251" s="14">
        <v>20</v>
      </c>
      <c r="K251" s="17" t="s">
        <v>877</v>
      </c>
      <c r="L251" s="14" t="s">
        <v>486</v>
      </c>
      <c r="M251" s="21" t="s">
        <v>901</v>
      </c>
    </row>
    <row r="252" spans="1:13" s="12" customFormat="1" ht="42.75">
      <c r="A252" s="14">
        <v>5375</v>
      </c>
      <c r="B252" s="17" t="s">
        <v>22</v>
      </c>
      <c r="C252" s="14">
        <v>3</v>
      </c>
      <c r="D252" s="14" t="s">
        <v>18</v>
      </c>
      <c r="E252" s="9" t="s">
        <v>863</v>
      </c>
      <c r="F252" s="10" t="s">
        <v>864</v>
      </c>
      <c r="G252" s="14">
        <v>48</v>
      </c>
      <c r="H252" s="11">
        <v>1.45</v>
      </c>
      <c r="I252" s="11">
        <f>Tableau2[[#This Row],[Quantité]]*Tableau2[[#This Row],[Coût unitaire (hors taxes)]]</f>
        <v>69.599999999999994</v>
      </c>
      <c r="J252" s="14">
        <v>33.333333333333336</v>
      </c>
      <c r="K252" s="17" t="s">
        <v>515</v>
      </c>
      <c r="L252" s="14" t="s">
        <v>486</v>
      </c>
      <c r="M252" s="21" t="s">
        <v>901</v>
      </c>
    </row>
    <row r="253" spans="1:13" s="12" customFormat="1" ht="42.75">
      <c r="A253" s="14">
        <v>5375</v>
      </c>
      <c r="B253" s="17" t="s">
        <v>22</v>
      </c>
      <c r="C253" s="14">
        <v>3</v>
      </c>
      <c r="D253" s="14" t="s">
        <v>18</v>
      </c>
      <c r="E253" s="9" t="s">
        <v>863</v>
      </c>
      <c r="F253" s="10" t="s">
        <v>865</v>
      </c>
      <c r="G253" s="14">
        <v>24</v>
      </c>
      <c r="H253" s="11">
        <v>1.5</v>
      </c>
      <c r="I253" s="11">
        <f>Tableau2[[#This Row],[Quantité]]*Tableau2[[#This Row],[Coût unitaire (hors taxes)]]</f>
        <v>36</v>
      </c>
      <c r="J253" s="14">
        <v>33.333333333333336</v>
      </c>
      <c r="K253" s="17" t="s">
        <v>515</v>
      </c>
      <c r="L253" s="14" t="s">
        <v>486</v>
      </c>
      <c r="M253" s="21" t="s">
        <v>901</v>
      </c>
    </row>
    <row r="254" spans="1:13" s="12" customFormat="1" ht="42.75">
      <c r="A254" s="14">
        <v>5375</v>
      </c>
      <c r="B254" s="17" t="s">
        <v>22</v>
      </c>
      <c r="C254" s="14">
        <v>3</v>
      </c>
      <c r="D254" s="14" t="s">
        <v>18</v>
      </c>
      <c r="E254" s="9" t="s">
        <v>866</v>
      </c>
      <c r="F254" s="10" t="s">
        <v>867</v>
      </c>
      <c r="G254" s="14">
        <v>20</v>
      </c>
      <c r="H254" s="11">
        <v>8</v>
      </c>
      <c r="I254" s="11">
        <f>Tableau2[[#This Row],[Quantité]]*Tableau2[[#This Row],[Coût unitaire (hors taxes)]]</f>
        <v>160</v>
      </c>
      <c r="J254" s="14">
        <v>6.666666666666667</v>
      </c>
      <c r="K254" s="17" t="s">
        <v>504</v>
      </c>
      <c r="L254" s="14" t="s">
        <v>486</v>
      </c>
      <c r="M254" s="21" t="s">
        <v>901</v>
      </c>
    </row>
    <row r="255" spans="1:13" s="12" customFormat="1" ht="42.75">
      <c r="A255" s="14">
        <v>5375</v>
      </c>
      <c r="B255" s="17" t="s">
        <v>22</v>
      </c>
      <c r="C255" s="14">
        <v>3</v>
      </c>
      <c r="D255" s="14" t="s">
        <v>18</v>
      </c>
      <c r="E255" s="9" t="s">
        <v>866</v>
      </c>
      <c r="F255" s="10" t="s">
        <v>868</v>
      </c>
      <c r="G255" s="14">
        <v>20</v>
      </c>
      <c r="H255" s="11">
        <v>9</v>
      </c>
      <c r="I255" s="11">
        <f>Tableau2[[#This Row],[Quantité]]*Tableau2[[#This Row],[Coût unitaire (hors taxes)]]</f>
        <v>180</v>
      </c>
      <c r="J255" s="14">
        <v>6.666666666666667</v>
      </c>
      <c r="K255" s="17" t="s">
        <v>504</v>
      </c>
      <c r="L255" s="14" t="s">
        <v>486</v>
      </c>
      <c r="M255" s="21" t="s">
        <v>901</v>
      </c>
    </row>
    <row r="256" spans="1:13" s="12" customFormat="1" ht="42.75">
      <c r="A256" s="14">
        <v>5375</v>
      </c>
      <c r="B256" s="17" t="s">
        <v>22</v>
      </c>
      <c r="C256" s="14">
        <v>3</v>
      </c>
      <c r="D256" s="14" t="s">
        <v>18</v>
      </c>
      <c r="E256" s="9" t="s">
        <v>467</v>
      </c>
      <c r="F256" s="10" t="s">
        <v>869</v>
      </c>
      <c r="G256" s="14">
        <v>60</v>
      </c>
      <c r="H256" s="11">
        <v>35</v>
      </c>
      <c r="I256" s="11">
        <f>Tableau2[[#This Row],[Quantité]]*Tableau2[[#This Row],[Coût unitaire (hors taxes)]]</f>
        <v>2100</v>
      </c>
      <c r="J256" s="14">
        <v>10</v>
      </c>
      <c r="K256" s="17" t="s">
        <v>899</v>
      </c>
      <c r="L256" s="14" t="s">
        <v>486</v>
      </c>
      <c r="M256" s="21" t="s">
        <v>901</v>
      </c>
    </row>
    <row r="257" spans="1:13" s="12" customFormat="1" ht="42.75">
      <c r="A257" s="14">
        <v>5375</v>
      </c>
      <c r="B257" s="17" t="s">
        <v>22</v>
      </c>
      <c r="C257" s="14">
        <v>3</v>
      </c>
      <c r="D257" s="14" t="s">
        <v>18</v>
      </c>
      <c r="E257" s="9" t="s">
        <v>467</v>
      </c>
      <c r="F257" s="10" t="s">
        <v>870</v>
      </c>
      <c r="G257" s="14">
        <v>10</v>
      </c>
      <c r="H257" s="11">
        <v>442</v>
      </c>
      <c r="I257" s="11">
        <f>Tableau2[[#This Row],[Quantité]]*Tableau2[[#This Row],[Coût unitaire (hors taxes)]]</f>
        <v>4420</v>
      </c>
      <c r="J257" s="14">
        <v>10</v>
      </c>
      <c r="K257" s="17" t="s">
        <v>899</v>
      </c>
      <c r="L257" s="14" t="s">
        <v>486</v>
      </c>
      <c r="M257" s="21" t="s">
        <v>901</v>
      </c>
    </row>
    <row r="258" spans="1:13" s="12" customFormat="1" ht="42.75">
      <c r="A258" s="14">
        <v>5375</v>
      </c>
      <c r="B258" s="17" t="s">
        <v>22</v>
      </c>
      <c r="C258" s="14">
        <v>3</v>
      </c>
      <c r="D258" s="14" t="s">
        <v>18</v>
      </c>
      <c r="E258" s="9" t="s">
        <v>467</v>
      </c>
      <c r="F258" s="10" t="s">
        <v>871</v>
      </c>
      <c r="G258" s="14">
        <v>10</v>
      </c>
      <c r="H258" s="11">
        <v>442</v>
      </c>
      <c r="I258" s="11">
        <f>Tableau2[[#This Row],[Quantité]]*Tableau2[[#This Row],[Coût unitaire (hors taxes)]]</f>
        <v>4420</v>
      </c>
      <c r="J258" s="14">
        <v>10</v>
      </c>
      <c r="K258" s="17" t="s">
        <v>899</v>
      </c>
      <c r="L258" s="14" t="s">
        <v>486</v>
      </c>
      <c r="M258" s="21" t="s">
        <v>901</v>
      </c>
    </row>
    <row r="259" spans="1:13" s="12" customFormat="1" ht="42.75">
      <c r="A259" s="14">
        <v>5375</v>
      </c>
      <c r="B259" s="17" t="s">
        <v>22</v>
      </c>
      <c r="C259" s="14">
        <v>3</v>
      </c>
      <c r="D259" s="14" t="s">
        <v>18</v>
      </c>
      <c r="E259" s="9" t="s">
        <v>473</v>
      </c>
      <c r="F259" s="10" t="s">
        <v>872</v>
      </c>
      <c r="G259" s="14">
        <v>4</v>
      </c>
      <c r="H259" s="11">
        <v>75</v>
      </c>
      <c r="I259" s="11">
        <f>Tableau2[[#This Row],[Quantité]]*Tableau2[[#This Row],[Coût unitaire (hors taxes)]]</f>
        <v>300</v>
      </c>
      <c r="J259" s="14">
        <v>50</v>
      </c>
      <c r="K259" s="17" t="s">
        <v>482</v>
      </c>
      <c r="L259" s="14" t="s">
        <v>486</v>
      </c>
      <c r="M259" s="21" t="s">
        <v>901</v>
      </c>
    </row>
  </sheetData>
  <mergeCells count="2">
    <mergeCell ref="A4:L4"/>
    <mergeCell ref="D3:I3"/>
  </mergeCells>
  <dataValidations count="1">
    <dataValidation type="list" allowBlank="1" showInputMessage="1" showErrorMessage="1" sqref="L8:L259" xr:uid="{00000000-0002-0000-0100-000000000000}">
      <formula1>locaux_</formula1>
    </dataValidation>
  </dataValidations>
  <pageMargins left="0.70866141732283472" right="0.70866141732283472" top="0.74803149606299213" bottom="0.74803149606299213" header="0.31496062992125984" footer="0.31496062992125984"/>
  <pageSetup paperSize="5" scale="58" fitToHeight="0" orientation="landscape"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MAO</vt:lpstr>
      <vt:lpstr>RM</vt:lpstr>
      <vt:lpstr>MAO!Impression_des_titres</vt:lpstr>
      <vt:lpstr>RM!Impression_des_titres</vt:lpstr>
    </vt:vector>
  </TitlesOfParts>
  <Company>Gouvernement du Québec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Élisabeth Fournier</dc:creator>
  <cp:lastModifiedBy>Élisabeth Fournier</cp:lastModifiedBy>
  <cp:lastPrinted>2020-04-07T15:58:35Z</cp:lastPrinted>
  <dcterms:created xsi:type="dcterms:W3CDTF">2018-01-12T15:55:21Z</dcterms:created>
  <dcterms:modified xsi:type="dcterms:W3CDTF">2021-01-07T15:52:58Z</dcterms:modified>
</cp:coreProperties>
</file>