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72_Carrosserie\1_Révision_2019\BD finale\"/>
    </mc:Choice>
  </mc:AlternateContent>
  <xr:revisionPtr revIDLastSave="0" documentId="13_ncr:1_{4AA0D547-806E-47A0-AD56-5057318DCBAC}" xr6:coauthVersionLast="36" xr6:coauthVersionMax="36" xr10:uidLastSave="{00000000-0000-0000-0000-000000000000}"/>
  <bookViews>
    <workbookView xWindow="0" yWindow="0" windowWidth="9720" windowHeight="369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8" i="1"/>
  <c r="D3" i="2" l="1"/>
</calcChain>
</file>

<file path=xl/sharedStrings.xml><?xml version="1.0" encoding="utf-8"?>
<sst xmlns="http://schemas.openxmlformats.org/spreadsheetml/2006/main" count="3066" uniqueCount="994">
  <si>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</si>
  <si>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</si>
  <si>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</si>
  <si>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</si>
  <si>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</si>
  <si>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</si>
  <si>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</si>
  <si>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</si>
  <si>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</si>
  <si>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</si>
  <si>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</si>
  <si>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</si>
  <si>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</si>
  <si>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</si>
  <si>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</si>
  <si>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Mobilier</t>
  </si>
  <si>
    <t>Escabeau</t>
  </si>
  <si>
    <t>Étagère</t>
  </si>
  <si>
    <t>Usagé</t>
  </si>
  <si>
    <t>Brosse</t>
  </si>
  <si>
    <t>Fil</t>
  </si>
  <si>
    <t>Imprimante</t>
  </si>
  <si>
    <t xml:space="preserve">Logiciel </t>
  </si>
  <si>
    <t>Ordinateur</t>
  </si>
  <si>
    <t>Ressources matérielles</t>
  </si>
  <si>
    <t>Gants</t>
  </si>
  <si>
    <t xml:space="preserve">Bureau </t>
  </si>
  <si>
    <t>Pour enseignant</t>
  </si>
  <si>
    <t>Appareillage et outillage</t>
  </si>
  <si>
    <t xml:space="preserve">Boyau </t>
  </si>
  <si>
    <t xml:space="preserve">Câble </t>
  </si>
  <si>
    <t xml:space="preserve">Casque </t>
  </si>
  <si>
    <t xml:space="preserve">Chargeur </t>
  </si>
  <si>
    <t xml:space="preserve">Coffre </t>
  </si>
  <si>
    <t xml:space="preserve">Compresseur </t>
  </si>
  <si>
    <t xml:space="preserve">Ensemble </t>
  </si>
  <si>
    <t>Filet</t>
  </si>
  <si>
    <t xml:space="preserve">Filtre </t>
  </si>
  <si>
    <t>Fusible</t>
  </si>
  <si>
    <t xml:space="preserve">Housse </t>
  </si>
  <si>
    <t xml:space="preserve">Huile </t>
  </si>
  <si>
    <t xml:space="preserve">Joint </t>
  </si>
  <si>
    <t xml:space="preserve">Liquide </t>
  </si>
  <si>
    <t xml:space="preserve">Masque </t>
  </si>
  <si>
    <t xml:space="preserve">Module </t>
  </si>
  <si>
    <t xml:space="preserve">Papier </t>
  </si>
  <si>
    <t xml:space="preserve">Pâte </t>
  </si>
  <si>
    <t xml:space="preserve">Projecteur </t>
  </si>
  <si>
    <t xml:space="preserve">Protecteur </t>
  </si>
  <si>
    <t>Rallonge</t>
  </si>
  <si>
    <t xml:space="preserve">Simulateur </t>
  </si>
  <si>
    <t xml:space="preserve">Tableau </t>
  </si>
  <si>
    <t xml:space="preserve">Tuyau </t>
  </si>
  <si>
    <t xml:space="preserve">Unité </t>
  </si>
  <si>
    <t>Dégraisseur</t>
  </si>
  <si>
    <t>Tout usage</t>
  </si>
  <si>
    <t xml:space="preserve">Ruban </t>
  </si>
  <si>
    <t>Carrosserie</t>
  </si>
  <si>
    <t>Armoire</t>
  </si>
  <si>
    <t xml:space="preserve">En acier, avec tablettes, 4' x 7', pour rangement d'outillage      </t>
  </si>
  <si>
    <t>Toutes</t>
  </si>
  <si>
    <t>CL, BPE, AS, AP, ARV</t>
  </si>
  <si>
    <t>CL, BPE</t>
  </si>
  <si>
    <t xml:space="preserve">Classeur </t>
  </si>
  <si>
    <t xml:space="preserve">De bureau, latéral, à 4 tiroirs, légal      </t>
  </si>
  <si>
    <t>BPE</t>
  </si>
  <si>
    <t xml:space="preserve">En acier avec poteaux à encoches multi-positions, résistance 500 kg, installer dans magasin et rangement, pour rangement de pièces de carrosserie  </t>
  </si>
  <si>
    <t>MAR, ARV</t>
  </si>
  <si>
    <t xml:space="preserve">Fauteuil </t>
  </si>
  <si>
    <t>De bureau, monté et rembourré mais recouvert de vinyl</t>
  </si>
  <si>
    <t>BPE, CL</t>
  </si>
  <si>
    <t>Multimédia</t>
  </si>
  <si>
    <t>CL</t>
  </si>
  <si>
    <t xml:space="preserve">Pupitre </t>
  </si>
  <si>
    <t xml:space="preserve">D'atelier, avec tiroir, tablette en métal, haut. 1,34 m, larg. 88 cm, prof. 76 cm    </t>
  </si>
  <si>
    <t>AT, AP, ARV</t>
  </si>
  <si>
    <t xml:space="preserve">Blanc mural, surface vinylisée, pour crayons feutres, 5' x 8', avec côtés rabattables    </t>
  </si>
  <si>
    <t>Adaptateur</t>
  </si>
  <si>
    <t>Augmentateur, 3/8 à ½</t>
  </si>
  <si>
    <t>3-5-11-13-20</t>
  </si>
  <si>
    <t>MAR</t>
  </si>
  <si>
    <t>Augmentateur, ½ à ¾</t>
  </si>
  <si>
    <t>Réducteur, ½ à 3/8</t>
  </si>
  <si>
    <t>Réducteur, 3/8 à ¼</t>
  </si>
  <si>
    <t xml:space="preserve">Aimant </t>
  </si>
  <si>
    <t>Permanent, en fer à cheval</t>
  </si>
  <si>
    <t>Aire de ponçage</t>
  </si>
  <si>
    <t>Avec aspiration verticale, aire de préparation approuvée CNESST, pour mettre apprêt</t>
  </si>
  <si>
    <t>3-7-8-15-16-17-20</t>
  </si>
  <si>
    <t>ASP</t>
  </si>
  <si>
    <t xml:space="preserve">Appareil de lavage </t>
  </si>
  <si>
    <t>De pistolet, un pour base à solvant et un pour base à l'eau</t>
  </si>
  <si>
    <t>3-17-20</t>
  </si>
  <si>
    <t>AP</t>
  </si>
  <si>
    <t>Aspirateur</t>
  </si>
  <si>
    <t xml:space="preserve">Pour usage général et nettoyage des freins      </t>
  </si>
  <si>
    <t>3-13-21</t>
  </si>
  <si>
    <t>ARV</t>
  </si>
  <si>
    <t>Automobile</t>
  </si>
  <si>
    <t>Usagée, accidentée (à réparer) ou non accidentée, coussins gonflables, air climatisé, système ADAS</t>
  </si>
  <si>
    <t>9-10-12-13-21</t>
  </si>
  <si>
    <t>ARV, AP</t>
  </si>
  <si>
    <t xml:space="preserve">Baladeuse </t>
  </si>
  <si>
    <t xml:space="preserve">Rétractable suspendue, avec enrouleur automatique 6 AMP, 125 V      </t>
  </si>
  <si>
    <t>3-5-9-10-11-12-13-14-15-16-21</t>
  </si>
  <si>
    <t xml:space="preserve">Balance </t>
  </si>
  <si>
    <t>À pneus</t>
  </si>
  <si>
    <t>Bloc à poncer</t>
  </si>
  <si>
    <t>En caoutchouc, 2 1/3 x 9"</t>
  </si>
  <si>
    <t>3-7-8-15-16-17-19</t>
  </si>
  <si>
    <t>En caoutchouc, 2 3/4 x 5"</t>
  </si>
  <si>
    <t>Bloc de fonte</t>
  </si>
  <si>
    <t xml:space="preserve">Larg. 61 cm et long. 61 cm, pour table de soudage      </t>
  </si>
  <si>
    <t>AS</t>
  </si>
  <si>
    <t xml:space="preserve">À air comprimé, 8 mm, long. 10 m., sur dévidoir automatique      </t>
  </si>
  <si>
    <t>3-5-6-7-8-11-13-14-15-16-17-19-21</t>
  </si>
  <si>
    <t>Jumelé oxyacétylénique, long. 4 m</t>
  </si>
  <si>
    <t>6-14-16</t>
  </si>
  <si>
    <t>En caoutchouc, avec manche, pour lavage</t>
  </si>
  <si>
    <t>AL</t>
  </si>
  <si>
    <t xml:space="preserve">Brosse </t>
  </si>
  <si>
    <t>À touret, diamètre 15,2 cm (meule)</t>
  </si>
  <si>
    <t>3-14</t>
  </si>
  <si>
    <t>D'acier, diamètre 19 mm, pour perceuse</t>
  </si>
  <si>
    <t>3-13-14-15</t>
  </si>
  <si>
    <t>D'acier, diamètre 25 mm, pour perceuse</t>
  </si>
  <si>
    <t>D'acier, diamètre 38 mm, pour perceuse</t>
  </si>
  <si>
    <t>Métallique, rotative, par ensemble de 3</t>
  </si>
  <si>
    <t xml:space="preserve">Burette </t>
  </si>
  <si>
    <t>À huile, capacité ½ L</t>
  </si>
  <si>
    <t>3-13-14-16</t>
  </si>
  <si>
    <t>Burin</t>
  </si>
  <si>
    <t xml:space="preserve">Poinçon 1/4 à 1/2", burin 3/16 à 1"; par ensemble      </t>
  </si>
  <si>
    <t>3-8-11-13-14-16</t>
  </si>
  <si>
    <t xml:space="preserve">Cabine </t>
  </si>
  <si>
    <t xml:space="preserve">De soudage, 2 x 2 m, parois en carton pressé de 6 mm épaisseur, rideau transparent à l'épreuve des rayons ultra-violets  </t>
  </si>
  <si>
    <t>D'entreposage, pour laboratoire de peinture</t>
  </si>
  <si>
    <t>3-17-19</t>
  </si>
  <si>
    <t>Pour peinture à aspiration verticale</t>
  </si>
  <si>
    <t xml:space="preserve">Cabinet </t>
  </si>
  <si>
    <t xml:space="preserve">De pulvérisation, avec aspirateur de peinture pour échantillons      </t>
  </si>
  <si>
    <t>3-20</t>
  </si>
  <si>
    <t>De rangement, à 5 tiroirs</t>
  </si>
  <si>
    <t>AT</t>
  </si>
  <si>
    <t xml:space="preserve">De survoltage, longueur min. 3 m, cap. 400 A      </t>
  </si>
  <si>
    <t>Carde à lime</t>
  </si>
  <si>
    <t>-</t>
  </si>
  <si>
    <t xml:space="preserve">De soudure, MIG &amp; MAG, avec vitre, à fermeture automatique composée de cristaux    </t>
  </si>
  <si>
    <t>2-6-14-15-17</t>
  </si>
  <si>
    <t xml:space="preserve">Chandelle </t>
  </si>
  <si>
    <t xml:space="preserve">Vendue en paire, type crémaillière, cap. 2,5 t      </t>
  </si>
  <si>
    <t>2-3-4-5-13-14-15-16-21</t>
  </si>
  <si>
    <t xml:space="preserve">Lent de batteries, alimentation 120 V, sortie 100 V, 6 A      </t>
  </si>
  <si>
    <t>ARV, MAR</t>
  </si>
  <si>
    <t xml:space="preserve">Rapid de batteries, sortie 6-12-24 V, minuterie, sur roues et contrôle de surcharge    </t>
  </si>
  <si>
    <t xml:space="preserve">Chariot </t>
  </si>
  <si>
    <t xml:space="preserve">Mobile, 3 tablettes robustes et roulettes pivotantes      </t>
  </si>
  <si>
    <t xml:space="preserve">Porte-bouteilles, pour grandes bouteilles, coffre à accessoires, chaîne de sécurité      </t>
  </si>
  <si>
    <t>2-6-14-15</t>
  </si>
  <si>
    <t>Chaudière</t>
  </si>
  <si>
    <t xml:space="preserve">À radiateur plastique, cap. 14 L, bec verseur      </t>
  </si>
  <si>
    <t>13-15</t>
  </si>
  <si>
    <t xml:space="preserve">Chèvre </t>
  </si>
  <si>
    <t>À moteur</t>
  </si>
  <si>
    <t>2-3-13-15</t>
  </si>
  <si>
    <t xml:space="preserve">Cisaille </t>
  </si>
  <si>
    <t xml:space="preserve">D'établi, avec poignée, 1 à 1,5 mm, universelle, pour tôle      </t>
  </si>
  <si>
    <t>3-8</t>
  </si>
  <si>
    <t xml:space="preserve">Électrique portative, calibre 16, 373 W, 4 A, 120 V      </t>
  </si>
  <si>
    <t>MER.</t>
  </si>
  <si>
    <t>Clé</t>
  </si>
  <si>
    <t>À purger les freins, par ensemble de 6</t>
  </si>
  <si>
    <t xml:space="preserve">À raccords, 5 clés de 1/4 à 7/8", mesures impériales  </t>
  </si>
  <si>
    <t xml:space="preserve">À raccords, 4 clés de 10 à 20 mm, coffret, mesures métriques </t>
  </si>
  <si>
    <t xml:space="preserve">Allen, comprend 15 clés de 0,028 à 3/8", coffret      </t>
  </si>
  <si>
    <t xml:space="preserve">Clé </t>
  </si>
  <si>
    <t xml:space="preserve">À chocs, ½, pneumatique, prise ½", réversible      </t>
  </si>
  <si>
    <t>3-5-11-13-21</t>
  </si>
  <si>
    <t xml:space="preserve">À chocs, 3/8, pneumatique, prise 3/8", cap. 80 lbs/pi, réversible      </t>
  </si>
  <si>
    <t>3-5-11-13-14-21</t>
  </si>
  <si>
    <t xml:space="preserve">Allen, comprend 12 clés de 0,7 à 10 mm, coffret, mesures métriques      </t>
  </si>
  <si>
    <t>De charnière de porte d'auto</t>
  </si>
  <si>
    <t xml:space="preserve">Dynamométrique, modèle à cliquet, réversible, cap. 100-750 lbs/po (11 à 85 N/m), prise 3/8    </t>
  </si>
  <si>
    <t xml:space="preserve">Dynamométrique, modèle à cliquet, réversible, cap. 30-250 lbs/pi (40-340 N/m), prise 1/2    </t>
  </si>
  <si>
    <t xml:space="preserve">En croix, long. 60 cm, dim. 3/4-13/16 7/8-15/16"     </t>
  </si>
  <si>
    <t xml:space="preserve">En croix, long. 45 cm, dim. 17-18-19-20 mm, mesures métriques      </t>
  </si>
  <si>
    <t>Serre-tube, long. 45 cm</t>
  </si>
  <si>
    <t>3-6</t>
  </si>
  <si>
    <t>Serre-tube, long. 30 cm</t>
  </si>
  <si>
    <t xml:space="preserve">Cliquet </t>
  </si>
  <si>
    <t>Articulé, prise 3/8, manche 9"</t>
  </si>
  <si>
    <t xml:space="preserve">À outils, type armoire, base mobile en acier avec outillage général d'atelier de carrosserie, tout équipé    </t>
  </si>
  <si>
    <t>3-5-7-8-11-12-13-14-15-16-20</t>
  </si>
  <si>
    <t xml:space="preserve">À outils, tout équipé      </t>
  </si>
  <si>
    <t xml:space="preserve">Compas </t>
  </si>
  <si>
    <t>À verge</t>
  </si>
  <si>
    <t>3-14-16</t>
  </si>
  <si>
    <t>De ressort, de type Mac-Pherson</t>
  </si>
  <si>
    <t>3-13</t>
  </si>
  <si>
    <t>Coupe-boulons</t>
  </si>
  <si>
    <t>Capacité 1,27 cm</t>
  </si>
  <si>
    <t xml:space="preserve">Coupeur </t>
  </si>
  <si>
    <t xml:space="preserve">Au plasma, outil de découpage au plasma      </t>
  </si>
  <si>
    <t>3-6-8-15</t>
  </si>
  <si>
    <t>AT, AS</t>
  </si>
  <si>
    <t>Couvre-aile</t>
  </si>
  <si>
    <t xml:space="preserve">Construction renforcée résistant aux graisses et acides      </t>
  </si>
  <si>
    <t>5-11-13-21</t>
  </si>
  <si>
    <t>Couvre-siège</t>
  </si>
  <si>
    <t>Cuillère</t>
  </si>
  <si>
    <t>De carrosserie, pour usage général, par ensemble</t>
  </si>
  <si>
    <t>3-16</t>
  </si>
  <si>
    <t xml:space="preserve">De carrosserie, long. 30 cm, pour portière et panneau      </t>
  </si>
  <si>
    <t xml:space="preserve">De carrosserie, long. 35 cm, pour usage général      </t>
  </si>
  <si>
    <t xml:space="preserve">De carrosserie, long. 25 cm, pour planage      </t>
  </si>
  <si>
    <t>Démonte-filtre</t>
  </si>
  <si>
    <t xml:space="preserve">À huile, modèle robuste et compact: 73-82 mm, autres: 88-98 mm, poignée rotative, par ensemble    </t>
  </si>
  <si>
    <t xml:space="preserve">Détecteur </t>
  </si>
  <si>
    <t>À ultra sons, détecteur de fuites</t>
  </si>
  <si>
    <t>De gaz frigorigène, pour les gaz r-134 et YF 1234</t>
  </si>
  <si>
    <t>2-3-14</t>
  </si>
  <si>
    <t xml:space="preserve">Distributeur </t>
  </si>
  <si>
    <t>De papier à masquer, appareil pour enroulement automatique, ruban gommé, type arbre pour mettre 4 rlx </t>
  </si>
  <si>
    <t>3-8-14-15-16-17-20</t>
  </si>
  <si>
    <t>Douille</t>
  </si>
  <si>
    <t xml:space="preserve">À prise ½, 10 douilles de 1 à 1 9/16"      </t>
  </si>
  <si>
    <t>3-5-13-14-20</t>
  </si>
  <si>
    <t xml:space="preserve">À prise ½, 12 douilles de 21 à 32 mm, 12 pans, mesures métriques     </t>
  </si>
  <si>
    <t xml:space="preserve">Douille </t>
  </si>
  <si>
    <t>½, à impact, à cadran, 14 douilles de 7/16 à 1 1/4", 6 pans, coffret, mesures impériales </t>
  </si>
  <si>
    <t xml:space="preserve"> ½, longue, à impact, 13 douilles de 10 à 24 mm, 6 pans</t>
  </si>
  <si>
    <t xml:space="preserve"> ½, longue, à impact, 14 douilles de 7/16 à 1 1/4", 6 pans, coffret, mesures impériales </t>
  </si>
  <si>
    <t xml:space="preserve">3/8, à cadran, 7 douilles 3/8 à 3/4", 6 pans, coffret      </t>
  </si>
  <si>
    <t xml:space="preserve">3/8, tige hexagonale, 7 douilles de 4 à 10 mm, coffret, mesures métriques      </t>
  </si>
  <si>
    <t xml:space="preserve">3/8, tige hexagonale, 7 douilles de 1/8 à 3/8", coffret, mesures impériales      </t>
  </si>
  <si>
    <t xml:space="preserve">3/8, à impact, 8 douilles de 8 à 15 mm, 6 pans, coffret, mesures métriques      </t>
  </si>
  <si>
    <t xml:space="preserve">3/8, à impact, 8 douilles de 5/16 à 3/4", 6 pans, coffret, mesures impériales    </t>
  </si>
  <si>
    <t>Torx 3/8, 11 douilles Tork de 1/4 à 3/8", coffret, inversé, tournevis      </t>
  </si>
  <si>
    <t>Dresseur</t>
  </si>
  <si>
    <t>De meule, grosseur moyenne</t>
  </si>
  <si>
    <t xml:space="preserve">Écarteur </t>
  </si>
  <si>
    <t>De plaquettes de freins</t>
  </si>
  <si>
    <t>Écran</t>
  </si>
  <si>
    <t>Portatif de soudage</t>
  </si>
  <si>
    <t>3-6-14-17</t>
  </si>
  <si>
    <t>Ensemble</t>
  </si>
  <si>
    <t>D'outils de débosselage pour acier et pour aluminium, ex: miracle system</t>
  </si>
  <si>
    <t>De crochets pour redressement de châssis</t>
  </si>
  <si>
    <t>3-15</t>
  </si>
  <si>
    <t xml:space="preserve">D'outils à prise ¼ impact, 19 pièces: 7 douilles courtes 1/4 à 1/2", 7 douilles longues 1/4 à 1/2", 2 rallonges, coffret  </t>
  </si>
  <si>
    <t xml:space="preserve">D'outils à prise ¼ impact, 9 douilles courtes de 5 à 14 mm, 9 douilles longues de 5 à 14 mm, 1 clé à rochet, 1 outil à manche, coffret, mesures métriques  </t>
  </si>
  <si>
    <t>Équerre</t>
  </si>
  <si>
    <t xml:space="preserve">Combinée, comprenant: règle 12", équerre à chapeau, équerre à centrer et rapporteur d'angles    </t>
  </si>
  <si>
    <t xml:space="preserve">Équerre </t>
  </si>
  <si>
    <t xml:space="preserve">De charpente, acier, lames, larg. 50 cm, long. 60 cm      </t>
  </si>
  <si>
    <t>De précision, 6"</t>
  </si>
  <si>
    <t>Haut. 1,8 m</t>
  </si>
  <si>
    <t xml:space="preserve">Établi </t>
  </si>
  <si>
    <t xml:space="preserve">D'atelier, avec dessus en bois dur, 75 x 160 cm      </t>
  </si>
  <si>
    <t xml:space="preserve">En U, avec dessus en acier inoxydable, voir plan guide/organisation matérielle: environ 3 x 4,5 ml; pour la classe-laboratoire  </t>
  </si>
  <si>
    <t>3-16-19</t>
  </si>
  <si>
    <t>Étau</t>
  </si>
  <si>
    <t>D'établi, 4 ½, base rotative</t>
  </si>
  <si>
    <t>3-6-8-13</t>
  </si>
  <si>
    <t>D'établi, 6, base rotative</t>
  </si>
  <si>
    <t>D'établi, 8, base rotative</t>
  </si>
  <si>
    <t>Extracteur</t>
  </si>
  <si>
    <t>De poulies, modèle universel</t>
  </si>
  <si>
    <t>De rotules de suspension</t>
  </si>
  <si>
    <t xml:space="preserve">Extracteur </t>
  </si>
  <si>
    <t>À inertie, pour essieux</t>
  </si>
  <si>
    <t xml:space="preserve">À inertie et à adaptateurs, long. 91,4 cm, pour la carrosserie      </t>
  </si>
  <si>
    <t xml:space="preserve">À inertie et à griffes, utilisation à 2 ou 3 griffes      </t>
  </si>
  <si>
    <t>À volant de direction</t>
  </si>
  <si>
    <t xml:space="preserve">Bras de commande de direction, ensemble de 2, comprend 1 extracteur pour voiture compacte et 1 extracteur pour grosse voiture    </t>
  </si>
  <si>
    <t>De cosses de batteries</t>
  </si>
  <si>
    <t>3-12-14</t>
  </si>
  <si>
    <t>De tambour de frein</t>
  </si>
  <si>
    <t>D'essui-glace, modèle inertie</t>
  </si>
  <si>
    <t>3-5-11-12-16</t>
  </si>
  <si>
    <t>Universel, par ensemble</t>
  </si>
  <si>
    <t xml:space="preserve">Fer </t>
  </si>
  <si>
    <t xml:space="preserve">À souder, cap. 300 W, reposoir, service intense 120 V      </t>
  </si>
  <si>
    <t>7-13</t>
  </si>
  <si>
    <t xml:space="preserve">À souder les plastiques, avec coffret et buses 300 W 120V      </t>
  </si>
  <si>
    <t xml:space="preserve">Rapporté, M5-M12, forets et tarauds, coffret, mesures métriques      </t>
  </si>
  <si>
    <t xml:space="preserve">Filet </t>
  </si>
  <si>
    <t xml:space="preserve">Rapporté, ¼-½", forets et tarauds, coffret, mesures impériales      </t>
  </si>
  <si>
    <t>Filière</t>
  </si>
  <si>
    <t xml:space="preserve">Et taraud, filetage NC &amp; NF, porte-filières      </t>
  </si>
  <si>
    <t xml:space="preserve">Filière </t>
  </si>
  <si>
    <t xml:space="preserve">Et taraud, M3-M20, coffret, mesures métriques      </t>
  </si>
  <si>
    <t>Foret</t>
  </si>
  <si>
    <t xml:space="preserve">À tige droite alphabétique, ensemble de A à Z, acier rapide, coffret      </t>
  </si>
  <si>
    <t xml:space="preserve">À tige droite impérial, ensemble de 1/6 à 1/2", progression de 1/64", acier rapide, coffret, mesures impériales    </t>
  </si>
  <si>
    <t xml:space="preserve">À tige droite numérique, par ensemble de 1 à 26, coffret      </t>
  </si>
  <si>
    <t xml:space="preserve">Forets </t>
  </si>
  <si>
    <t xml:space="preserve">À tige droite métrique, ensemble de 1 à 13 mm, progression de 0,5 mm, long. régulière, acier rapide, coffret    </t>
  </si>
  <si>
    <t>De soudeur</t>
  </si>
  <si>
    <t>2-3-6-9-10-17-19-21</t>
  </si>
  <si>
    <t xml:space="preserve">Grattoir </t>
  </si>
  <si>
    <t>À main, manche en plastique</t>
  </si>
  <si>
    <t>3-14-15-16-21</t>
  </si>
  <si>
    <t xml:space="preserve">Guillotine </t>
  </si>
  <si>
    <t xml:space="preserve">À plancher, hydraulique, cap. de couper des tôles d'acier, max. 3 mm, larg. 1,53 m    </t>
  </si>
  <si>
    <t>6-9</t>
  </si>
  <si>
    <t xml:space="preserve">Identification </t>
  </si>
  <si>
    <t>De scelant (air climatisé)</t>
  </si>
  <si>
    <t xml:space="preserve">ARV, MAR </t>
  </si>
  <si>
    <t xml:space="preserve">Jauge </t>
  </si>
  <si>
    <t>À pression des pneus, 70 à 350 kPa</t>
  </si>
  <si>
    <t xml:space="preserve">De tension de courroies, portée de 30 à 180 l      </t>
  </si>
  <si>
    <t xml:space="preserve">D'épaisseur de revêtement magnétique, pour la peinture, de type KikroTest     </t>
  </si>
  <si>
    <t>17-20</t>
  </si>
  <si>
    <t>Universel, pour clé à chocs ¾"</t>
  </si>
  <si>
    <t>Universel ½</t>
  </si>
  <si>
    <t>Universel 3/8</t>
  </si>
  <si>
    <t xml:space="preserve">Lampe </t>
  </si>
  <si>
    <t>De contretypage des couleurs</t>
  </si>
  <si>
    <t>18-20</t>
  </si>
  <si>
    <t xml:space="preserve">D'essai de circuit, 6 et 12 V, ampoule remplaçable      </t>
  </si>
  <si>
    <t>9-10-12-20</t>
  </si>
  <si>
    <t xml:space="preserve">D'essai de continuité, alimentation 1,5 V, ampoule remplaçable      </t>
  </si>
  <si>
    <t>IR</t>
  </si>
  <si>
    <t>15-16-17-20</t>
  </si>
  <si>
    <t>MAR, AP</t>
  </si>
  <si>
    <t xml:space="preserve">Lave-yeux </t>
  </si>
  <si>
    <t>À deux gicleurs</t>
  </si>
  <si>
    <t xml:space="preserve">Levier </t>
  </si>
  <si>
    <t xml:space="preserve">De carrosserie, en acier, côté 2 cm, long. 95 cm      </t>
  </si>
  <si>
    <t>8-15-16</t>
  </si>
  <si>
    <t xml:space="preserve">De carrosserie, en acier, diam. 14 mm, long. 76 cm      </t>
  </si>
  <si>
    <t xml:space="preserve">De carrosserie, en acier, diam. 9 mm, long. 46 cm      </t>
  </si>
  <si>
    <t xml:space="preserve">De carrosserie, en acier, diam. 8 mm, long. 35 cm      </t>
  </si>
  <si>
    <t>Lime</t>
  </si>
  <si>
    <t>10 cm, comprend 6 limes de ½"</t>
  </si>
  <si>
    <t xml:space="preserve">Lime </t>
  </si>
  <si>
    <t>Carrée, 20 cm</t>
  </si>
  <si>
    <t>Coutelle, 20 cm</t>
  </si>
  <si>
    <t>Demi-ronde, 25 cm</t>
  </si>
  <si>
    <t>Plate, 20 cm, taille croisée, 2 côtés</t>
  </si>
  <si>
    <t>Plate, 25 cm, taille croisée, 2 côtés</t>
  </si>
  <si>
    <t xml:space="preserve">Ronde, 20 cm </t>
  </si>
  <si>
    <t xml:space="preserve">Tiers-point, 20 cm </t>
  </si>
  <si>
    <t xml:space="preserve">Machine </t>
  </si>
  <si>
    <t>À pression, pour laver les véhicules</t>
  </si>
  <si>
    <t>3-15-17-19-21</t>
  </si>
  <si>
    <t xml:space="preserve">Manche </t>
  </si>
  <si>
    <t xml:space="preserve">De lime, diverses grosseurs, bois ou plastique      </t>
  </si>
  <si>
    <t>Marbre</t>
  </si>
  <si>
    <t>Universel ou banc de redressement, avec accessoires, discutable (ex: celette avec équipement de mesure), ou car-o-liner</t>
  </si>
  <si>
    <t>Marteau</t>
  </si>
  <si>
    <t xml:space="preserve">Avec embout en plastique, poids 454 g, (1 l), manche en bois      </t>
  </si>
  <si>
    <t xml:space="preserve">Poids 1 1816 kg (4 l), manche en bois      </t>
  </si>
  <si>
    <t xml:space="preserve">Marteau </t>
  </si>
  <si>
    <t xml:space="preserve">À pic long, à fut long, tête avec pointe      </t>
  </si>
  <si>
    <t>3-8-14-15-17</t>
  </si>
  <si>
    <t>De mécanicien, ensemble de 5 marteaux, divers poids</t>
  </si>
  <si>
    <t>3-8-13-14-15-17</t>
  </si>
  <si>
    <t xml:space="preserve">De rembourreur, en acier forgé, 250 g, magnétique      </t>
  </si>
  <si>
    <t>3-9</t>
  </si>
  <si>
    <t xml:space="preserve">Pneumatique, ensemble d'outils, coffret      </t>
  </si>
  <si>
    <t xml:space="preserve">Masse </t>
  </si>
  <si>
    <t xml:space="preserve">De forgeron, poids 4,54 kg (10 l), manche en bois de 81 cm (32") long.      </t>
  </si>
  <si>
    <t xml:space="preserve">Massette </t>
  </si>
  <si>
    <t xml:space="preserve">En caoutchouc, poids 908 g (2 l), manche en bois      </t>
  </si>
  <si>
    <t xml:space="preserve">Mélangeur </t>
  </si>
  <si>
    <t xml:space="preserve">Double pneumatique de peinture, à mouvement alternatif      </t>
  </si>
  <si>
    <t xml:space="preserve">Meuleuse </t>
  </si>
  <si>
    <t xml:space="preserve">Angulaire, diam. 12,7 cm (5"), dispositif de débrayage, blocage d'arbre, isolation double, écran    </t>
  </si>
  <si>
    <t xml:space="preserve">D'établi, 15,2 cm (7"), 1/3 h.p., écrans      </t>
  </si>
  <si>
    <t xml:space="preserve">Sur piédestal, 1 ½ x 10", vitesse 1700 T/M, 120/240 V      </t>
  </si>
  <si>
    <t xml:space="preserve">Sur socle, 250 mm, 0,746 kW, 208 ou 550 V, 1725 T/M      </t>
  </si>
  <si>
    <t>Mini inducteur</t>
  </si>
  <si>
    <t>Chauffe boulons</t>
  </si>
  <si>
    <t>3-13-15</t>
  </si>
  <si>
    <t>De suspension</t>
  </si>
  <si>
    <t xml:space="preserve">De système de frein, fonctionnel, comprend 1 frein à disque et 1 frein à tambour, soupage répartitrice, 2 manomètres  </t>
  </si>
  <si>
    <t>CL, MAR</t>
  </si>
  <si>
    <t>Multimètre</t>
  </si>
  <si>
    <t>Numérique</t>
  </si>
  <si>
    <t>9-10-12-21</t>
  </si>
  <si>
    <t>Moniteur à placer dans le bureau des enseignants</t>
  </si>
  <si>
    <t>Ou tablettre électronique</t>
  </si>
  <si>
    <t>Oscilloscope</t>
  </si>
  <si>
    <t>10-13</t>
  </si>
  <si>
    <t>Outil</t>
  </si>
  <si>
    <t>De calibration, pour le système ADAS</t>
  </si>
  <si>
    <t>11-12-13-21</t>
  </si>
  <si>
    <t>De dégarnissage des portières</t>
  </si>
  <si>
    <t>2-5-11-12-15-17</t>
  </si>
  <si>
    <t xml:space="preserve">De dépose l'étrier de frein, comprend 4 outils (douilles), coffret      </t>
  </si>
  <si>
    <t>De diagnostic, ex: maxx sys elite (compatible pour programmation)</t>
  </si>
  <si>
    <t>10-12-21</t>
  </si>
  <si>
    <t xml:space="preserve">De réglage des freins, comprend 4 outils      </t>
  </si>
  <si>
    <t xml:space="preserve">De remplacement des amortisseurs, de chocs (douille), modèle universel      </t>
  </si>
  <si>
    <t>Pneumatique, élimine les décals et les sous-couches</t>
  </si>
  <si>
    <t>3-6-8-14-15-17</t>
  </si>
  <si>
    <t>Pour compresser les ressorts de frein</t>
  </si>
  <si>
    <t>Pour moulures d'auto, par ensemble pour lèche vitre</t>
  </si>
  <si>
    <t>3-15-18</t>
  </si>
  <si>
    <t>Pour panneau de porte</t>
  </si>
  <si>
    <t>Palan</t>
  </si>
  <si>
    <t>1.5 tonne</t>
  </si>
  <si>
    <t xml:space="preserve">Panneau </t>
  </si>
  <si>
    <t xml:space="preserve">Éducatif, comprend les accessoires d'éclairage et de signalisation, alimentation 120 V    </t>
  </si>
  <si>
    <t>9-11</t>
  </si>
  <si>
    <t xml:space="preserve">Éducatif (Loi d'Ohm), coffret, voltmètre et ampèremètre, alimentation 120 V, sortie 0 à 12 V    </t>
  </si>
  <si>
    <t>Pelle</t>
  </si>
  <si>
    <t>À usage générale</t>
  </si>
  <si>
    <t>Perceuse</t>
  </si>
  <si>
    <t xml:space="preserve">Pneumatique, mandrin 10 mm, réversible      </t>
  </si>
  <si>
    <t>3-14-15</t>
  </si>
  <si>
    <t>À point bouchon</t>
  </si>
  <si>
    <t xml:space="preserve">Perceuse </t>
  </si>
  <si>
    <t xml:space="preserve">À colonne, modèle de plancher, vitesse variable, mandrin à engrenage, 120 V    </t>
  </si>
  <si>
    <t xml:space="preserve">Électrique ½, vitesse variable, réversible, débrayage de sécurité, isolation double 120 V, 4,5 A    </t>
  </si>
  <si>
    <t xml:space="preserve">Électrique 3/8, type robuste, vitesse variable, réversible, isolation double, 120 V    </t>
  </si>
  <si>
    <t xml:space="preserve">Pèse </t>
  </si>
  <si>
    <t>Antigel</t>
  </si>
  <si>
    <t>Pied</t>
  </si>
  <si>
    <t xml:space="preserve">À coulisse, lecture digitale, de 0 à 150 mm, coffret      </t>
  </si>
  <si>
    <t>3-8-14</t>
  </si>
  <si>
    <t xml:space="preserve">Pince </t>
  </si>
  <si>
    <t xml:space="preserve">À circlips à machoires parallèles, long. 25 cm      </t>
  </si>
  <si>
    <t>À circlips à pointes fixes, par ensemble de 2</t>
  </si>
  <si>
    <t xml:space="preserve">À circlips à pointes interchangeables, comprend pince interne et externe, pointes remplaçables à 15, 45 et 90 degrés  </t>
  </si>
  <si>
    <t xml:space="preserve">À circlips de roulement externe, long. 19,6 cm      </t>
  </si>
  <si>
    <t xml:space="preserve">À circlips du type "fer à cheval", long. 20 cm, écartement 3,5 cm      </t>
  </si>
  <si>
    <t>À collier de soufflet, lisse</t>
  </si>
  <si>
    <t>À enjoliveur et capuchon de moyen</t>
  </si>
  <si>
    <t>À ressort de freins</t>
  </si>
  <si>
    <t>À sertir les cosses</t>
  </si>
  <si>
    <t>Collier de soufflet, à oreilles</t>
  </si>
  <si>
    <t xml:space="preserve">De poignée, pour les ressorts de poignée de type GM, Ford, Chrysler, etc.      </t>
  </si>
  <si>
    <t>3-11-17</t>
  </si>
  <si>
    <t xml:space="preserve">Pince-étau </t>
  </si>
  <si>
    <t xml:space="preserve">À machoires droites, long. 17,5 cm      </t>
  </si>
  <si>
    <t>3-6-7-8-14-15-16</t>
  </si>
  <si>
    <t xml:space="preserve">À machoires droites, long. 25 cm      </t>
  </si>
  <si>
    <t>À machoires en "C"</t>
  </si>
  <si>
    <t xml:space="preserve">À machoires incurvées, long. 25 cm      </t>
  </si>
  <si>
    <t>3-13-14-15-16</t>
  </si>
  <si>
    <t xml:space="preserve">À machoires incurvées, long. 17,5 cm      </t>
  </si>
  <si>
    <t xml:space="preserve">De soudage, larg. machoires: 6,9 cm, long.: 22,5 cm      </t>
  </si>
  <si>
    <t>3-6-14-16</t>
  </si>
  <si>
    <t>Pistolet</t>
  </si>
  <si>
    <t xml:space="preserve">À pression, pour application du produit visqueux: antirouille, insonorisant, etc.      </t>
  </si>
  <si>
    <t>8-14-15-16-21</t>
  </si>
  <si>
    <t xml:space="preserve">Pistolet </t>
  </si>
  <si>
    <t>À colle, avec applicateur à bec</t>
  </si>
  <si>
    <t>7-15-17</t>
  </si>
  <si>
    <t>À peinture à gravité, pour application des peintures, bi-couches 1.3   </t>
  </si>
  <si>
    <t xml:space="preserve">À souder, cap. 300W, coffret et accessoires      </t>
  </si>
  <si>
    <t>10-12-20-</t>
  </si>
  <si>
    <t xml:space="preserve">À souder MIG, avec bobine de fil d'aluminium      </t>
  </si>
  <si>
    <t>6-14-15-17</t>
  </si>
  <si>
    <t xml:space="preserve">Chauffant, pour pièces de plastique, 3 000 W      </t>
  </si>
  <si>
    <t>3-7-15-17</t>
  </si>
  <si>
    <t xml:space="preserve">Graisseur à main, accepte les cartouches, tuyau flexible      </t>
  </si>
  <si>
    <t>Pour apprêt</t>
  </si>
  <si>
    <t>Planche</t>
  </si>
  <si>
    <t xml:space="preserve">À poncer, en fibre de verre, 2 3/4x17 1/2"      </t>
  </si>
  <si>
    <t>3-7-8-15-17</t>
  </si>
  <si>
    <t>Plieuse</t>
  </si>
  <si>
    <t xml:space="preserve">D'atelier, pour tôle de 1 à 1,5 mm, max. d'épaisseur 2,5 m de longueur      </t>
  </si>
  <si>
    <t xml:space="preserve">Pointe </t>
  </si>
  <si>
    <t>À tracer, 1/8"</t>
  </si>
  <si>
    <t>Pointeau</t>
  </si>
  <si>
    <t>À centrer, 1/8"</t>
  </si>
  <si>
    <t xml:space="preserve">Polisseuse </t>
  </si>
  <si>
    <t>Orbitale</t>
  </si>
  <si>
    <t>18-19-20</t>
  </si>
  <si>
    <t>Ponçeuse, disque de 40 cm, vitesse 1500/2800 T/M      </t>
  </si>
  <si>
    <t>Ponceuse</t>
  </si>
  <si>
    <t xml:space="preserve">Orbitale pneumatique, avec système d'aspiration, 8 000 T/M, 600 KPA, larg. 9 cm, long. 16 cm    </t>
  </si>
  <si>
    <t>3-7-8-15-16-17-19-20</t>
  </si>
  <si>
    <t xml:space="preserve">Orbitale pneumatique, avec système d'aspiration, 8 000 T/M, 600 KPA, larg. 7 cm, long. 45 cm, plancher à ponçer  </t>
  </si>
  <si>
    <t xml:space="preserve">Ponceuse </t>
  </si>
  <si>
    <t>À bande, pour enlever les points bouchons</t>
  </si>
  <si>
    <t>3-6-14-15-17</t>
  </si>
  <si>
    <t>Électrique à disques, disque de 13 cm , RPM = 4 à 6000 T    </t>
  </si>
  <si>
    <t>3-6-7-14-15-17</t>
  </si>
  <si>
    <t xml:space="preserve">Pneumatique, système d'aspiration à semelle ronde à disques auto-collants de 15 cm de diam.    </t>
  </si>
  <si>
    <t xml:space="preserve">Pneumatique, mandrin de 10 mm, réversible      </t>
  </si>
  <si>
    <t>Pont élévateur</t>
  </si>
  <si>
    <t xml:space="preserve">À 2 colonnes décentrées, modèle à rampes, cap. 4356 kg, système de sécurité, moteur 220 V, niveau    </t>
  </si>
  <si>
    <t>3-5-13-14-15-16-21</t>
  </si>
  <si>
    <t>Porte-batterie</t>
  </si>
  <si>
    <t>Modèle universel</t>
  </si>
  <si>
    <t>2-3-13</t>
  </si>
  <si>
    <t>Porte-filière</t>
  </si>
  <si>
    <t xml:space="preserve">Pour vis et boulons, ensemble 13/16", diam. 1 - 1 1/2"      </t>
  </si>
  <si>
    <t xml:space="preserve">Poste </t>
  </si>
  <si>
    <t>De service, air climatisé pour les gaz YF1234, récupération, recyclage, remplissage    </t>
  </si>
  <si>
    <t>2-13-14-21</t>
  </si>
  <si>
    <t xml:space="preserve">De soudage oxyacétylénique, boyaux, buses, nécessaire d'oxycoupage, soupapes  de non retour    </t>
  </si>
  <si>
    <t>2-6-14</t>
  </si>
  <si>
    <t xml:space="preserve">Poubelle </t>
  </si>
  <si>
    <t xml:space="preserve">Sécuritaire, déchet inflammable, cap. 22 L      </t>
  </si>
  <si>
    <t>2-7-8-15-16-17-20</t>
  </si>
  <si>
    <t>ARV, AT</t>
  </si>
  <si>
    <t xml:space="preserve">Purgeur </t>
  </si>
  <si>
    <t xml:space="preserve">De freins, cap. 12 L, adapteurs tuyaux      </t>
  </si>
  <si>
    <t xml:space="preserve">Racloir </t>
  </si>
  <si>
    <t xml:space="preserve">De plancher, en caoutchouc, larg. 60 cm, long. manche      </t>
  </si>
  <si>
    <t>3-4-5-7-8-13-14-15-16-17-19-21</t>
  </si>
  <si>
    <t>ARV, AS, AT, AL</t>
  </si>
  <si>
    <t xml:space="preserve">Électrique, long. 10 m, conducteur 16/3, type "S"      </t>
  </si>
  <si>
    <t>Flexible à prise 3/8, 20 cm (8")</t>
  </si>
  <si>
    <t>3-5-11-13-16-21</t>
  </si>
  <si>
    <t xml:space="preserve">Rallonge </t>
  </si>
  <si>
    <t>½ x 10 à prise ½, 25 cm (10")</t>
  </si>
  <si>
    <t>3-5-11-13-16-20</t>
  </si>
  <si>
    <t>½ x 24 à prise ½, 60 cm (24")</t>
  </si>
  <si>
    <t>3/8 x 12 à prise 3/8, 30 cm (12") ensemble de 3</t>
  </si>
  <si>
    <t>3/8 x 34 à prise 3/8, 85 cm (34")</t>
  </si>
  <si>
    <t xml:space="preserve">À impact, 1er: 3/8 x 7,5 cm; 2e: ½ x 5 cm; 3e: ½ x 7,5 cm; 4e: ¾ x 10 cm    </t>
  </si>
  <si>
    <t xml:space="preserve">Rapporteur </t>
  </si>
  <si>
    <t xml:space="preserve">D'angles, 180°, 6", en plastique      </t>
  </si>
  <si>
    <t xml:space="preserve">Rectifieuse </t>
  </si>
  <si>
    <t>Coudée, 90 ou 120 degrés</t>
  </si>
  <si>
    <t>3-6-7-8-14-15-17</t>
  </si>
  <si>
    <t xml:space="preserve">Règle </t>
  </si>
  <si>
    <t xml:space="preserve">Ajustable à 3 pointes, pour vérification de l'alignement      </t>
  </si>
  <si>
    <t>3-8-9-10-11-12-13-14-20</t>
  </si>
  <si>
    <t xml:space="preserve">De machiniste, 30 cm, graduation, en fraction de po et en mm      </t>
  </si>
  <si>
    <t>Rectifiée, 90 cm</t>
  </si>
  <si>
    <t>Régloscope</t>
  </si>
  <si>
    <t>Pour le réglage des phares</t>
  </si>
  <si>
    <t>12-20-</t>
  </si>
  <si>
    <t xml:space="preserve">Régulateur </t>
  </si>
  <si>
    <t xml:space="preserve">De pression, nettoyeur d'air, fixe, pression de 50 à 1 000 KPA avec filtre et manomètre    </t>
  </si>
  <si>
    <t xml:space="preserve">Réservoir </t>
  </si>
  <si>
    <t xml:space="preserve">De vidange d'huile, cap. 72 L, jauge de niveau, base mobile, entonnoir      </t>
  </si>
  <si>
    <t>Riveteuse</t>
  </si>
  <si>
    <t>Pour rivets d'aluminium</t>
  </si>
  <si>
    <t>3-8-14-16</t>
  </si>
  <si>
    <t xml:space="preserve">Riveuse </t>
  </si>
  <si>
    <t xml:space="preserve">Manuelle, clous 1/8, 5/31 et 3/16", avec coffret      </t>
  </si>
  <si>
    <t>Ruban</t>
  </si>
  <si>
    <t xml:space="preserve">À mesurer, 12 x ½, lecture seizième et millimètre      </t>
  </si>
  <si>
    <t>À mesurer, 25 x 1 long. 25'</t>
  </si>
  <si>
    <t xml:space="preserve">Sceau </t>
  </si>
  <si>
    <t>À eau, en caoutchouc, 15 L</t>
  </si>
  <si>
    <t>4-16-18-21</t>
  </si>
  <si>
    <t>Scie</t>
  </si>
  <si>
    <t>À métal, lame de 30 cm, résistant</t>
  </si>
  <si>
    <t xml:space="preserve">Scie </t>
  </si>
  <si>
    <t xml:space="preserve">Alternative électrique, 2 vitesses, 125 V, cc/ca, robuste/coupage de grosse pièce de carrosserie avec lame de 30 cm    </t>
  </si>
  <si>
    <t>Séparateur</t>
  </si>
  <si>
    <t xml:space="preserve">À fourche, comprend 3 outils: 1 sép. de joint à rotule, 1 sép. d'embout de dir,. 1 sép. de bras de commande  </t>
  </si>
  <si>
    <t>De pare-brise, pare-brise collé à l'uréthane, de type cobra (fil d'acier ou nylon)</t>
  </si>
  <si>
    <t>3-11-14-16</t>
  </si>
  <si>
    <t xml:space="preserve">De pare-brise pneumatique, pare-brise collé à l'uréthane      </t>
  </si>
  <si>
    <t>3-11-14-15-17</t>
  </si>
  <si>
    <t>De pare-brise inducteur, pour enlever le pare-brise par induction p243 G2S</t>
  </si>
  <si>
    <t>6-11-13-14-15-17</t>
  </si>
  <si>
    <t>Serre</t>
  </si>
  <si>
    <t>À cylindres de freins, par ensemble de 4</t>
  </si>
  <si>
    <t xml:space="preserve">Serre </t>
  </si>
  <si>
    <t xml:space="preserve">En "C" forgé, ouverture 7,5 cm, vis durcie, sabot pivotant      </t>
  </si>
  <si>
    <t>3-6-7-8-13-14-15</t>
  </si>
  <si>
    <t xml:space="preserve">En "C" forgé, ouverture 20 cm, vis durcie, sabot pivotant      </t>
  </si>
  <si>
    <t xml:space="preserve">En "C" forgé, ouverture 15 cm, vis durcie, sabot pivotant      </t>
  </si>
  <si>
    <t xml:space="preserve">Serre-joint </t>
  </si>
  <si>
    <t xml:space="preserve">Forgé, ouverture 25 cm, vis en acier      </t>
  </si>
  <si>
    <t xml:space="preserve">D'air climatisé, au gaz R-134A, compresseur entraîné par moteur électrique, avec accessoires  </t>
  </si>
  <si>
    <t>2-14</t>
  </si>
  <si>
    <t xml:space="preserve">De coussins gonflables, ballons, capteurs d'impacts et points de vérification avec multimètres    </t>
  </si>
  <si>
    <t xml:space="preserve">Sommier </t>
  </si>
  <si>
    <t>Roulant de mécanicien</t>
  </si>
  <si>
    <t>3-4-5-13-14-15-21</t>
  </si>
  <si>
    <t xml:space="preserve">Soudeuse </t>
  </si>
  <si>
    <t>À clous, rondelle, tige de carbone, outils de débosselage (de type Compuspot 160)</t>
  </si>
  <si>
    <t xml:space="preserve">À clous de carrossier électrique, par résistance de clous/moulures et extracteurs "uni spotter &amp; puller"    </t>
  </si>
  <si>
    <t>À l'azote, pour le plastique</t>
  </si>
  <si>
    <t>AT, ARV</t>
  </si>
  <si>
    <t xml:space="preserve">Au MIG </t>
  </si>
  <si>
    <t>6-8-14-15-16</t>
  </si>
  <si>
    <t>AS, ARV</t>
  </si>
  <si>
    <t>Au MIG à arc pulsé, avec convertion d'aluminium, silicone bronze et support   </t>
  </si>
  <si>
    <t>Électrique par résistance, forte puissance, acier, nouvelle technologie</t>
  </si>
  <si>
    <t>Spectromètre</t>
  </si>
  <si>
    <t>Pour vérification de la teinte</t>
  </si>
  <si>
    <t>AP, MAR</t>
  </si>
  <si>
    <t xml:space="preserve">Support </t>
  </si>
  <si>
    <t>De pièces, pour carrosserie articulé</t>
  </si>
  <si>
    <t xml:space="preserve">Système </t>
  </si>
  <si>
    <t>D'air respirable, pour 4 masques à induction d'air pour chambre à peinture et air de préparation</t>
  </si>
  <si>
    <t>2-17-20</t>
  </si>
  <si>
    <t xml:space="preserve">D'aspiration, avec bouches individuelles, pour cabine de soudage      </t>
  </si>
  <si>
    <t>7</t>
  </si>
  <si>
    <t xml:space="preserve">D'aspiration central, de type Eutovac, pour ponçage      </t>
  </si>
  <si>
    <t>7-8-15-16-16-18</t>
  </si>
  <si>
    <t>SM</t>
  </si>
  <si>
    <t>D'aspiration d'aluminium, mobile</t>
  </si>
  <si>
    <t>2-3-6-14-16</t>
  </si>
  <si>
    <t>D'aspiration portatif</t>
  </si>
  <si>
    <t>De fixation des élements stucturels, ex: Car-O-Liner EVO 1,2,3 + kit VW</t>
  </si>
  <si>
    <t>2-3-14-16</t>
  </si>
  <si>
    <t>De mesure électronique, ex: Car-o-liner vision2 X3</t>
  </si>
  <si>
    <t xml:space="preserve">Tablier </t>
  </si>
  <si>
    <t>Et veste de soudeur</t>
  </si>
  <si>
    <t>6-8-14-15-17</t>
  </si>
  <si>
    <t xml:space="preserve">Tabouret </t>
  </si>
  <si>
    <t xml:space="preserve">D'établi, patte en acier tubulaire et ajustable, dessus bois, 16 dans la classe-laboratoire, 8 dans l'atelier de soudage, 2 dans l'atelier/les pupitres  </t>
  </si>
  <si>
    <t>Taraud</t>
  </si>
  <si>
    <t>Pour vis et écrous, ensemble de 1/8 à ½"et métric  </t>
  </si>
  <si>
    <t xml:space="preserve">Tourne-à-gauche </t>
  </si>
  <si>
    <t xml:space="preserve">(Clef à taraud), comprenant en gros 22 3/8" de long.      </t>
  </si>
  <si>
    <t xml:space="preserve">(Clef à taraud), comprenant en moyen 16 1/4" de long.      </t>
  </si>
  <si>
    <t xml:space="preserve">(Clef à taraud), comprenant en petit 12 5/8" de long.      </t>
  </si>
  <si>
    <t xml:space="preserve">(Clef à taraud), comprenant en T 2 1/8 à 2 5/8"      </t>
  </si>
  <si>
    <t xml:space="preserve">Tournevis </t>
  </si>
  <si>
    <t xml:space="preserve">À frappe, 13 pièces à prise 3/8", coffret      </t>
  </si>
  <si>
    <t xml:space="preserve">Coudés, comprend: 1 Philips #1-2, 1 Philips #3-4, 1 régulier 0,025x1/4, 1 régulier 0,030x5/16, 1 régulier 0,046x3/8  </t>
  </si>
  <si>
    <t>Mural (2x soufflette), pour sécher la peinture à base d'eau</t>
  </si>
  <si>
    <t>Véhicule</t>
  </si>
  <si>
    <t>Hybride, véhicule usagé ou accidenté en marche</t>
  </si>
  <si>
    <t>3-4-5-7-8-9-10-11-12-13-14-15-16-17-18-19-21</t>
  </si>
  <si>
    <t xml:space="preserve">Ventilateur </t>
  </si>
  <si>
    <t>Portatif, 12", pour air climatisé</t>
  </si>
  <si>
    <t>Ventouse</t>
  </si>
  <si>
    <t>Pour vitre d'auto, diam. 12 cm</t>
  </si>
  <si>
    <t>11-14-16</t>
  </si>
  <si>
    <t xml:space="preserve">Vérificateur </t>
  </si>
  <si>
    <t>De batterie</t>
  </si>
  <si>
    <t xml:space="preserve">De pression du système, de refroidissement, adaptateurs, pour véhicules américains et importés    </t>
  </si>
  <si>
    <t xml:space="preserve">Vérin </t>
  </si>
  <si>
    <t xml:space="preserve">À double ciseaux, «Lift» </t>
  </si>
  <si>
    <t xml:space="preserve">Hydraulique, cap. 4 t., manuel 40, accessoires      </t>
  </si>
  <si>
    <t xml:space="preserve">Hydraulique, cap. 10 t., manuel 36, accessoires      </t>
  </si>
  <si>
    <t xml:space="preserve">Hydraulique, cap. 2 à 3 t., mobile, long      </t>
  </si>
  <si>
    <t>3-5-13-14-15-16-20</t>
  </si>
  <si>
    <t>Hydraulique, pour plancher, cap. 2 000 kg, modèle long  </t>
  </si>
  <si>
    <t xml:space="preserve">Hydraulique, cap. 4 t., manuel 28, accessoires      </t>
  </si>
  <si>
    <t>Hydraulique, cap. 1 à ½ t., mobile</t>
  </si>
  <si>
    <t xml:space="preserve">Mécanique à frottement, poids 6, 8 kg, avec accessoires      </t>
  </si>
  <si>
    <t xml:space="preserve">Abonnement </t>
  </si>
  <si>
    <t>Pour données techniques (ex: Mitchell), pour plusieurs licences</t>
  </si>
  <si>
    <t>N/A</t>
  </si>
  <si>
    <t>Acétone</t>
  </si>
  <si>
    <t>Au gallon</t>
  </si>
  <si>
    <t>Acétylène</t>
  </si>
  <si>
    <t>Bonbonne 300 pi3</t>
  </si>
  <si>
    <t>2-6-13-14-16</t>
  </si>
  <si>
    <t>ENT</t>
  </si>
  <si>
    <t>Acier</t>
  </si>
  <si>
    <t xml:space="preserve">Doux roulé à froid (C.R.S.), diff. dimensions et formes: carré, plat, rond et cornière, à la lb    </t>
  </si>
  <si>
    <t>4-5-6-8-15-16-17</t>
  </si>
  <si>
    <t>AT, AS, MAR</t>
  </si>
  <si>
    <t xml:space="preserve">Additif </t>
  </si>
  <si>
    <t>Promoteur, apprêt de plastique, bidon 1 L</t>
  </si>
  <si>
    <t>17-19</t>
  </si>
  <si>
    <t>Adhésif</t>
  </si>
  <si>
    <t xml:space="preserve">Colle époxy 16 on, flexible, pour pièces de carrosserie en plastique, par ensemble      </t>
  </si>
  <si>
    <t>Adjuvant</t>
  </si>
  <si>
    <t xml:space="preserve">De peinture de carrosserie, Pate-mate      </t>
  </si>
  <si>
    <t xml:space="preserve">De peinture de carrosserie, antisilicones      </t>
  </si>
  <si>
    <t xml:space="preserve">Agent </t>
  </si>
  <si>
    <t xml:space="preserve">Flexible pour vernis, 1 litre      </t>
  </si>
  <si>
    <t>Mattage</t>
  </si>
  <si>
    <t xml:space="preserve">Aile arrière </t>
  </si>
  <si>
    <t>Neuf, divers modèles</t>
  </si>
  <si>
    <t>3-5-15</t>
  </si>
  <si>
    <t>Allumoir</t>
  </si>
  <si>
    <t>Pour chalumeau à 3 têtes pivotantes</t>
  </si>
  <si>
    <t>6-13-14-16</t>
  </si>
  <si>
    <t>Pour scanner, mise à jour pour outils de diagnostic (ADAS)</t>
  </si>
  <si>
    <t>11-12-13-20</t>
  </si>
  <si>
    <t xml:space="preserve">Apprêt </t>
  </si>
  <si>
    <t>(primer), mastic 1 litre (prêt à l'emploi)</t>
  </si>
  <si>
    <t xml:space="preserve">De mordançage et catalyseur, contenant 1 L </t>
  </si>
  <si>
    <t>De remplissage, contenant de 1 litre prêt à l'emploi (cataliser+diluant)</t>
  </si>
  <si>
    <t>Époxy, 4 L, prêt à appliquer</t>
  </si>
  <si>
    <t>Argon</t>
  </si>
  <si>
    <t>Co2, bonbonne 300 pi3</t>
  </si>
  <si>
    <t>6-14-15-16</t>
  </si>
  <si>
    <t xml:space="preserve">Baguette </t>
  </si>
  <si>
    <t xml:space="preserve">Apport plastique, pour soudage des thermoplastiques      </t>
  </si>
  <si>
    <t xml:space="preserve">Balai </t>
  </si>
  <si>
    <t xml:space="preserve">Brosse, type garage      </t>
  </si>
  <si>
    <t xml:space="preserve">Bande </t>
  </si>
  <si>
    <t xml:space="preserve">De protection en vinyl, pour portières et ailes      </t>
  </si>
  <si>
    <t xml:space="preserve">Baril </t>
  </si>
  <si>
    <t>De récupération de déchets</t>
  </si>
  <si>
    <t>ARV, AP, AS</t>
  </si>
  <si>
    <t xml:space="preserve">Base de peinture </t>
  </si>
  <si>
    <t>À base d'eau, (Pearl base), 1 L, prêt à l'emploi (tri-couches)</t>
  </si>
  <si>
    <t>À base d'eau, contenant 1 litre prêt à l'emploi</t>
  </si>
  <si>
    <t>Bleu à tracer</t>
  </si>
  <si>
    <t>Bobine</t>
  </si>
  <si>
    <t>De fil à souder, pour soudeuse au MIG et MAG, silicone bronze, diam. selon les travaux, rlx 10 lbs</t>
  </si>
  <si>
    <t>De fil à souder, pour soudeuse au MIG et MAG, aluminium, diam. selon les travaux, rlx 20 lbs</t>
  </si>
  <si>
    <t>De fil à souder, acier, diam. selon les travaux, 12 lbs</t>
  </si>
  <si>
    <t xml:space="preserve">Boîte </t>
  </si>
  <si>
    <t xml:space="preserve">Blanche avec couvercle, pour peinture, de 4 L      </t>
  </si>
  <si>
    <t>Bonbonne</t>
  </si>
  <si>
    <t>D'azote, pour test de fuite et soudeuse à plastique</t>
  </si>
  <si>
    <t xml:space="preserve">De gaz argon-hélium, pour aluminium      </t>
  </si>
  <si>
    <t xml:space="preserve">Bonbonne </t>
  </si>
  <si>
    <t>De réfrégérant, R-134</t>
  </si>
  <si>
    <t>2-13-14-20</t>
  </si>
  <si>
    <t>De réfrégérant, pour les gaz 1234 YF</t>
  </si>
  <si>
    <t>Bouchons</t>
  </si>
  <si>
    <t>De protection oditive</t>
  </si>
  <si>
    <t>2-3-5-6-7-8-13-14-15-16-20</t>
  </si>
  <si>
    <t>D'établi, 12 x 14"</t>
  </si>
  <si>
    <t xml:space="preserve">Buse </t>
  </si>
  <si>
    <t xml:space="preserve">De chalumeau oxyacétylénique, buses No 2      </t>
  </si>
  <si>
    <t xml:space="preserve">De contact à pointer, pour poste de soudage au MIG ou MAG      </t>
  </si>
  <si>
    <t>6-8-14-15</t>
  </si>
  <si>
    <t>Pour couper l'uréthane, Spider 315'</t>
  </si>
  <si>
    <t>3-11</t>
  </si>
  <si>
    <t>Cagoule</t>
  </si>
  <si>
    <t xml:space="preserve">Jetable, pour peinture </t>
  </si>
  <si>
    <t>2-17-19</t>
  </si>
  <si>
    <t xml:space="preserve">Canette </t>
  </si>
  <si>
    <t>De peinture, diverses couleurs</t>
  </si>
  <si>
    <t xml:space="preserve">Carton </t>
  </si>
  <si>
    <t>À patron, 2 x 3', blanc, 1 mm d'épaisseur</t>
  </si>
  <si>
    <t xml:space="preserve">Cartouche </t>
  </si>
  <si>
    <t>D'encre</t>
  </si>
  <si>
    <t>Protecteur, pour meuler, protection faciale complète individuelle</t>
  </si>
  <si>
    <t>2-3-6-8-13-14-15-16</t>
  </si>
  <si>
    <t>Charte</t>
  </si>
  <si>
    <t>De mesurage des châssis, ex: logiciel matrix</t>
  </si>
  <si>
    <t>3-4-14-15</t>
  </si>
  <si>
    <t xml:space="preserve">Chiffon </t>
  </si>
  <si>
    <t xml:space="preserve">De lavage de peinture, sans silicone, en rouleau de 19 1/2" x 250'      </t>
  </si>
  <si>
    <t xml:space="preserve">De lustrage, de type coton fromage, rouleau de 100 verges x 24"      </t>
  </si>
  <si>
    <t xml:space="preserve">Cire </t>
  </si>
  <si>
    <t xml:space="preserve">Industrielle sans silicone, bidon de 2 L      </t>
  </si>
  <si>
    <t xml:space="preserve">Coffret </t>
  </si>
  <si>
    <t xml:space="preserve">Compartimenté type tiroir, ensemble de quincaillerie de carrosserie: vis, agraffe, clips, rondelle, ressort, cosse, rivets, etc. </t>
  </si>
  <si>
    <t>3-5-8-11-13-14-15-16-20</t>
  </si>
  <si>
    <t xml:space="preserve">Colle </t>
  </si>
  <si>
    <t>À panneau</t>
  </si>
  <si>
    <t>8-15</t>
  </si>
  <si>
    <t>Conditionneur</t>
  </si>
  <si>
    <t xml:space="preserve">De métal acide, acier nu, 4.5 L      </t>
  </si>
  <si>
    <t xml:space="preserve">De métal acide, acier galvanisé, bidon de 1 L      </t>
  </si>
  <si>
    <t xml:space="preserve">De métal, acide et aluminium, bidon de 1 L      </t>
  </si>
  <si>
    <t xml:space="preserve">Contenant </t>
  </si>
  <si>
    <t>Jetable pour la peinture, de type 3M, bte de 100</t>
  </si>
  <si>
    <t>Pour peinture, ex: e-cup 1 L</t>
  </si>
  <si>
    <t>Contenant</t>
  </si>
  <si>
    <t>Vide pour mélanger la peinture, 500 ml</t>
  </si>
  <si>
    <t xml:space="preserve">Couche </t>
  </si>
  <si>
    <t>Guide poudre, pour le sablage de l'apprêt</t>
  </si>
  <si>
    <t xml:space="preserve">Couloir </t>
  </si>
  <si>
    <t>À peinture</t>
  </si>
  <si>
    <t xml:space="preserve">Crayon </t>
  </si>
  <si>
    <t>Pour patron</t>
  </si>
  <si>
    <t>Décapant</t>
  </si>
  <si>
    <t>À cire et silicone, bidon de 5 L</t>
  </si>
  <si>
    <t xml:space="preserve">Pour pièces de carrosserie en plastique, en bombe de 16 on      </t>
  </si>
  <si>
    <t xml:space="preserve">De peinture à basse viscosité, bidon de 4.5 L      </t>
  </si>
  <si>
    <t>À base d'eau</t>
  </si>
  <si>
    <t xml:space="preserve">Diluant </t>
  </si>
  <si>
    <t xml:space="preserve">De fusionnement, peinture      </t>
  </si>
  <si>
    <t xml:space="preserve">Disque </t>
  </si>
  <si>
    <t xml:space="preserve">À poncer, 7 x 7/8", grain 24      </t>
  </si>
  <si>
    <t>3-6-8-14-15-16</t>
  </si>
  <si>
    <t xml:space="preserve">À poncer, 7 x 7/8", grain 36    </t>
  </si>
  <si>
    <t>À poncer, 7 x 7/8", grain 50</t>
  </si>
  <si>
    <t xml:space="preserve">Durcisseur </t>
  </si>
  <si>
    <t xml:space="preserve">De plastique, en tube, sous forme de pâte      </t>
  </si>
  <si>
    <t>7-8-15-16</t>
  </si>
  <si>
    <t>Élément</t>
  </si>
  <si>
    <t>Amovibles de carrosserie, tôle d'acier et d'aluminium, diff. éléments: ailes, capots, portières, couvercle de coffre, hayon  (usagées)</t>
  </si>
  <si>
    <t>6-8-15-16-17-19</t>
  </si>
  <si>
    <t xml:space="preserve">Enduit </t>
  </si>
  <si>
    <t>Antirouille, bidon de 20 L</t>
  </si>
  <si>
    <t>16-20</t>
  </si>
  <si>
    <t xml:space="preserve">De carrosserie, bouche-pore, bidon de 5 L      </t>
  </si>
  <si>
    <t>14-15-16-20</t>
  </si>
  <si>
    <t>Insonorisant, bidon de 10 L</t>
  </si>
  <si>
    <t xml:space="preserve">De nettoyage de pistolet à peinture, pochette de réparation selon la marque et le modèle    </t>
  </si>
  <si>
    <t xml:space="preserve">De réparation pour plastique renforcé, tissu renforcement, résine polyester et catalyseur, 10 kg/boîte    </t>
  </si>
  <si>
    <t>Éponge</t>
  </si>
  <si>
    <t>Naturelle, 6 x 4 ½ x 2¾"</t>
  </si>
  <si>
    <t>7-17-19-20</t>
  </si>
  <si>
    <t>Essuie-tout</t>
  </si>
  <si>
    <t>176 par boîte</t>
  </si>
  <si>
    <t>Extincteur</t>
  </si>
  <si>
    <t>À eau</t>
  </si>
  <si>
    <t>Chimique</t>
  </si>
  <si>
    <t xml:space="preserve">De goujon fileté carré, conducteur ½      </t>
  </si>
  <si>
    <t xml:space="preserve">Feuille </t>
  </si>
  <si>
    <t xml:space="preserve">D'acier, 4 x 8, jauge 22      </t>
  </si>
  <si>
    <t>D'aluminium, 4 x 8, 20 gr série 6000</t>
  </si>
  <si>
    <t xml:space="preserve">D'aluminium, 4 x 8, 20 gr série 5000      </t>
  </si>
  <si>
    <t xml:space="preserve">Fiche </t>
  </si>
  <si>
    <t xml:space="preserve">Mâle et femelle, en électricité automobile      </t>
  </si>
  <si>
    <t>10-12-20</t>
  </si>
  <si>
    <t xml:space="preserve">De plomb à souder, plomb étain 50-50, diff. diam. 1/16-1/8"      </t>
  </si>
  <si>
    <t xml:space="preserve">De plomb à souder, plomb-étain 40-60, diff. diam. 1/32-1/16      </t>
  </si>
  <si>
    <t xml:space="preserve">Électrique, diff. jauges: 10-12-14-18-22      </t>
  </si>
  <si>
    <t xml:space="preserve">D'air de ponçage au plafond, 42 ½ x 60", selon le modèle      </t>
  </si>
  <si>
    <t>7-8-16-17</t>
  </si>
  <si>
    <t xml:space="preserve">D'air de ponçage de plancher, dimension selon les modèles 40 ½ x 80"      </t>
  </si>
  <si>
    <t xml:space="preserve">De cabine de peinture à plancher, filtre de plancher 24" x 25", selon le modèle    </t>
  </si>
  <si>
    <t xml:space="preserve">De cabine de peinture au plafond, 42 ½ x 110 ¾", selon le modèle      </t>
  </si>
  <si>
    <t xml:space="preserve">Pour analyser des gaz, climatisation      </t>
  </si>
  <si>
    <t>2-13</t>
  </si>
  <si>
    <t xml:space="preserve">Fluide </t>
  </si>
  <si>
    <t>De freins, contenant de 1 L</t>
  </si>
  <si>
    <t>À points bouchons</t>
  </si>
  <si>
    <t>3-8-14-15</t>
  </si>
  <si>
    <t xml:space="preserve">Foret </t>
  </si>
  <si>
    <t>Spécial en coffret foret-fraise, pour points de soudure électrique (nouveau acier)     </t>
  </si>
  <si>
    <t xml:space="preserve">Pour automobile, 2A-5A, etc.      </t>
  </si>
  <si>
    <t xml:space="preserve">Gallon </t>
  </si>
  <si>
    <t xml:space="preserve">Vide, pour la peinture      </t>
  </si>
  <si>
    <t>Protection pour la peinture, diverse grandeurs      </t>
  </si>
  <si>
    <t>2-3-9-10-17-19-20</t>
  </si>
  <si>
    <t>En nylon</t>
  </si>
  <si>
    <t xml:space="preserve">Gants </t>
  </si>
  <si>
    <t>De travail, anti-coupure</t>
  </si>
  <si>
    <t>Pour véhicule hybride, pour désactiver un véhicule hybride</t>
  </si>
  <si>
    <t>Gaz</t>
  </si>
  <si>
    <t xml:space="preserve">Ou électricité, pour le chauffage de la cabine de peinture, par heure      </t>
  </si>
  <si>
    <t xml:space="preserve">Guide </t>
  </si>
  <si>
    <t>D'estimation (all data), logiciel d'estimation et de données techniques de réparation de carrosserie</t>
  </si>
  <si>
    <t xml:space="preserve">Habit </t>
  </si>
  <si>
    <t xml:space="preserve">De peintre, salopette ignifuge, large et médium      </t>
  </si>
  <si>
    <t xml:space="preserve">Pour automobile, protection, de type Marson      </t>
  </si>
  <si>
    <t>5-11-14-15-16-17-19-</t>
  </si>
  <si>
    <t>À engrenage, pour usage général</t>
  </si>
  <si>
    <t>Huile</t>
  </si>
  <si>
    <t>De coupe, contenant de 1 L</t>
  </si>
  <si>
    <t>3-8-13-14-15</t>
  </si>
  <si>
    <t xml:space="preserve">Hydraulique, 4 litres      </t>
  </si>
  <si>
    <t xml:space="preserve">Laine </t>
  </si>
  <si>
    <t>D'acier, No 000, en ballot</t>
  </si>
  <si>
    <t>3-11-20</t>
  </si>
  <si>
    <t xml:space="preserve">Lame </t>
  </si>
  <si>
    <t xml:space="preserve">De scie à métaux, long. 8 à 12", pas selon les besoins      </t>
  </si>
  <si>
    <t>Rasoir/grattoir à peinture, par boîte de 100</t>
  </si>
  <si>
    <t>19-20</t>
  </si>
  <si>
    <t>Linge</t>
  </si>
  <si>
    <t>Jetable fin, ex:krew 700</t>
  </si>
  <si>
    <t>Jetable pour dégraissage, ex: krew 500</t>
  </si>
  <si>
    <t>3-4-5-7-8-11-13-15-16-17-19-20</t>
  </si>
  <si>
    <t>Micro-fibre pour polissage</t>
  </si>
  <si>
    <t>À masquer, 20 L</t>
  </si>
  <si>
    <t xml:space="preserve">Lunettes </t>
  </si>
  <si>
    <t>De sécurtité, verre neutre clair, montant ajustable</t>
  </si>
  <si>
    <t>De soudage oxyacétylénique</t>
  </si>
  <si>
    <t>2-3-6-9-10-17-19-20</t>
  </si>
  <si>
    <t>À poussiere, bte de 20</t>
  </si>
  <si>
    <t xml:space="preserve">Mastic </t>
  </si>
  <si>
    <t>De fibre de verre, 4 litres</t>
  </si>
  <si>
    <t xml:space="preserve">Nettoyeur </t>
  </si>
  <si>
    <t>De plastique nu</t>
  </si>
  <si>
    <t>7-17</t>
  </si>
  <si>
    <t xml:space="preserve">De tissus en aérosol, canette 32 on, sous forme de mousse      </t>
  </si>
  <si>
    <t>De vinyl, bouteille de 1 L</t>
  </si>
  <si>
    <t>De vitres, bouteille de 1 L</t>
  </si>
  <si>
    <t>Oxygène</t>
  </si>
  <si>
    <t>Bonbonne 224 pi³</t>
  </si>
  <si>
    <t>2-6-13-16</t>
  </si>
  <si>
    <t xml:space="preserve">Palette </t>
  </si>
  <si>
    <t>Jaune à mélanger plastique, pqt de 100</t>
  </si>
  <si>
    <t>7-8-15-16-17</t>
  </si>
  <si>
    <t>De porte, ex: mazda 3</t>
  </si>
  <si>
    <t>5-15</t>
  </si>
  <si>
    <t>Papier</t>
  </si>
  <si>
    <t>Sablé, 6", Velcro sec, grain 80, (67,20 $ pour 1 bte)</t>
  </si>
  <si>
    <t>3-7-8-15-16-17-18</t>
  </si>
  <si>
    <t>Sablé, 6", Velcro sec, grain 180, (60,65 $ pour 1 bte)</t>
  </si>
  <si>
    <t>Sablé, 6", Velcro sec, grain 240, (60,65 $ pour 1 bte)</t>
  </si>
  <si>
    <t>Sablé, 6", Velcro sec, grain 400 (59,50 $ pour 1 bte)</t>
  </si>
  <si>
    <t>Sablé, velcro 2 ¾ x 1 6½", grain 80</t>
  </si>
  <si>
    <t xml:space="preserve">Sablé, 9 x 11", grain 400      </t>
  </si>
  <si>
    <t xml:space="preserve">Sablé, 9 x 11", grain 600      </t>
  </si>
  <si>
    <t>Sablé, 51 2/9, grain 1200-1500-2000-2500      </t>
  </si>
  <si>
    <t>Sablé, velcro 2¾ x 16½", grain 120</t>
  </si>
  <si>
    <t xml:space="preserve">Sablé, velcro 2¾ x 16½", grain 180      </t>
  </si>
  <si>
    <t xml:space="preserve">Sablé, 6", Velcro sec, grain 1200      </t>
  </si>
  <si>
    <t>Sablé, 6", Velcro sec, grain 120      </t>
  </si>
  <si>
    <t xml:space="preserve">Sablé, 6", Velcro sec, grain 320      </t>
  </si>
  <si>
    <t>Sablé, 9 x 11", grain 800</t>
  </si>
  <si>
    <t xml:space="preserve">Sablé, 9 x 11", grain 320     </t>
  </si>
  <si>
    <t>Sablé, 9 x 11", grain 500</t>
  </si>
  <si>
    <t xml:space="preserve">Sablé auto-collant, rouleaux 45 verges x 2¼, grain 180, à sec      </t>
  </si>
  <si>
    <t>Sablé auto-collant, rouleaux 45 verges x 2¼, grain 120, à sec   </t>
  </si>
  <si>
    <t>Sablé auto-collant, rouleaux 45 verges x 2¼, grain 240, à sec   </t>
  </si>
  <si>
    <t xml:space="preserve">Cache ciré, larg. 36" x 1500', en rouleau      </t>
  </si>
  <si>
    <t>14-15-16-17-19</t>
  </si>
  <si>
    <t xml:space="preserve">Cache ciré, larg. 24" x 1500', en rouleau      </t>
  </si>
  <si>
    <t>Cache ciré, larg. 18" x 1500', en rouleau      </t>
  </si>
  <si>
    <t>Cache de roues de voiture, en papier jetable, pqt de 100</t>
  </si>
  <si>
    <t>D'argile</t>
  </si>
  <si>
    <t>Ou liquide à polir, contenant de 1 L</t>
  </si>
  <si>
    <t>Peau</t>
  </si>
  <si>
    <t>De chamois, 23 x 26"</t>
  </si>
  <si>
    <t xml:space="preserve">Peinture </t>
  </si>
  <si>
    <t>À durcissement chimique, pour la carrosserie, contenant de 1 L (prêt à l'emploi)</t>
  </si>
  <si>
    <t xml:space="preserve">À séchage à l'air, contenant de 4 L      </t>
  </si>
  <si>
    <t>Pièce de carrosserie</t>
  </si>
  <si>
    <t xml:space="preserve">En plastique, de diff. compositions: uréthane, polypropylène, ABS, etc.    </t>
  </si>
  <si>
    <t xml:space="preserve">Pinceau </t>
  </si>
  <si>
    <t>À poils raides, 5 cm de larg.</t>
  </si>
  <si>
    <t>3-7-8</t>
  </si>
  <si>
    <t>À poils raides, 2,5 cm de larg.</t>
  </si>
  <si>
    <t>D'artiste à poils longs, 3 mm</t>
  </si>
  <si>
    <t>Pour mélanger le plastique</t>
  </si>
  <si>
    <t xml:space="preserve">Plastique </t>
  </si>
  <si>
    <t>De carrosserie, avec charge d'aluminium "débrazel", ens. de 1 L avec catalyseur    </t>
  </si>
  <si>
    <t>8-16</t>
  </si>
  <si>
    <t>De carrosserie en résine de polyester, en contenants de gallon or</t>
  </si>
  <si>
    <t xml:space="preserve">Léger de finition, 710 ml, mastic-plastique à polymérisation avec durcisseur    </t>
  </si>
  <si>
    <t>Liquide (mastic polyester)</t>
  </si>
  <si>
    <t xml:space="preserve">Produit </t>
  </si>
  <si>
    <t xml:space="preserve">De protection des buses, bombe en aérosol, les chapeaux des MIG      </t>
  </si>
  <si>
    <t>De pierres/gravelle</t>
  </si>
  <si>
    <t>De voiture polythène</t>
  </si>
  <si>
    <t xml:space="preserve">Réfrigérant </t>
  </si>
  <si>
    <t xml:space="preserve">Pour la climatisation, 30 lbs      </t>
  </si>
  <si>
    <t>Réparation</t>
  </si>
  <si>
    <t>Des équipements et outils</t>
  </si>
  <si>
    <t>Rivet</t>
  </si>
  <si>
    <t>Diff. formes et diamètres  ex-ford aluminium</t>
  </si>
  <si>
    <t>8-14-15</t>
  </si>
  <si>
    <t xml:space="preserve">Rouleau </t>
  </si>
  <si>
    <t>D'étain à âme-acide</t>
  </si>
  <si>
    <t>10-11-12-13-20</t>
  </si>
  <si>
    <t xml:space="preserve">Roulette </t>
  </si>
  <si>
    <t xml:space="preserve">De ruban plastique bleu ¼, pour le découpage de la peinture      </t>
  </si>
  <si>
    <t>3-5-7-8-11-15-16-17-19</t>
  </si>
  <si>
    <t xml:space="preserve">De ruban plastique bleu ½, pour le découpage de la peinture      </t>
  </si>
  <si>
    <t>Gommé, larg. ¾"</t>
  </si>
  <si>
    <t>Gommé, larg. 2"</t>
  </si>
  <si>
    <t>Gommé, larg. 1½"</t>
  </si>
  <si>
    <t>Gommé, larg. ¼"</t>
  </si>
  <si>
    <t>Gommé, larg. 1/8"</t>
  </si>
  <si>
    <t>Gommé d'aluminium, larg. 2"</t>
  </si>
  <si>
    <t xml:space="preserve">Gommé de placoplâtre, larg. 2", à larges mailles      </t>
  </si>
  <si>
    <t>Isolant d'électricité, en rouleau</t>
  </si>
  <si>
    <t xml:space="preserve">Sable </t>
  </si>
  <si>
    <t>Abrasif, pour cabinet de jet de sable      </t>
  </si>
  <si>
    <t>2-3-17</t>
  </si>
  <si>
    <t xml:space="preserve">Sablé </t>
  </si>
  <si>
    <t>En bande p-60, pour ponceuse à bande (pqt de 10)</t>
  </si>
  <si>
    <t>3-6-14-15-16</t>
  </si>
  <si>
    <t>Savon</t>
  </si>
  <si>
    <t>Pour laver auto sans cire</t>
  </si>
  <si>
    <t>7-8-16-17-20</t>
  </si>
  <si>
    <t>Scellant</t>
  </si>
  <si>
    <t>À joint</t>
  </si>
  <si>
    <t>3-8-14-15-16-17-19</t>
  </si>
  <si>
    <t>À joint catalisé</t>
  </si>
  <si>
    <t xml:space="preserve">Solvant </t>
  </si>
  <si>
    <t>De nettoyage, thinner, bidon de 18,9 L</t>
  </si>
  <si>
    <t xml:space="preserve">Tampon </t>
  </si>
  <si>
    <t>Abrasif gris</t>
  </si>
  <si>
    <t>3-16-17-19</t>
  </si>
  <si>
    <t>Abrasif or</t>
  </si>
  <si>
    <t>Abrasif rouge</t>
  </si>
  <si>
    <t>De cirage en mousse, diam. 7"</t>
  </si>
  <si>
    <t>D'essuyage auto-collant, pour la poussière, linge gommant</t>
  </si>
  <si>
    <t xml:space="preserve">Vis à machines, N.F. (UNF), ensemble No 0 à 14      </t>
  </si>
  <si>
    <t>3-5-11-13</t>
  </si>
  <si>
    <t xml:space="preserve">Toile </t>
  </si>
  <si>
    <t xml:space="preserve">D'émeri, en rouleau 2" x 50 verges, différents grains      </t>
  </si>
  <si>
    <t>3-7-8-16-17-19</t>
  </si>
  <si>
    <t>Tôle</t>
  </si>
  <si>
    <t xml:space="preserve">D'acier laminée à froid, 4 x 8", épaisseur 1 mm      </t>
  </si>
  <si>
    <t>D'aluminium non alliée, 4 x 8', épaisseur 1 et 2,5 mm   </t>
  </si>
  <si>
    <t xml:space="preserve">D'amorçage, de type Phillips, long. 2½" et 5½"      </t>
  </si>
  <si>
    <t>3-5-11-13-14-15</t>
  </si>
  <si>
    <t xml:space="preserve">D'amorçage régulier, lames de 0,032 x 9/32", long. 2½, 5, 9 et 15"    </t>
  </si>
  <si>
    <t xml:space="preserve">Trousse </t>
  </si>
  <si>
    <t>De premiers soins</t>
  </si>
  <si>
    <t xml:space="preserve">D'entretien des batteries, comprend 1 extracteur de cosse, 1 brosse à borne, 1 pince à cosse    </t>
  </si>
  <si>
    <t>3-10</t>
  </si>
  <si>
    <t xml:space="preserve">Tube </t>
  </si>
  <si>
    <t xml:space="preserve">D'uréthane, pour vitres d'automobile      </t>
  </si>
  <si>
    <t>11-15-20</t>
  </si>
  <si>
    <t>D'arrosage, long. 10 m</t>
  </si>
  <si>
    <t>3-17-19-20</t>
  </si>
  <si>
    <t>3-4-5-7-8-9-10-11-12-13-14-15-16-17-18-19-20</t>
  </si>
  <si>
    <t xml:space="preserve">Vernis </t>
  </si>
  <si>
    <t>Transparent, (Clear) contenant d'un litre prêt   </t>
  </si>
  <si>
    <t>Vernis </t>
  </si>
  <si>
    <t>2 ieme qualité (premiere pratique) prêt à l'emploi</t>
  </si>
  <si>
    <t xml:space="preserve">Vitre </t>
  </si>
  <si>
    <t xml:space="preserve">Pour masque à souder au MIG (Optrel)      </t>
  </si>
  <si>
    <t>CARROSSERIE - DEP 5372</t>
  </si>
  <si>
    <t>LISTE COMPLÈTE DES RESSOURCES MATÉRIELLES QUE LE CSS DOIT POSSÉDER POUR OFFRIR LE PROGRAMME D'ÉTUDES</t>
  </si>
  <si>
    <t>LISTE COMPLÈTE DU MOBILIER, APPAREILLAGE ET OUTILLAGE QUE LE CSS DOIT POSSÉDER POUR OFFRIR LE PROGRAMME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</si>
</sst>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2" fillId="2" borderId="6" xfId="0" applyNumberFormat="1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4" fontId="2" fillId="2" borderId="6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44" fontId="0" fillId="0" borderId="0" xfId="2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44" fontId="8" fillId="0" borderId="1" xfId="2" applyFont="1" applyFill="1" applyBorder="1" applyAlignment="1">
      <alignment horizontal="right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vertical="center" wrapText="1"/>
    </xf>
    <xf numFmtId="44" fontId="8" fillId="0" borderId="8" xfId="2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4</xdr:row>
      <xdr:rowOff>11906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CD2996F2-E279-4BEB-B417-98855BDEE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86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35719</xdr:colOff>
      <xdr:row>4</xdr:row>
      <xdr:rowOff>11906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1C42BCEF-8601-4AFB-8768-D04C4904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86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7:L325" totalsRowShown="0" headerRowDxfId="31" dataDxfId="30" tableBorderDxfId="29">
  <autoFilter ref="A7:L325" xr:uid="{00000000-0009-0000-0100-000002000000}"/>
  <sortState ref="A8:L393">
    <sortCondition ref="C7:C393"/>
  </sortState>
  <tableColumns count="12">
    <tableColumn id="1" xr3:uid="{00000000-0010-0000-0000-000001000000}" name="Programme" dataDxfId="28" dataCellStyle="Normal 2"/>
    <tableColumn id="2" xr3:uid="{00000000-0010-0000-0000-000002000000}" name="Nom du programme" dataDxfId="27" dataCellStyle="Normal 2"/>
    <tableColumn id="3" xr3:uid="{00000000-0010-0000-0000-000003000000}" name="N° de catégorie" dataDxfId="26"/>
    <tableColumn id="4" xr3:uid="{00000000-0010-0000-0000-000004000000}" name="Nom de catégorie" dataDxfId="25"/>
    <tableColumn id="5" xr3:uid="{00000000-0010-0000-0000-000005000000}" name="Article " dataDxfId="24"/>
    <tableColumn id="6" xr3:uid="{00000000-0010-0000-0000-000006000000}" name="Description " dataDxfId="23"/>
    <tableColumn id="7" xr3:uid="{00000000-0010-0000-0000-000007000000}" name="Quantité" dataDxfId="22"/>
    <tableColumn id="8" xr3:uid="{00000000-0010-0000-0000-000008000000}" name="Coût unitaire (Hors taxes)" dataDxfId="21" dataCellStyle="Monétaire"/>
    <tableColumn id="9" xr3:uid="{00000000-0010-0000-0000-000009000000}" name="Coût total" dataDxfId="20" dataCellStyle="Monétaire">
      <calculatedColumnFormula>Tableau2[[#This Row],[Quantité]]*Tableau2[[#This Row],[Coût unitaire (Hors taxes)]]</calculatedColumnFormula>
    </tableColumn>
    <tableColumn id="10" xr3:uid="{00000000-0010-0000-0000-00000A000000}" name="Durée de vie " dataDxfId="19"/>
    <tableColumn id="11" xr3:uid="{00000000-0010-0000-0000-00000B000000}" name="Compétence principale" dataDxfId="18"/>
    <tableColumn id="12" xr3:uid="{00000000-0010-0000-0000-00000C000000}" name="Local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7:L211" totalsRowShown="0" headerRowDxfId="16" dataDxfId="14" headerRowBorderDxfId="15" tableBorderDxfId="13" totalsRowBorderDxfId="12">
  <autoFilter ref="A7:L211" xr:uid="{00000000-0009-0000-0100-000001000000}"/>
  <sortState ref="A8:L21">
    <sortCondition ref="E7:E21"/>
  </sortState>
  <tableColumns count="12">
    <tableColumn id="1" xr3:uid="{00000000-0010-0000-0100-000001000000}" name="Programme" dataDxfId="11" dataCellStyle="Normal 2"/>
    <tableColumn id="2" xr3:uid="{00000000-0010-0000-0100-000002000000}" name="Nom du programme" dataDxfId="10" dataCellStyle="Normal 2"/>
    <tableColumn id="3" xr3:uid="{00000000-0010-0000-0100-000003000000}" name="Catégorie" dataDxfId="9" dataCellStyle="Normal 2"/>
    <tableColumn id="4" xr3:uid="{00000000-0010-0000-0100-000004000000}" name="Nom de catégorie" dataDxfId="8" dataCellStyle="Normal 2"/>
    <tableColumn id="5" xr3:uid="{00000000-0010-0000-0100-000005000000}" name="Article " dataDxfId="7" dataCellStyle="Normal 2"/>
    <tableColumn id="6" xr3:uid="{00000000-0010-0000-0100-000006000000}" name="Description " dataDxfId="6" dataCellStyle="Normal 2"/>
    <tableColumn id="7" xr3:uid="{00000000-0010-0000-0100-000007000000}" name="Quantité" dataDxfId="5" dataCellStyle="Normal 2"/>
    <tableColumn id="8" xr3:uid="{00000000-0010-0000-0100-000008000000}" name="Coût unitaire (hors taxes)" dataDxfId="4" dataCellStyle="Monétaire"/>
    <tableColumn id="9" xr3:uid="{00000000-0010-0000-0100-000009000000}" name="Coût total" dataDxfId="3" dataCellStyle="Monétaire">
      <calculatedColumnFormula>Tableau1[[#This Row],[Quantité]]*Tableau1[[#This Row],[Coût unitaire (hors taxes)]]</calculatedColumnFormula>
    </tableColumn>
    <tableColumn id="10" xr3:uid="{00000000-0010-0000-0100-00000A000000}" name="Taux de remplacement annuel (%)" dataDxfId="2" dataCellStyle="Normal 2"/>
    <tableColumn id="11" xr3:uid="{00000000-0010-0000-0100-00000B000000}" name="Compétence principale" dataDxfId="1" dataCellStyle="Normal 2"/>
    <tableColumn id="12" xr3:uid="{00000000-0010-0000-0100-00000C000000}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3"/>
  <sheetViews>
    <sheetView tabSelected="1" zoomScale="80" zoomScaleNormal="80" workbookViewId="0">
      <pane ySplit="7" topLeftCell="A8" activePane="bottomLeft" state="frozen"/>
      <selection pane="bottomLeft" activeCell="G11" sqref="G11"/>
    </sheetView>
  </sheetViews>
  <sheetFormatPr baseColWidth="10" defaultRowHeight="15"/>
  <cols>
    <col min="1" max="1" width="14.42578125" style="15" customWidth="1"/>
    <col min="2" max="2" width="21.28515625" style="1" customWidth="1"/>
    <col min="3" max="3" width="18.7109375" style="15" customWidth="1"/>
    <col min="4" max="4" width="31.7109375" style="1" customWidth="1"/>
    <col min="5" max="5" width="27.7109375" style="11" customWidth="1"/>
    <col min="6" max="6" width="40.7109375" style="11" customWidth="1"/>
    <col min="7" max="7" width="13" style="15" customWidth="1"/>
    <col min="8" max="8" width="30.7109375" style="19" customWidth="1"/>
    <col min="9" max="9" width="17.140625" style="19" bestFit="1" customWidth="1"/>
    <col min="10" max="10" width="19.7109375" style="15" customWidth="1"/>
    <col min="11" max="11" width="27.7109375" style="15" customWidth="1"/>
    <col min="12" max="12" width="12.28515625" style="1" customWidth="1"/>
    <col min="13" max="16384" width="11.42578125" style="12"/>
  </cols>
  <sheetData>
    <row r="1" spans="1:12">
      <c r="A1"/>
    </row>
    <row r="3" spans="1:12" ht="21">
      <c r="C3" s="31" t="s">
        <v>991</v>
      </c>
      <c r="D3" s="31"/>
      <c r="E3" s="31"/>
      <c r="F3" s="31"/>
      <c r="G3" s="31"/>
      <c r="H3" s="31"/>
      <c r="I3" s="31"/>
      <c r="J3" s="31"/>
    </row>
    <row r="4" spans="1:12" ht="17.25">
      <c r="A4" s="30" t="s">
        <v>993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7" spans="1:12" s="1" customFormat="1">
      <c r="A7" s="8" t="s">
        <v>0</v>
      </c>
      <c r="B7" s="9" t="s">
        <v>10</v>
      </c>
      <c r="C7" s="7" t="s">
        <v>12</v>
      </c>
      <c r="D7" s="7" t="s">
        <v>11</v>
      </c>
      <c r="E7" s="7" t="s">
        <v>2</v>
      </c>
      <c r="F7" s="7" t="s">
        <v>3</v>
      </c>
      <c r="G7" s="7" t="s">
        <v>4</v>
      </c>
      <c r="H7" s="14" t="s">
        <v>5</v>
      </c>
      <c r="I7" s="14" t="s">
        <v>9</v>
      </c>
      <c r="J7" s="7" t="s">
        <v>6</v>
      </c>
      <c r="K7" s="7" t="s">
        <v>7</v>
      </c>
      <c r="L7" s="10" t="s">
        <v>8</v>
      </c>
    </row>
    <row r="8" spans="1:12" s="11" customFormat="1" ht="42.75">
      <c r="A8" s="21">
        <v>5372</v>
      </c>
      <c r="B8" s="22" t="s">
        <v>57</v>
      </c>
      <c r="C8" s="21">
        <v>1</v>
      </c>
      <c r="D8" s="21" t="s">
        <v>15</v>
      </c>
      <c r="E8" s="16" t="s">
        <v>58</v>
      </c>
      <c r="F8" s="17" t="s">
        <v>59</v>
      </c>
      <c r="G8" s="21">
        <v>9</v>
      </c>
      <c r="H8" s="18">
        <v>500</v>
      </c>
      <c r="I8" s="18">
        <f>Tableau2[[#This Row],[Quantité]]*Tableau2[[#This Row],[Coût unitaire (Hors taxes)]]</f>
        <v>4500</v>
      </c>
      <c r="J8" s="21">
        <v>25</v>
      </c>
      <c r="K8" s="21" t="s">
        <v>60</v>
      </c>
      <c r="L8" s="22" t="s">
        <v>61</v>
      </c>
    </row>
    <row r="9" spans="1:12" s="11" customFormat="1">
      <c r="A9" s="21">
        <v>5372</v>
      </c>
      <c r="B9" s="22" t="s">
        <v>57</v>
      </c>
      <c r="C9" s="21">
        <v>1</v>
      </c>
      <c r="D9" s="21" t="s">
        <v>15</v>
      </c>
      <c r="E9" s="16" t="s">
        <v>26</v>
      </c>
      <c r="F9" s="17" t="s">
        <v>27</v>
      </c>
      <c r="G9" s="21">
        <v>4</v>
      </c>
      <c r="H9" s="18">
        <v>432</v>
      </c>
      <c r="I9" s="18">
        <f>Tableau2[[#This Row],[Quantité]]*Tableau2[[#This Row],[Coût unitaire (Hors taxes)]]</f>
        <v>1728</v>
      </c>
      <c r="J9" s="21">
        <v>25</v>
      </c>
      <c r="K9" s="21" t="s">
        <v>60</v>
      </c>
      <c r="L9" s="22" t="s">
        <v>62</v>
      </c>
    </row>
    <row r="10" spans="1:12" s="11" customFormat="1">
      <c r="A10" s="21">
        <v>5372</v>
      </c>
      <c r="B10" s="22" t="s">
        <v>57</v>
      </c>
      <c r="C10" s="21">
        <v>1</v>
      </c>
      <c r="D10" s="21" t="s">
        <v>15</v>
      </c>
      <c r="E10" s="16" t="s">
        <v>63</v>
      </c>
      <c r="F10" s="17" t="s">
        <v>64</v>
      </c>
      <c r="G10" s="21">
        <v>2</v>
      </c>
      <c r="H10" s="18">
        <v>700</v>
      </c>
      <c r="I10" s="18">
        <f>Tableau2[[#This Row],[Quantité]]*Tableau2[[#This Row],[Coût unitaire (Hors taxes)]]</f>
        <v>1400</v>
      </c>
      <c r="J10" s="21">
        <v>25</v>
      </c>
      <c r="K10" s="21" t="s">
        <v>60</v>
      </c>
      <c r="L10" s="22" t="s">
        <v>65</v>
      </c>
    </row>
    <row r="11" spans="1:12" s="11" customFormat="1" ht="57">
      <c r="A11" s="21">
        <v>5372</v>
      </c>
      <c r="B11" s="22" t="s">
        <v>57</v>
      </c>
      <c r="C11" s="21">
        <v>1</v>
      </c>
      <c r="D11" s="21" t="s">
        <v>15</v>
      </c>
      <c r="E11" s="16" t="s">
        <v>17</v>
      </c>
      <c r="F11" s="17" t="s">
        <v>66</v>
      </c>
      <c r="G11" s="21">
        <v>16</v>
      </c>
      <c r="H11" s="18">
        <v>280</v>
      </c>
      <c r="I11" s="18">
        <f>Tableau2[[#This Row],[Quantité]]*Tableau2[[#This Row],[Coût unitaire (Hors taxes)]]</f>
        <v>4480</v>
      </c>
      <c r="J11" s="21">
        <v>20</v>
      </c>
      <c r="K11" s="21" t="s">
        <v>60</v>
      </c>
      <c r="L11" s="22" t="s">
        <v>67</v>
      </c>
    </row>
    <row r="12" spans="1:12" s="11" customFormat="1" ht="28.5">
      <c r="A12" s="21">
        <v>5372</v>
      </c>
      <c r="B12" s="22" t="s">
        <v>57</v>
      </c>
      <c r="C12" s="21">
        <v>1</v>
      </c>
      <c r="D12" s="21" t="s">
        <v>15</v>
      </c>
      <c r="E12" s="16" t="s">
        <v>68</v>
      </c>
      <c r="F12" s="17" t="s">
        <v>69</v>
      </c>
      <c r="G12" s="21">
        <v>6</v>
      </c>
      <c r="H12" s="18">
        <v>180</v>
      </c>
      <c r="I12" s="18">
        <f>Tableau2[[#This Row],[Quantité]]*Tableau2[[#This Row],[Coût unitaire (Hors taxes)]]</f>
        <v>1080</v>
      </c>
      <c r="J12" s="21">
        <v>10</v>
      </c>
      <c r="K12" s="21" t="s">
        <v>60</v>
      </c>
      <c r="L12" s="22" t="s">
        <v>70</v>
      </c>
    </row>
    <row r="13" spans="1:12" s="11" customFormat="1">
      <c r="A13" s="21">
        <v>5372</v>
      </c>
      <c r="B13" s="22" t="s">
        <v>57</v>
      </c>
      <c r="C13" s="21">
        <v>1</v>
      </c>
      <c r="D13" s="21" t="s">
        <v>15</v>
      </c>
      <c r="E13" s="16" t="s">
        <v>47</v>
      </c>
      <c r="F13" s="17" t="s">
        <v>71</v>
      </c>
      <c r="G13" s="21">
        <v>1</v>
      </c>
      <c r="H13" s="18">
        <v>600</v>
      </c>
      <c r="I13" s="18">
        <f>Tableau2[[#This Row],[Quantité]]*Tableau2[[#This Row],[Coût unitaire (Hors taxes)]]</f>
        <v>600</v>
      </c>
      <c r="J13" s="21">
        <v>5</v>
      </c>
      <c r="K13" s="21" t="s">
        <v>60</v>
      </c>
      <c r="L13" s="22" t="s">
        <v>72</v>
      </c>
    </row>
    <row r="14" spans="1:12" s="11" customFormat="1" ht="28.5">
      <c r="A14" s="21">
        <v>5372</v>
      </c>
      <c r="B14" s="22" t="s">
        <v>57</v>
      </c>
      <c r="C14" s="21">
        <v>1</v>
      </c>
      <c r="D14" s="21" t="s">
        <v>15</v>
      </c>
      <c r="E14" s="16" t="s">
        <v>73</v>
      </c>
      <c r="F14" s="17" t="s">
        <v>74</v>
      </c>
      <c r="G14" s="21">
        <v>3</v>
      </c>
      <c r="H14" s="18">
        <v>425</v>
      </c>
      <c r="I14" s="18">
        <f>Tableau2[[#This Row],[Quantité]]*Tableau2[[#This Row],[Coût unitaire (Hors taxes)]]</f>
        <v>1275</v>
      </c>
      <c r="J14" s="21">
        <v>10</v>
      </c>
      <c r="K14" s="21" t="s">
        <v>60</v>
      </c>
      <c r="L14" s="22" t="s">
        <v>75</v>
      </c>
    </row>
    <row r="15" spans="1:12" s="11" customFormat="1" ht="42.75">
      <c r="A15" s="21">
        <v>5372</v>
      </c>
      <c r="B15" s="22" t="s">
        <v>57</v>
      </c>
      <c r="C15" s="21">
        <v>1</v>
      </c>
      <c r="D15" s="21" t="s">
        <v>15</v>
      </c>
      <c r="E15" s="16" t="s">
        <v>51</v>
      </c>
      <c r="F15" s="17" t="s">
        <v>76</v>
      </c>
      <c r="G15" s="21">
        <v>1</v>
      </c>
      <c r="H15" s="18">
        <v>525</v>
      </c>
      <c r="I15" s="18">
        <f>Tableau2[[#This Row],[Quantité]]*Tableau2[[#This Row],[Coût unitaire (Hors taxes)]]</f>
        <v>525</v>
      </c>
      <c r="J15" s="21">
        <v>15</v>
      </c>
      <c r="K15" s="21" t="s">
        <v>60</v>
      </c>
      <c r="L15" s="22" t="s">
        <v>72</v>
      </c>
    </row>
    <row r="16" spans="1:12" s="11" customFormat="1">
      <c r="A16" s="21">
        <v>5372</v>
      </c>
      <c r="B16" s="22" t="s">
        <v>57</v>
      </c>
      <c r="C16" s="21">
        <v>2</v>
      </c>
      <c r="D16" s="21" t="s">
        <v>28</v>
      </c>
      <c r="E16" s="16" t="s">
        <v>77</v>
      </c>
      <c r="F16" s="17" t="s">
        <v>78</v>
      </c>
      <c r="G16" s="21">
        <v>4</v>
      </c>
      <c r="H16" s="18">
        <v>10</v>
      </c>
      <c r="I16" s="18">
        <f>Tableau2[[#This Row],[Quantité]]*Tableau2[[#This Row],[Coût unitaire (Hors taxes)]]</f>
        <v>40</v>
      </c>
      <c r="J16" s="21">
        <v>5</v>
      </c>
      <c r="K16" s="21" t="s">
        <v>79</v>
      </c>
      <c r="L16" s="22" t="s">
        <v>80</v>
      </c>
    </row>
    <row r="17" spans="1:12" s="11" customFormat="1">
      <c r="A17" s="21">
        <v>5372</v>
      </c>
      <c r="B17" s="22" t="s">
        <v>57</v>
      </c>
      <c r="C17" s="21">
        <v>2</v>
      </c>
      <c r="D17" s="21" t="s">
        <v>28</v>
      </c>
      <c r="E17" s="16" t="s">
        <v>77</v>
      </c>
      <c r="F17" s="17" t="s">
        <v>81</v>
      </c>
      <c r="G17" s="21">
        <v>1</v>
      </c>
      <c r="H17" s="18">
        <v>20</v>
      </c>
      <c r="I17" s="18">
        <f>Tableau2[[#This Row],[Quantité]]*Tableau2[[#This Row],[Coût unitaire (Hors taxes)]]</f>
        <v>20</v>
      </c>
      <c r="J17" s="21">
        <v>5</v>
      </c>
      <c r="K17" s="21" t="s">
        <v>79</v>
      </c>
      <c r="L17" s="22" t="s">
        <v>80</v>
      </c>
    </row>
    <row r="18" spans="1:12" s="11" customFormat="1">
      <c r="A18" s="21">
        <v>5372</v>
      </c>
      <c r="B18" s="22" t="s">
        <v>57</v>
      </c>
      <c r="C18" s="21">
        <v>2</v>
      </c>
      <c r="D18" s="21" t="s">
        <v>28</v>
      </c>
      <c r="E18" s="16" t="s">
        <v>77</v>
      </c>
      <c r="F18" s="17" t="s">
        <v>82</v>
      </c>
      <c r="G18" s="21">
        <v>2</v>
      </c>
      <c r="H18" s="18">
        <v>15</v>
      </c>
      <c r="I18" s="18">
        <f>Tableau2[[#This Row],[Quantité]]*Tableau2[[#This Row],[Coût unitaire (Hors taxes)]]</f>
        <v>30</v>
      </c>
      <c r="J18" s="21">
        <v>5</v>
      </c>
      <c r="K18" s="21" t="s">
        <v>79</v>
      </c>
      <c r="L18" s="22" t="s">
        <v>80</v>
      </c>
    </row>
    <row r="19" spans="1:12" s="11" customFormat="1">
      <c r="A19" s="21">
        <v>5372</v>
      </c>
      <c r="B19" s="22" t="s">
        <v>57</v>
      </c>
      <c r="C19" s="21">
        <v>2</v>
      </c>
      <c r="D19" s="21" t="s">
        <v>28</v>
      </c>
      <c r="E19" s="16" t="s">
        <v>77</v>
      </c>
      <c r="F19" s="17" t="s">
        <v>83</v>
      </c>
      <c r="G19" s="21">
        <v>2</v>
      </c>
      <c r="H19" s="18">
        <v>10</v>
      </c>
      <c r="I19" s="18">
        <f>Tableau2[[#This Row],[Quantité]]*Tableau2[[#This Row],[Coût unitaire (Hors taxes)]]</f>
        <v>20</v>
      </c>
      <c r="J19" s="21">
        <v>5</v>
      </c>
      <c r="K19" s="21" t="s">
        <v>79</v>
      </c>
      <c r="L19" s="22" t="s">
        <v>80</v>
      </c>
    </row>
    <row r="20" spans="1:12" s="11" customFormat="1">
      <c r="A20" s="21">
        <v>5372</v>
      </c>
      <c r="B20" s="22" t="s">
        <v>57</v>
      </c>
      <c r="C20" s="21">
        <v>2</v>
      </c>
      <c r="D20" s="21" t="s">
        <v>28</v>
      </c>
      <c r="E20" s="16" t="s">
        <v>84</v>
      </c>
      <c r="F20" s="17" t="s">
        <v>85</v>
      </c>
      <c r="G20" s="21">
        <v>2</v>
      </c>
      <c r="H20" s="18">
        <v>30</v>
      </c>
      <c r="I20" s="18">
        <f>Tableau2[[#This Row],[Quantité]]*Tableau2[[#This Row],[Coût unitaire (Hors taxes)]]</f>
        <v>60</v>
      </c>
      <c r="J20" s="21">
        <v>10</v>
      </c>
      <c r="K20" s="21" t="s">
        <v>79</v>
      </c>
      <c r="L20" s="22" t="s">
        <v>80</v>
      </c>
    </row>
    <row r="21" spans="1:12" s="11" customFormat="1" ht="42.75">
      <c r="A21" s="21">
        <v>5372</v>
      </c>
      <c r="B21" s="22" t="s">
        <v>57</v>
      </c>
      <c r="C21" s="21">
        <v>2</v>
      </c>
      <c r="D21" s="21" t="s">
        <v>28</v>
      </c>
      <c r="E21" s="16" t="s">
        <v>86</v>
      </c>
      <c r="F21" s="17" t="s">
        <v>87</v>
      </c>
      <c r="G21" s="21">
        <v>1</v>
      </c>
      <c r="H21" s="18">
        <v>85000</v>
      </c>
      <c r="I21" s="18">
        <f>Tableau2[[#This Row],[Quantité]]*Tableau2[[#This Row],[Coût unitaire (Hors taxes)]]</f>
        <v>85000</v>
      </c>
      <c r="J21" s="21">
        <v>20</v>
      </c>
      <c r="K21" s="21" t="s">
        <v>88</v>
      </c>
      <c r="L21" s="22" t="s">
        <v>89</v>
      </c>
    </row>
    <row r="22" spans="1:12" s="11" customFormat="1" ht="28.5">
      <c r="A22" s="21">
        <v>5372</v>
      </c>
      <c r="B22" s="22" t="s">
        <v>57</v>
      </c>
      <c r="C22" s="21">
        <v>2</v>
      </c>
      <c r="D22" s="21" t="s">
        <v>28</v>
      </c>
      <c r="E22" s="16" t="s">
        <v>90</v>
      </c>
      <c r="F22" s="17" t="s">
        <v>91</v>
      </c>
      <c r="G22" s="21">
        <v>2</v>
      </c>
      <c r="H22" s="18">
        <v>1730.45</v>
      </c>
      <c r="I22" s="18">
        <f>Tableau2[[#This Row],[Quantité]]*Tableau2[[#This Row],[Coût unitaire (Hors taxes)]]</f>
        <v>3460.9</v>
      </c>
      <c r="J22" s="21">
        <v>5</v>
      </c>
      <c r="K22" s="21" t="s">
        <v>92</v>
      </c>
      <c r="L22" s="22" t="s">
        <v>93</v>
      </c>
    </row>
    <row r="23" spans="1:12" s="11" customFormat="1" ht="28.5">
      <c r="A23" s="21">
        <v>5372</v>
      </c>
      <c r="B23" s="22" t="s">
        <v>57</v>
      </c>
      <c r="C23" s="21">
        <v>2</v>
      </c>
      <c r="D23" s="21" t="s">
        <v>28</v>
      </c>
      <c r="E23" s="16" t="s">
        <v>94</v>
      </c>
      <c r="F23" s="17" t="s">
        <v>95</v>
      </c>
      <c r="G23" s="21">
        <v>1</v>
      </c>
      <c r="H23" s="18">
        <v>1595</v>
      </c>
      <c r="I23" s="18">
        <f>Tableau2[[#This Row],[Quantité]]*Tableau2[[#This Row],[Coût unitaire (Hors taxes)]]</f>
        <v>1595</v>
      </c>
      <c r="J23" s="21">
        <v>10</v>
      </c>
      <c r="K23" s="21" t="s">
        <v>96</v>
      </c>
      <c r="L23" s="22" t="s">
        <v>97</v>
      </c>
    </row>
    <row r="24" spans="1:12" s="11" customFormat="1" ht="42.75">
      <c r="A24" s="21">
        <v>5372</v>
      </c>
      <c r="B24" s="22" t="s">
        <v>57</v>
      </c>
      <c r="C24" s="21">
        <v>2</v>
      </c>
      <c r="D24" s="21" t="s">
        <v>28</v>
      </c>
      <c r="E24" s="16" t="s">
        <v>98</v>
      </c>
      <c r="F24" s="17" t="s">
        <v>99</v>
      </c>
      <c r="G24" s="21">
        <v>4</v>
      </c>
      <c r="H24" s="18">
        <v>12000</v>
      </c>
      <c r="I24" s="18">
        <f>Tableau2[[#This Row],[Quantité]]*Tableau2[[#This Row],[Coût unitaire (Hors taxes)]]</f>
        <v>48000</v>
      </c>
      <c r="J24" s="21">
        <v>5</v>
      </c>
      <c r="K24" s="21" t="s">
        <v>100</v>
      </c>
      <c r="L24" s="22" t="s">
        <v>101</v>
      </c>
    </row>
    <row r="25" spans="1:12" s="11" customFormat="1" ht="28.5">
      <c r="A25" s="21">
        <v>5372</v>
      </c>
      <c r="B25" s="22" t="s">
        <v>57</v>
      </c>
      <c r="C25" s="21">
        <v>2</v>
      </c>
      <c r="D25" s="21" t="s">
        <v>28</v>
      </c>
      <c r="E25" s="16" t="s">
        <v>102</v>
      </c>
      <c r="F25" s="17" t="s">
        <v>103</v>
      </c>
      <c r="G25" s="21">
        <v>10</v>
      </c>
      <c r="H25" s="18">
        <v>199.99</v>
      </c>
      <c r="I25" s="18">
        <f>Tableau2[[#This Row],[Quantité]]*Tableau2[[#This Row],[Coût unitaire (Hors taxes)]]</f>
        <v>1999.9</v>
      </c>
      <c r="J25" s="21">
        <v>5</v>
      </c>
      <c r="K25" s="21" t="s">
        <v>104</v>
      </c>
      <c r="L25" s="22" t="s">
        <v>97</v>
      </c>
    </row>
    <row r="26" spans="1:12" s="11" customFormat="1">
      <c r="A26" s="21">
        <v>5372</v>
      </c>
      <c r="B26" s="22" t="s">
        <v>57</v>
      </c>
      <c r="C26" s="21">
        <v>2</v>
      </c>
      <c r="D26" s="21" t="s">
        <v>28</v>
      </c>
      <c r="E26" s="16" t="s">
        <v>105</v>
      </c>
      <c r="F26" s="17" t="s">
        <v>106</v>
      </c>
      <c r="G26" s="21">
        <v>1</v>
      </c>
      <c r="H26" s="18">
        <v>0</v>
      </c>
      <c r="I26" s="18">
        <f>Tableau2[[#This Row],[Quantité]]*Tableau2[[#This Row],[Coût unitaire (Hors taxes)]]</f>
        <v>0</v>
      </c>
      <c r="J26" s="21">
        <v>15</v>
      </c>
      <c r="K26" s="21">
        <v>14</v>
      </c>
      <c r="L26" s="22" t="s">
        <v>97</v>
      </c>
    </row>
    <row r="27" spans="1:12" s="11" customFormat="1">
      <c r="A27" s="21">
        <v>5372</v>
      </c>
      <c r="B27" s="22" t="s">
        <v>57</v>
      </c>
      <c r="C27" s="21">
        <v>2</v>
      </c>
      <c r="D27" s="21" t="s">
        <v>28</v>
      </c>
      <c r="E27" s="16" t="s">
        <v>107</v>
      </c>
      <c r="F27" s="17" t="s">
        <v>108</v>
      </c>
      <c r="G27" s="21">
        <v>20</v>
      </c>
      <c r="H27" s="18">
        <v>20</v>
      </c>
      <c r="I27" s="18">
        <f>Tableau2[[#This Row],[Quantité]]*Tableau2[[#This Row],[Coût unitaire (Hors taxes)]]</f>
        <v>400</v>
      </c>
      <c r="J27" s="21">
        <v>5</v>
      </c>
      <c r="K27" s="21" t="s">
        <v>109</v>
      </c>
      <c r="L27" s="22" t="s">
        <v>80</v>
      </c>
    </row>
    <row r="28" spans="1:12" s="11" customFormat="1">
      <c r="A28" s="21">
        <v>5372</v>
      </c>
      <c r="B28" s="22" t="s">
        <v>57</v>
      </c>
      <c r="C28" s="21">
        <v>2</v>
      </c>
      <c r="D28" s="21" t="s">
        <v>28</v>
      </c>
      <c r="E28" s="16" t="s">
        <v>107</v>
      </c>
      <c r="F28" s="17" t="s">
        <v>110</v>
      </c>
      <c r="G28" s="21">
        <v>20</v>
      </c>
      <c r="H28" s="18">
        <v>8</v>
      </c>
      <c r="I28" s="18">
        <f>Tableau2[[#This Row],[Quantité]]*Tableau2[[#This Row],[Coût unitaire (Hors taxes)]]</f>
        <v>160</v>
      </c>
      <c r="J28" s="21">
        <v>5</v>
      </c>
      <c r="K28" s="21" t="s">
        <v>109</v>
      </c>
      <c r="L28" s="22" t="s">
        <v>80</v>
      </c>
    </row>
    <row r="29" spans="1:12" s="11" customFormat="1" ht="28.5">
      <c r="A29" s="21">
        <v>5372</v>
      </c>
      <c r="B29" s="22" t="s">
        <v>57</v>
      </c>
      <c r="C29" s="21">
        <v>2</v>
      </c>
      <c r="D29" s="21" t="s">
        <v>28</v>
      </c>
      <c r="E29" s="16" t="s">
        <v>111</v>
      </c>
      <c r="F29" s="17" t="s">
        <v>112</v>
      </c>
      <c r="G29" s="21">
        <v>8</v>
      </c>
      <c r="H29" s="18">
        <v>180</v>
      </c>
      <c r="I29" s="18">
        <f>Tableau2[[#This Row],[Quantité]]*Tableau2[[#This Row],[Coût unitaire (Hors taxes)]]</f>
        <v>1440</v>
      </c>
      <c r="J29" s="21">
        <v>15</v>
      </c>
      <c r="K29" s="21">
        <v>7</v>
      </c>
      <c r="L29" s="22" t="s">
        <v>113</v>
      </c>
    </row>
    <row r="30" spans="1:12" s="11" customFormat="1" ht="28.5">
      <c r="A30" s="21">
        <v>5372</v>
      </c>
      <c r="B30" s="22" t="s">
        <v>57</v>
      </c>
      <c r="C30" s="21">
        <v>2</v>
      </c>
      <c r="D30" s="21" t="s">
        <v>28</v>
      </c>
      <c r="E30" s="16" t="s">
        <v>29</v>
      </c>
      <c r="F30" s="17" t="s">
        <v>114</v>
      </c>
      <c r="G30" s="21">
        <v>10</v>
      </c>
      <c r="H30" s="18">
        <v>229</v>
      </c>
      <c r="I30" s="18">
        <f>Tableau2[[#This Row],[Quantité]]*Tableau2[[#This Row],[Coût unitaire (Hors taxes)]]</f>
        <v>2290</v>
      </c>
      <c r="J30" s="21">
        <v>5</v>
      </c>
      <c r="K30" s="21" t="s">
        <v>115</v>
      </c>
      <c r="L30" s="22" t="s">
        <v>101</v>
      </c>
    </row>
    <row r="31" spans="1:12" s="11" customFormat="1">
      <c r="A31" s="21">
        <v>5372</v>
      </c>
      <c r="B31" s="22" t="s">
        <v>57</v>
      </c>
      <c r="C31" s="21">
        <v>2</v>
      </c>
      <c r="D31" s="21" t="s">
        <v>28</v>
      </c>
      <c r="E31" s="16" t="s">
        <v>29</v>
      </c>
      <c r="F31" s="17" t="s">
        <v>116</v>
      </c>
      <c r="G31" s="21">
        <v>2</v>
      </c>
      <c r="H31" s="18">
        <v>70</v>
      </c>
      <c r="I31" s="18">
        <f>Tableau2[[#This Row],[Quantité]]*Tableau2[[#This Row],[Coût unitaire (Hors taxes)]]</f>
        <v>140</v>
      </c>
      <c r="J31" s="21">
        <v>5</v>
      </c>
      <c r="K31" s="21" t="s">
        <v>117</v>
      </c>
      <c r="L31" s="22" t="s">
        <v>113</v>
      </c>
    </row>
    <row r="32" spans="1:12" s="11" customFormat="1" ht="28.5">
      <c r="A32" s="21">
        <v>5372</v>
      </c>
      <c r="B32" s="22" t="s">
        <v>57</v>
      </c>
      <c r="C32" s="21">
        <v>2</v>
      </c>
      <c r="D32" s="21" t="s">
        <v>28</v>
      </c>
      <c r="E32" s="16" t="s">
        <v>19</v>
      </c>
      <c r="F32" s="17" t="s">
        <v>118</v>
      </c>
      <c r="G32" s="21">
        <v>6</v>
      </c>
      <c r="H32" s="18">
        <v>18</v>
      </c>
      <c r="I32" s="18">
        <f>Tableau2[[#This Row],[Quantité]]*Tableau2[[#This Row],[Coût unitaire (Hors taxes)]]</f>
        <v>108</v>
      </c>
      <c r="J32" s="21">
        <v>5</v>
      </c>
      <c r="K32" s="21" t="s">
        <v>60</v>
      </c>
      <c r="L32" s="22" t="s">
        <v>119</v>
      </c>
    </row>
    <row r="33" spans="1:12" s="11" customFormat="1">
      <c r="A33" s="21">
        <v>5372</v>
      </c>
      <c r="B33" s="22" t="s">
        <v>57</v>
      </c>
      <c r="C33" s="21">
        <v>2</v>
      </c>
      <c r="D33" s="21" t="s">
        <v>28</v>
      </c>
      <c r="E33" s="16" t="s">
        <v>120</v>
      </c>
      <c r="F33" s="17" t="s">
        <v>121</v>
      </c>
      <c r="G33" s="21">
        <v>2</v>
      </c>
      <c r="H33" s="18">
        <v>45</v>
      </c>
      <c r="I33" s="18">
        <f>Tableau2[[#This Row],[Quantité]]*Tableau2[[#This Row],[Coût unitaire (Hors taxes)]]</f>
        <v>90</v>
      </c>
      <c r="J33" s="21">
        <v>5</v>
      </c>
      <c r="K33" s="21" t="s">
        <v>122</v>
      </c>
      <c r="L33" s="22" t="s">
        <v>97</v>
      </c>
    </row>
    <row r="34" spans="1:12" s="11" customFormat="1">
      <c r="A34" s="21">
        <v>5372</v>
      </c>
      <c r="B34" s="22" t="s">
        <v>57</v>
      </c>
      <c r="C34" s="21">
        <v>2</v>
      </c>
      <c r="D34" s="21" t="s">
        <v>28</v>
      </c>
      <c r="E34" s="16" t="s">
        <v>120</v>
      </c>
      <c r="F34" s="17" t="s">
        <v>123</v>
      </c>
      <c r="G34" s="21">
        <v>2</v>
      </c>
      <c r="H34" s="18">
        <v>9</v>
      </c>
      <c r="I34" s="18">
        <f>Tableau2[[#This Row],[Quantité]]*Tableau2[[#This Row],[Coût unitaire (Hors taxes)]]</f>
        <v>18</v>
      </c>
      <c r="J34" s="21">
        <v>5</v>
      </c>
      <c r="K34" s="21" t="s">
        <v>124</v>
      </c>
      <c r="L34" s="22" t="s">
        <v>80</v>
      </c>
    </row>
    <row r="35" spans="1:12" s="11" customFormat="1">
      <c r="A35" s="21">
        <v>5372</v>
      </c>
      <c r="B35" s="22" t="s">
        <v>57</v>
      </c>
      <c r="C35" s="21">
        <v>2</v>
      </c>
      <c r="D35" s="21" t="s">
        <v>28</v>
      </c>
      <c r="E35" s="16" t="s">
        <v>120</v>
      </c>
      <c r="F35" s="17" t="s">
        <v>125</v>
      </c>
      <c r="G35" s="21">
        <v>2</v>
      </c>
      <c r="H35" s="18">
        <v>9</v>
      </c>
      <c r="I35" s="18">
        <f>Tableau2[[#This Row],[Quantité]]*Tableau2[[#This Row],[Coût unitaire (Hors taxes)]]</f>
        <v>18</v>
      </c>
      <c r="J35" s="21">
        <v>5</v>
      </c>
      <c r="K35" s="21" t="s">
        <v>124</v>
      </c>
      <c r="L35" s="22" t="s">
        <v>80</v>
      </c>
    </row>
    <row r="36" spans="1:12" s="11" customFormat="1">
      <c r="A36" s="21">
        <v>5372</v>
      </c>
      <c r="B36" s="22" t="s">
        <v>57</v>
      </c>
      <c r="C36" s="21">
        <v>2</v>
      </c>
      <c r="D36" s="21" t="s">
        <v>28</v>
      </c>
      <c r="E36" s="16" t="s">
        <v>120</v>
      </c>
      <c r="F36" s="17" t="s">
        <v>126</v>
      </c>
      <c r="G36" s="21">
        <v>2</v>
      </c>
      <c r="H36" s="18">
        <v>9</v>
      </c>
      <c r="I36" s="18">
        <f>Tableau2[[#This Row],[Quantité]]*Tableau2[[#This Row],[Coût unitaire (Hors taxes)]]</f>
        <v>18</v>
      </c>
      <c r="J36" s="21">
        <v>5</v>
      </c>
      <c r="K36" s="21" t="s">
        <v>124</v>
      </c>
      <c r="L36" s="22" t="s">
        <v>80</v>
      </c>
    </row>
    <row r="37" spans="1:12" s="11" customFormat="1">
      <c r="A37" s="21">
        <v>5372</v>
      </c>
      <c r="B37" s="22" t="s">
        <v>57</v>
      </c>
      <c r="C37" s="21">
        <v>2</v>
      </c>
      <c r="D37" s="21" t="s">
        <v>28</v>
      </c>
      <c r="E37" s="16" t="s">
        <v>120</v>
      </c>
      <c r="F37" s="17" t="s">
        <v>127</v>
      </c>
      <c r="G37" s="21">
        <v>2</v>
      </c>
      <c r="H37" s="18">
        <v>37</v>
      </c>
      <c r="I37" s="18">
        <f>Tableau2[[#This Row],[Quantité]]*Tableau2[[#This Row],[Coût unitaire (Hors taxes)]]</f>
        <v>74</v>
      </c>
      <c r="J37" s="21">
        <v>5</v>
      </c>
      <c r="K37" s="21" t="s">
        <v>124</v>
      </c>
      <c r="L37" s="22" t="s">
        <v>80</v>
      </c>
    </row>
    <row r="38" spans="1:12" s="11" customFormat="1">
      <c r="A38" s="21">
        <v>5372</v>
      </c>
      <c r="B38" s="22" t="s">
        <v>57</v>
      </c>
      <c r="C38" s="21">
        <v>2</v>
      </c>
      <c r="D38" s="21" t="s">
        <v>28</v>
      </c>
      <c r="E38" s="16" t="s">
        <v>128</v>
      </c>
      <c r="F38" s="17" t="s">
        <v>129</v>
      </c>
      <c r="G38" s="21">
        <v>4</v>
      </c>
      <c r="H38" s="18">
        <v>12</v>
      </c>
      <c r="I38" s="18">
        <f>Tableau2[[#This Row],[Quantité]]*Tableau2[[#This Row],[Coût unitaire (Hors taxes)]]</f>
        <v>48</v>
      </c>
      <c r="J38" s="21">
        <v>5</v>
      </c>
      <c r="K38" s="21" t="s">
        <v>130</v>
      </c>
      <c r="L38" s="22" t="s">
        <v>80</v>
      </c>
    </row>
    <row r="39" spans="1:12" s="11" customFormat="1" ht="28.5">
      <c r="A39" s="21">
        <v>5372</v>
      </c>
      <c r="B39" s="22" t="s">
        <v>57</v>
      </c>
      <c r="C39" s="21">
        <v>2</v>
      </c>
      <c r="D39" s="21" t="s">
        <v>28</v>
      </c>
      <c r="E39" s="16" t="s">
        <v>131</v>
      </c>
      <c r="F39" s="17" t="s">
        <v>132</v>
      </c>
      <c r="G39" s="21">
        <v>2</v>
      </c>
      <c r="H39" s="18">
        <v>159</v>
      </c>
      <c r="I39" s="18">
        <f>Tableau2[[#This Row],[Quantité]]*Tableau2[[#This Row],[Coût unitaire (Hors taxes)]]</f>
        <v>318</v>
      </c>
      <c r="J39" s="21">
        <v>5</v>
      </c>
      <c r="K39" s="21" t="s">
        <v>133</v>
      </c>
      <c r="L39" s="22" t="s">
        <v>80</v>
      </c>
    </row>
    <row r="40" spans="1:12" s="11" customFormat="1" ht="57">
      <c r="A40" s="21">
        <v>5372</v>
      </c>
      <c r="B40" s="22" t="s">
        <v>57</v>
      </c>
      <c r="C40" s="21">
        <v>2</v>
      </c>
      <c r="D40" s="21" t="s">
        <v>28</v>
      </c>
      <c r="E40" s="16" t="s">
        <v>134</v>
      </c>
      <c r="F40" s="17" t="s">
        <v>135</v>
      </c>
      <c r="G40" s="21">
        <v>8</v>
      </c>
      <c r="H40" s="18">
        <v>225</v>
      </c>
      <c r="I40" s="18">
        <f>Tableau2[[#This Row],[Quantité]]*Tableau2[[#This Row],[Coût unitaire (Hors taxes)]]</f>
        <v>1800</v>
      </c>
      <c r="J40" s="21">
        <v>10</v>
      </c>
      <c r="K40" s="21">
        <v>7</v>
      </c>
      <c r="L40" s="22" t="s">
        <v>113</v>
      </c>
    </row>
    <row r="41" spans="1:12" s="11" customFormat="1" ht="28.5">
      <c r="A41" s="21">
        <v>5372</v>
      </c>
      <c r="B41" s="22" t="s">
        <v>57</v>
      </c>
      <c r="C41" s="21">
        <v>2</v>
      </c>
      <c r="D41" s="21" t="s">
        <v>28</v>
      </c>
      <c r="E41" s="16" t="s">
        <v>134</v>
      </c>
      <c r="F41" s="17" t="s">
        <v>136</v>
      </c>
      <c r="G41" s="21">
        <v>1</v>
      </c>
      <c r="H41" s="18">
        <v>10500</v>
      </c>
      <c r="I41" s="18">
        <f>Tableau2[[#This Row],[Quantité]]*Tableau2[[#This Row],[Coût unitaire (Hors taxes)]]</f>
        <v>10500</v>
      </c>
      <c r="J41" s="21">
        <v>20</v>
      </c>
      <c r="K41" s="21" t="s">
        <v>137</v>
      </c>
      <c r="L41" s="22" t="s">
        <v>93</v>
      </c>
    </row>
    <row r="42" spans="1:12" s="11" customFormat="1">
      <c r="A42" s="21">
        <v>5372</v>
      </c>
      <c r="B42" s="22" t="s">
        <v>57</v>
      </c>
      <c r="C42" s="21">
        <v>2</v>
      </c>
      <c r="D42" s="21" t="s">
        <v>28</v>
      </c>
      <c r="E42" s="16" t="s">
        <v>134</v>
      </c>
      <c r="F42" s="17" t="s">
        <v>138</v>
      </c>
      <c r="G42" s="21">
        <v>1</v>
      </c>
      <c r="H42" s="18">
        <v>103000</v>
      </c>
      <c r="I42" s="18">
        <f>Tableau2[[#This Row],[Quantité]]*Tableau2[[#This Row],[Coût unitaire (Hors taxes)]]</f>
        <v>103000</v>
      </c>
      <c r="J42" s="21">
        <v>20</v>
      </c>
      <c r="K42" s="21" t="s">
        <v>137</v>
      </c>
      <c r="L42" s="22" t="s">
        <v>93</v>
      </c>
    </row>
    <row r="43" spans="1:12" s="11" customFormat="1" ht="28.5">
      <c r="A43" s="21">
        <v>5372</v>
      </c>
      <c r="B43" s="22" t="s">
        <v>57</v>
      </c>
      <c r="C43" s="21">
        <v>2</v>
      </c>
      <c r="D43" s="21" t="s">
        <v>28</v>
      </c>
      <c r="E43" s="16" t="s">
        <v>139</v>
      </c>
      <c r="F43" s="17" t="s">
        <v>140</v>
      </c>
      <c r="G43" s="21">
        <v>1</v>
      </c>
      <c r="H43" s="18">
        <v>3000</v>
      </c>
      <c r="I43" s="18">
        <f>Tableau2[[#This Row],[Quantité]]*Tableau2[[#This Row],[Coût unitaire (Hors taxes)]]</f>
        <v>3000</v>
      </c>
      <c r="J43" s="21">
        <v>10</v>
      </c>
      <c r="K43" s="21" t="s">
        <v>141</v>
      </c>
      <c r="L43" s="22" t="s">
        <v>93</v>
      </c>
    </row>
    <row r="44" spans="1:12" s="11" customFormat="1">
      <c r="A44" s="21">
        <v>5372</v>
      </c>
      <c r="B44" s="22" t="s">
        <v>57</v>
      </c>
      <c r="C44" s="21">
        <v>2</v>
      </c>
      <c r="D44" s="21" t="s">
        <v>28</v>
      </c>
      <c r="E44" s="16" t="s">
        <v>139</v>
      </c>
      <c r="F44" s="17" t="s">
        <v>142</v>
      </c>
      <c r="G44" s="21">
        <v>4</v>
      </c>
      <c r="H44" s="18">
        <v>120</v>
      </c>
      <c r="I44" s="18">
        <f>Tableau2[[#This Row],[Quantité]]*Tableau2[[#This Row],[Coût unitaire (Hors taxes)]]</f>
        <v>480</v>
      </c>
      <c r="J44" s="21">
        <v>10</v>
      </c>
      <c r="K44" s="21" t="s">
        <v>60</v>
      </c>
      <c r="L44" s="22" t="s">
        <v>143</v>
      </c>
    </row>
    <row r="45" spans="1:12" s="11" customFormat="1" ht="28.5">
      <c r="A45" s="21">
        <v>5372</v>
      </c>
      <c r="B45" s="22" t="s">
        <v>57</v>
      </c>
      <c r="C45" s="21">
        <v>2</v>
      </c>
      <c r="D45" s="21" t="s">
        <v>28</v>
      </c>
      <c r="E45" s="16" t="s">
        <v>30</v>
      </c>
      <c r="F45" s="17" t="s">
        <v>144</v>
      </c>
      <c r="G45" s="21">
        <v>2</v>
      </c>
      <c r="H45" s="18">
        <v>53.99</v>
      </c>
      <c r="I45" s="18">
        <f>Tableau2[[#This Row],[Quantité]]*Tableau2[[#This Row],[Coût unitaire (Hors taxes)]]</f>
        <v>107.98</v>
      </c>
      <c r="J45" s="21">
        <v>10</v>
      </c>
      <c r="K45" s="21" t="s">
        <v>60</v>
      </c>
      <c r="L45" s="22" t="s">
        <v>80</v>
      </c>
    </row>
    <row r="46" spans="1:12" s="11" customFormat="1">
      <c r="A46" s="21">
        <v>5372</v>
      </c>
      <c r="B46" s="22" t="s">
        <v>57</v>
      </c>
      <c r="C46" s="21">
        <v>2</v>
      </c>
      <c r="D46" s="21" t="s">
        <v>28</v>
      </c>
      <c r="E46" s="16" t="s">
        <v>145</v>
      </c>
      <c r="F46" s="17" t="s">
        <v>146</v>
      </c>
      <c r="G46" s="21">
        <v>12</v>
      </c>
      <c r="H46" s="18">
        <v>8</v>
      </c>
      <c r="I46" s="18">
        <f>Tableau2[[#This Row],[Quantité]]*Tableau2[[#This Row],[Coût unitaire (Hors taxes)]]</f>
        <v>96</v>
      </c>
      <c r="J46" s="21">
        <v>10</v>
      </c>
      <c r="K46" s="21">
        <v>4</v>
      </c>
      <c r="L46" s="22" t="s">
        <v>80</v>
      </c>
    </row>
    <row r="47" spans="1:12" s="11" customFormat="1" ht="42.75">
      <c r="A47" s="21">
        <v>5372</v>
      </c>
      <c r="B47" s="22" t="s">
        <v>57</v>
      </c>
      <c r="C47" s="21">
        <v>2</v>
      </c>
      <c r="D47" s="21" t="s">
        <v>28</v>
      </c>
      <c r="E47" s="16" t="s">
        <v>31</v>
      </c>
      <c r="F47" s="17" t="s">
        <v>147</v>
      </c>
      <c r="G47" s="21">
        <v>20</v>
      </c>
      <c r="H47" s="18">
        <v>89.99</v>
      </c>
      <c r="I47" s="18">
        <f>Tableau2[[#This Row],[Quantité]]*Tableau2[[#This Row],[Coût unitaire (Hors taxes)]]</f>
        <v>1799.8</v>
      </c>
      <c r="J47" s="21">
        <v>5</v>
      </c>
      <c r="K47" s="21" t="s">
        <v>148</v>
      </c>
      <c r="L47" s="22" t="s">
        <v>80</v>
      </c>
    </row>
    <row r="48" spans="1:12" s="11" customFormat="1" ht="28.5">
      <c r="A48" s="21">
        <v>5372</v>
      </c>
      <c r="B48" s="22" t="s">
        <v>57</v>
      </c>
      <c r="C48" s="21">
        <v>2</v>
      </c>
      <c r="D48" s="21" t="s">
        <v>28</v>
      </c>
      <c r="E48" s="16" t="s">
        <v>149</v>
      </c>
      <c r="F48" s="17" t="s">
        <v>150</v>
      </c>
      <c r="G48" s="21">
        <v>6</v>
      </c>
      <c r="H48" s="18">
        <v>80</v>
      </c>
      <c r="I48" s="18">
        <f>Tableau2[[#This Row],[Quantité]]*Tableau2[[#This Row],[Coût unitaire (Hors taxes)]]</f>
        <v>480</v>
      </c>
      <c r="J48" s="21">
        <v>10</v>
      </c>
      <c r="K48" s="21" t="s">
        <v>151</v>
      </c>
      <c r="L48" s="22" t="s">
        <v>97</v>
      </c>
    </row>
    <row r="49" spans="1:12" s="11" customFormat="1" ht="28.5">
      <c r="A49" s="21">
        <v>5372</v>
      </c>
      <c r="B49" s="22" t="s">
        <v>57</v>
      </c>
      <c r="C49" s="21">
        <v>2</v>
      </c>
      <c r="D49" s="21" t="s">
        <v>28</v>
      </c>
      <c r="E49" s="16" t="s">
        <v>32</v>
      </c>
      <c r="F49" s="17" t="s">
        <v>152</v>
      </c>
      <c r="G49" s="21">
        <v>1</v>
      </c>
      <c r="H49" s="18">
        <v>650</v>
      </c>
      <c r="I49" s="18">
        <f>Tableau2[[#This Row],[Quantité]]*Tableau2[[#This Row],[Coût unitaire (Hors taxes)]]</f>
        <v>650</v>
      </c>
      <c r="J49" s="21">
        <v>10</v>
      </c>
      <c r="K49" s="21" t="s">
        <v>60</v>
      </c>
      <c r="L49" s="22" t="s">
        <v>153</v>
      </c>
    </row>
    <row r="50" spans="1:12" s="11" customFormat="1" ht="42.75">
      <c r="A50" s="21">
        <v>5372</v>
      </c>
      <c r="B50" s="22" t="s">
        <v>57</v>
      </c>
      <c r="C50" s="21">
        <v>2</v>
      </c>
      <c r="D50" s="21" t="s">
        <v>28</v>
      </c>
      <c r="E50" s="16" t="s">
        <v>32</v>
      </c>
      <c r="F50" s="17" t="s">
        <v>154</v>
      </c>
      <c r="G50" s="21">
        <v>1</v>
      </c>
      <c r="H50" s="18">
        <v>399</v>
      </c>
      <c r="I50" s="18">
        <f>Tableau2[[#This Row],[Quantité]]*Tableau2[[#This Row],[Coût unitaire (Hors taxes)]]</f>
        <v>399</v>
      </c>
      <c r="J50" s="21">
        <v>10</v>
      </c>
      <c r="K50" s="21" t="s">
        <v>60</v>
      </c>
      <c r="L50" s="22" t="s">
        <v>143</v>
      </c>
    </row>
    <row r="51" spans="1:12" s="11" customFormat="1" ht="28.5">
      <c r="A51" s="21">
        <v>5372</v>
      </c>
      <c r="B51" s="22" t="s">
        <v>57</v>
      </c>
      <c r="C51" s="21">
        <v>2</v>
      </c>
      <c r="D51" s="21" t="s">
        <v>28</v>
      </c>
      <c r="E51" s="16" t="s">
        <v>155</v>
      </c>
      <c r="F51" s="17" t="s">
        <v>156</v>
      </c>
      <c r="G51" s="21">
        <v>6</v>
      </c>
      <c r="H51" s="18">
        <v>200</v>
      </c>
      <c r="I51" s="18">
        <f>Tableau2[[#This Row],[Quantité]]*Tableau2[[#This Row],[Coût unitaire (Hors taxes)]]</f>
        <v>1200</v>
      </c>
      <c r="J51" s="21">
        <v>20</v>
      </c>
      <c r="K51" s="21" t="s">
        <v>60</v>
      </c>
      <c r="L51" s="22" t="s">
        <v>143</v>
      </c>
    </row>
    <row r="52" spans="1:12" s="11" customFormat="1" ht="28.5">
      <c r="A52" s="21">
        <v>5372</v>
      </c>
      <c r="B52" s="22" t="s">
        <v>57</v>
      </c>
      <c r="C52" s="21">
        <v>2</v>
      </c>
      <c r="D52" s="21" t="s">
        <v>28</v>
      </c>
      <c r="E52" s="16" t="s">
        <v>155</v>
      </c>
      <c r="F52" s="17" t="s">
        <v>157</v>
      </c>
      <c r="G52" s="21">
        <v>1</v>
      </c>
      <c r="H52" s="18">
        <v>140</v>
      </c>
      <c r="I52" s="18">
        <f>Tableau2[[#This Row],[Quantité]]*Tableau2[[#This Row],[Coût unitaire (Hors taxes)]]</f>
        <v>140</v>
      </c>
      <c r="J52" s="21">
        <v>10</v>
      </c>
      <c r="K52" s="21" t="s">
        <v>158</v>
      </c>
      <c r="L52" s="22" t="s">
        <v>143</v>
      </c>
    </row>
    <row r="53" spans="1:12" s="11" customFormat="1" ht="28.5">
      <c r="A53" s="21">
        <v>5372</v>
      </c>
      <c r="B53" s="22" t="s">
        <v>57</v>
      </c>
      <c r="C53" s="21">
        <v>2</v>
      </c>
      <c r="D53" s="21" t="s">
        <v>28</v>
      </c>
      <c r="E53" s="16" t="s">
        <v>159</v>
      </c>
      <c r="F53" s="17" t="s">
        <v>160</v>
      </c>
      <c r="G53" s="21">
        <v>6</v>
      </c>
      <c r="H53" s="18">
        <v>31.72</v>
      </c>
      <c r="I53" s="18">
        <f>Tableau2[[#This Row],[Quantité]]*Tableau2[[#This Row],[Coût unitaire (Hors taxes)]]</f>
        <v>190.32</v>
      </c>
      <c r="J53" s="21">
        <v>5</v>
      </c>
      <c r="K53" s="21" t="s">
        <v>161</v>
      </c>
      <c r="L53" s="22" t="s">
        <v>97</v>
      </c>
    </row>
    <row r="54" spans="1:12" s="11" customFormat="1">
      <c r="A54" s="21">
        <v>5372</v>
      </c>
      <c r="B54" s="22" t="s">
        <v>57</v>
      </c>
      <c r="C54" s="21">
        <v>2</v>
      </c>
      <c r="D54" s="21" t="s">
        <v>28</v>
      </c>
      <c r="E54" s="16" t="s">
        <v>162</v>
      </c>
      <c r="F54" s="17" t="s">
        <v>163</v>
      </c>
      <c r="G54" s="21">
        <v>1</v>
      </c>
      <c r="H54" s="18">
        <v>719.95</v>
      </c>
      <c r="I54" s="18">
        <f>Tableau2[[#This Row],[Quantité]]*Tableau2[[#This Row],[Coût unitaire (Hors taxes)]]</f>
        <v>719.95</v>
      </c>
      <c r="J54" s="21">
        <v>10</v>
      </c>
      <c r="K54" s="21" t="s">
        <v>164</v>
      </c>
      <c r="L54" s="22" t="s">
        <v>97</v>
      </c>
    </row>
    <row r="55" spans="1:12" s="11" customFormat="1" ht="28.5">
      <c r="A55" s="21">
        <v>5372</v>
      </c>
      <c r="B55" s="22" t="s">
        <v>57</v>
      </c>
      <c r="C55" s="21">
        <v>2</v>
      </c>
      <c r="D55" s="21" t="s">
        <v>28</v>
      </c>
      <c r="E55" s="16" t="s">
        <v>165</v>
      </c>
      <c r="F55" s="17" t="s">
        <v>166</v>
      </c>
      <c r="G55" s="21">
        <v>1</v>
      </c>
      <c r="H55" s="18">
        <v>480</v>
      </c>
      <c r="I55" s="18">
        <f>Tableau2[[#This Row],[Quantité]]*Tableau2[[#This Row],[Coût unitaire (Hors taxes)]]</f>
        <v>480</v>
      </c>
      <c r="J55" s="21">
        <v>20</v>
      </c>
      <c r="K55" s="21" t="s">
        <v>167</v>
      </c>
      <c r="L55" s="22" t="s">
        <v>143</v>
      </c>
    </row>
    <row r="56" spans="1:12" s="11" customFormat="1" ht="28.5">
      <c r="A56" s="21">
        <v>5372</v>
      </c>
      <c r="B56" s="22" t="s">
        <v>57</v>
      </c>
      <c r="C56" s="21">
        <v>2</v>
      </c>
      <c r="D56" s="21" t="s">
        <v>28</v>
      </c>
      <c r="E56" s="16" t="s">
        <v>165</v>
      </c>
      <c r="F56" s="17" t="s">
        <v>168</v>
      </c>
      <c r="G56" s="21">
        <v>2</v>
      </c>
      <c r="H56" s="18">
        <v>475</v>
      </c>
      <c r="I56" s="18">
        <f>Tableau2[[#This Row],[Quantité]]*Tableau2[[#This Row],[Coût unitaire (Hors taxes)]]</f>
        <v>950</v>
      </c>
      <c r="J56" s="21">
        <v>10</v>
      </c>
      <c r="K56" s="21" t="s">
        <v>167</v>
      </c>
      <c r="L56" s="22" t="s">
        <v>169</v>
      </c>
    </row>
    <row r="57" spans="1:12" s="11" customFormat="1">
      <c r="A57" s="21">
        <v>5372</v>
      </c>
      <c r="B57" s="22" t="s">
        <v>57</v>
      </c>
      <c r="C57" s="21">
        <v>2</v>
      </c>
      <c r="D57" s="21" t="s">
        <v>28</v>
      </c>
      <c r="E57" s="16" t="s">
        <v>170</v>
      </c>
      <c r="F57" s="17" t="s">
        <v>171</v>
      </c>
      <c r="G57" s="21">
        <v>1</v>
      </c>
      <c r="H57" s="18">
        <v>150</v>
      </c>
      <c r="I57" s="18">
        <f>Tableau2[[#This Row],[Quantité]]*Tableau2[[#This Row],[Coût unitaire (Hors taxes)]]</f>
        <v>150</v>
      </c>
      <c r="J57" s="21">
        <v>10</v>
      </c>
      <c r="K57" s="21" t="s">
        <v>122</v>
      </c>
      <c r="L57" s="22" t="s">
        <v>80</v>
      </c>
    </row>
    <row r="58" spans="1:12" s="11" customFormat="1" ht="28.5">
      <c r="A58" s="21">
        <v>5372</v>
      </c>
      <c r="B58" s="22" t="s">
        <v>57</v>
      </c>
      <c r="C58" s="21">
        <v>2</v>
      </c>
      <c r="D58" s="21" t="s">
        <v>28</v>
      </c>
      <c r="E58" s="16" t="s">
        <v>170</v>
      </c>
      <c r="F58" s="17" t="s">
        <v>172</v>
      </c>
      <c r="G58" s="21">
        <v>1</v>
      </c>
      <c r="H58" s="18">
        <v>145</v>
      </c>
      <c r="I58" s="18">
        <f>Tableau2[[#This Row],[Quantité]]*Tableau2[[#This Row],[Coût unitaire (Hors taxes)]]</f>
        <v>145</v>
      </c>
      <c r="J58" s="21">
        <v>10</v>
      </c>
      <c r="K58" s="21" t="s">
        <v>79</v>
      </c>
      <c r="L58" s="22" t="s">
        <v>80</v>
      </c>
    </row>
    <row r="59" spans="1:12" s="11" customFormat="1" ht="28.5">
      <c r="A59" s="21">
        <v>5372</v>
      </c>
      <c r="B59" s="22" t="s">
        <v>57</v>
      </c>
      <c r="C59" s="21">
        <v>2</v>
      </c>
      <c r="D59" s="21" t="s">
        <v>28</v>
      </c>
      <c r="E59" s="16" t="s">
        <v>170</v>
      </c>
      <c r="F59" s="17" t="s">
        <v>173</v>
      </c>
      <c r="G59" s="21">
        <v>1</v>
      </c>
      <c r="H59" s="18">
        <v>115</v>
      </c>
      <c r="I59" s="18">
        <f>Tableau2[[#This Row],[Quantité]]*Tableau2[[#This Row],[Coût unitaire (Hors taxes)]]</f>
        <v>115</v>
      </c>
      <c r="J59" s="21">
        <v>10</v>
      </c>
      <c r="K59" s="21" t="s">
        <v>79</v>
      </c>
      <c r="L59" s="22" t="s">
        <v>80</v>
      </c>
    </row>
    <row r="60" spans="1:12" s="11" customFormat="1" ht="28.5">
      <c r="A60" s="21">
        <v>5372</v>
      </c>
      <c r="B60" s="22" t="s">
        <v>57</v>
      </c>
      <c r="C60" s="21">
        <v>2</v>
      </c>
      <c r="D60" s="21" t="s">
        <v>28</v>
      </c>
      <c r="E60" s="16" t="s">
        <v>170</v>
      </c>
      <c r="F60" s="17" t="s">
        <v>174</v>
      </c>
      <c r="G60" s="21">
        <v>1</v>
      </c>
      <c r="H60" s="18">
        <v>35</v>
      </c>
      <c r="I60" s="18">
        <f>Tableau2[[#This Row],[Quantité]]*Tableau2[[#This Row],[Coût unitaire (Hors taxes)]]</f>
        <v>35</v>
      </c>
      <c r="J60" s="21">
        <v>10</v>
      </c>
      <c r="K60" s="21" t="s">
        <v>79</v>
      </c>
      <c r="L60" s="22" t="s">
        <v>80</v>
      </c>
    </row>
    <row r="61" spans="1:12" s="11" customFormat="1" ht="28.5">
      <c r="A61" s="21">
        <v>5372</v>
      </c>
      <c r="B61" s="22" t="s">
        <v>57</v>
      </c>
      <c r="C61" s="21">
        <v>2</v>
      </c>
      <c r="D61" s="21" t="s">
        <v>28</v>
      </c>
      <c r="E61" s="16" t="s">
        <v>175</v>
      </c>
      <c r="F61" s="17" t="s">
        <v>176</v>
      </c>
      <c r="G61" s="21">
        <v>6</v>
      </c>
      <c r="H61" s="18">
        <v>154.63999999999999</v>
      </c>
      <c r="I61" s="18">
        <f>Tableau2[[#This Row],[Quantité]]*Tableau2[[#This Row],[Coût unitaire (Hors taxes)]]</f>
        <v>927.83999999999992</v>
      </c>
      <c r="J61" s="21">
        <v>5</v>
      </c>
      <c r="K61" s="21" t="s">
        <v>177</v>
      </c>
      <c r="L61" s="22" t="s">
        <v>80</v>
      </c>
    </row>
    <row r="62" spans="1:12" s="11" customFormat="1" ht="28.5">
      <c r="A62" s="21">
        <v>5372</v>
      </c>
      <c r="B62" s="22" t="s">
        <v>57</v>
      </c>
      <c r="C62" s="21">
        <v>2</v>
      </c>
      <c r="D62" s="21" t="s">
        <v>28</v>
      </c>
      <c r="E62" s="16" t="s">
        <v>175</v>
      </c>
      <c r="F62" s="17" t="s">
        <v>178</v>
      </c>
      <c r="G62" s="21">
        <v>2</v>
      </c>
      <c r="H62" s="18">
        <v>140</v>
      </c>
      <c r="I62" s="18">
        <f>Tableau2[[#This Row],[Quantité]]*Tableau2[[#This Row],[Coût unitaire (Hors taxes)]]</f>
        <v>280</v>
      </c>
      <c r="J62" s="21">
        <v>5</v>
      </c>
      <c r="K62" s="21" t="s">
        <v>179</v>
      </c>
      <c r="L62" s="22" t="s">
        <v>80</v>
      </c>
    </row>
    <row r="63" spans="1:12" s="11" customFormat="1" ht="28.5">
      <c r="A63" s="21">
        <v>5372</v>
      </c>
      <c r="B63" s="22" t="s">
        <v>57</v>
      </c>
      <c r="C63" s="21">
        <v>2</v>
      </c>
      <c r="D63" s="21" t="s">
        <v>28</v>
      </c>
      <c r="E63" s="16" t="s">
        <v>175</v>
      </c>
      <c r="F63" s="17" t="s">
        <v>180</v>
      </c>
      <c r="G63" s="21">
        <v>1</v>
      </c>
      <c r="H63" s="18">
        <v>37</v>
      </c>
      <c r="I63" s="18">
        <f>Tableau2[[#This Row],[Quantité]]*Tableau2[[#This Row],[Coût unitaire (Hors taxes)]]</f>
        <v>37</v>
      </c>
      <c r="J63" s="21">
        <v>10</v>
      </c>
      <c r="K63" s="21" t="s">
        <v>79</v>
      </c>
      <c r="L63" s="22" t="s">
        <v>80</v>
      </c>
    </row>
    <row r="64" spans="1:12" s="11" customFormat="1">
      <c r="A64" s="21">
        <v>5372</v>
      </c>
      <c r="B64" s="22" t="s">
        <v>57</v>
      </c>
      <c r="C64" s="21">
        <v>2</v>
      </c>
      <c r="D64" s="21" t="s">
        <v>28</v>
      </c>
      <c r="E64" s="16" t="s">
        <v>175</v>
      </c>
      <c r="F64" s="17" t="s">
        <v>181</v>
      </c>
      <c r="G64" s="21">
        <v>1</v>
      </c>
      <c r="H64" s="18">
        <v>70</v>
      </c>
      <c r="I64" s="18">
        <f>Tableau2[[#This Row],[Quantité]]*Tableau2[[#This Row],[Coût unitaire (Hors taxes)]]</f>
        <v>70</v>
      </c>
      <c r="J64" s="21">
        <v>10</v>
      </c>
      <c r="K64" s="21" t="s">
        <v>79</v>
      </c>
      <c r="L64" s="22" t="s">
        <v>80</v>
      </c>
    </row>
    <row r="65" spans="1:12" s="11" customFormat="1" ht="42.75">
      <c r="A65" s="21">
        <v>5372</v>
      </c>
      <c r="B65" s="22" t="s">
        <v>57</v>
      </c>
      <c r="C65" s="21">
        <v>2</v>
      </c>
      <c r="D65" s="21" t="s">
        <v>28</v>
      </c>
      <c r="E65" s="16" t="s">
        <v>175</v>
      </c>
      <c r="F65" s="17" t="s">
        <v>182</v>
      </c>
      <c r="G65" s="21">
        <v>4</v>
      </c>
      <c r="H65" s="18">
        <v>150</v>
      </c>
      <c r="I65" s="18">
        <f>Tableau2[[#This Row],[Quantité]]*Tableau2[[#This Row],[Coût unitaire (Hors taxes)]]</f>
        <v>600</v>
      </c>
      <c r="J65" s="21">
        <v>10</v>
      </c>
      <c r="K65" s="21" t="s">
        <v>79</v>
      </c>
      <c r="L65" s="22" t="s">
        <v>80</v>
      </c>
    </row>
    <row r="66" spans="1:12" s="11" customFormat="1" ht="42.75">
      <c r="A66" s="21">
        <v>5372</v>
      </c>
      <c r="B66" s="22" t="s">
        <v>57</v>
      </c>
      <c r="C66" s="21">
        <v>2</v>
      </c>
      <c r="D66" s="21" t="s">
        <v>28</v>
      </c>
      <c r="E66" s="16" t="s">
        <v>175</v>
      </c>
      <c r="F66" s="17" t="s">
        <v>183</v>
      </c>
      <c r="G66" s="21">
        <v>4</v>
      </c>
      <c r="H66" s="18">
        <v>150</v>
      </c>
      <c r="I66" s="18">
        <f>Tableau2[[#This Row],[Quantité]]*Tableau2[[#This Row],[Coût unitaire (Hors taxes)]]</f>
        <v>600</v>
      </c>
      <c r="J66" s="21">
        <v>10</v>
      </c>
      <c r="K66" s="21" t="s">
        <v>79</v>
      </c>
      <c r="L66" s="22" t="s">
        <v>80</v>
      </c>
    </row>
    <row r="67" spans="1:12" s="11" customFormat="1" ht="28.5">
      <c r="A67" s="21">
        <v>5372</v>
      </c>
      <c r="B67" s="22" t="s">
        <v>57</v>
      </c>
      <c r="C67" s="21">
        <v>2</v>
      </c>
      <c r="D67" s="21" t="s">
        <v>28</v>
      </c>
      <c r="E67" s="16" t="s">
        <v>175</v>
      </c>
      <c r="F67" s="17" t="s">
        <v>184</v>
      </c>
      <c r="G67" s="21">
        <v>2</v>
      </c>
      <c r="H67" s="18">
        <v>33</v>
      </c>
      <c r="I67" s="18">
        <f>Tableau2[[#This Row],[Quantité]]*Tableau2[[#This Row],[Coût unitaire (Hors taxes)]]</f>
        <v>66</v>
      </c>
      <c r="J67" s="21">
        <v>10</v>
      </c>
      <c r="K67" s="21" t="s">
        <v>79</v>
      </c>
      <c r="L67" s="22" t="s">
        <v>80</v>
      </c>
    </row>
    <row r="68" spans="1:12" s="11" customFormat="1" ht="28.5">
      <c r="A68" s="21">
        <v>5372</v>
      </c>
      <c r="B68" s="22" t="s">
        <v>57</v>
      </c>
      <c r="C68" s="21">
        <v>2</v>
      </c>
      <c r="D68" s="21" t="s">
        <v>28</v>
      </c>
      <c r="E68" s="16" t="s">
        <v>175</v>
      </c>
      <c r="F68" s="17" t="s">
        <v>185</v>
      </c>
      <c r="G68" s="21">
        <v>2</v>
      </c>
      <c r="H68" s="18">
        <v>33</v>
      </c>
      <c r="I68" s="18">
        <f>Tableau2[[#This Row],[Quantité]]*Tableau2[[#This Row],[Coût unitaire (Hors taxes)]]</f>
        <v>66</v>
      </c>
      <c r="J68" s="21">
        <v>10</v>
      </c>
      <c r="K68" s="21" t="s">
        <v>79</v>
      </c>
      <c r="L68" s="22" t="s">
        <v>80</v>
      </c>
    </row>
    <row r="69" spans="1:12" s="11" customFormat="1">
      <c r="A69" s="21">
        <v>5372</v>
      </c>
      <c r="B69" s="22" t="s">
        <v>57</v>
      </c>
      <c r="C69" s="21">
        <v>2</v>
      </c>
      <c r="D69" s="21" t="s">
        <v>28</v>
      </c>
      <c r="E69" s="16" t="s">
        <v>175</v>
      </c>
      <c r="F69" s="17" t="s">
        <v>186</v>
      </c>
      <c r="G69" s="21">
        <v>1</v>
      </c>
      <c r="H69" s="18">
        <v>70</v>
      </c>
      <c r="I69" s="18">
        <f>Tableau2[[#This Row],[Quantité]]*Tableau2[[#This Row],[Coût unitaire (Hors taxes)]]</f>
        <v>70</v>
      </c>
      <c r="J69" s="21">
        <v>10</v>
      </c>
      <c r="K69" s="21" t="s">
        <v>187</v>
      </c>
      <c r="L69" s="22" t="s">
        <v>80</v>
      </c>
    </row>
    <row r="70" spans="1:12" s="11" customFormat="1">
      <c r="A70" s="21">
        <v>5372</v>
      </c>
      <c r="B70" s="22" t="s">
        <v>57</v>
      </c>
      <c r="C70" s="21">
        <v>2</v>
      </c>
      <c r="D70" s="21" t="s">
        <v>28</v>
      </c>
      <c r="E70" s="16" t="s">
        <v>175</v>
      </c>
      <c r="F70" s="17" t="s">
        <v>188</v>
      </c>
      <c r="G70" s="21">
        <v>1</v>
      </c>
      <c r="H70" s="18">
        <v>44</v>
      </c>
      <c r="I70" s="18">
        <f>Tableau2[[#This Row],[Quantité]]*Tableau2[[#This Row],[Coût unitaire (Hors taxes)]]</f>
        <v>44</v>
      </c>
      <c r="J70" s="21">
        <v>10</v>
      </c>
      <c r="K70" s="21" t="s">
        <v>187</v>
      </c>
      <c r="L70" s="22" t="s">
        <v>80</v>
      </c>
    </row>
    <row r="71" spans="1:12" s="11" customFormat="1">
      <c r="A71" s="21">
        <v>5372</v>
      </c>
      <c r="B71" s="22" t="s">
        <v>57</v>
      </c>
      <c r="C71" s="21">
        <v>2</v>
      </c>
      <c r="D71" s="21" t="s">
        <v>28</v>
      </c>
      <c r="E71" s="16" t="s">
        <v>189</v>
      </c>
      <c r="F71" s="17" t="s">
        <v>190</v>
      </c>
      <c r="G71" s="21">
        <v>1</v>
      </c>
      <c r="H71" s="18">
        <v>77</v>
      </c>
      <c r="I71" s="18">
        <f>Tableau2[[#This Row],[Quantité]]*Tableau2[[#This Row],[Coût unitaire (Hors taxes)]]</f>
        <v>77</v>
      </c>
      <c r="J71" s="21">
        <v>10</v>
      </c>
      <c r="K71" s="21" t="s">
        <v>179</v>
      </c>
      <c r="L71" s="22" t="s">
        <v>80</v>
      </c>
    </row>
    <row r="72" spans="1:12" s="11" customFormat="1" ht="42.75">
      <c r="A72" s="21">
        <v>5372</v>
      </c>
      <c r="B72" s="22" t="s">
        <v>57</v>
      </c>
      <c r="C72" s="21">
        <v>2</v>
      </c>
      <c r="D72" s="21" t="s">
        <v>28</v>
      </c>
      <c r="E72" s="16" t="s">
        <v>33</v>
      </c>
      <c r="F72" s="17" t="s">
        <v>191</v>
      </c>
      <c r="G72" s="21">
        <v>10</v>
      </c>
      <c r="H72" s="18">
        <v>4000</v>
      </c>
      <c r="I72" s="18">
        <f>Tableau2[[#This Row],[Quantité]]*Tableau2[[#This Row],[Coût unitaire (Hors taxes)]]</f>
        <v>40000</v>
      </c>
      <c r="J72" s="21">
        <v>10</v>
      </c>
      <c r="K72" s="21" t="s">
        <v>192</v>
      </c>
      <c r="L72" s="22" t="s">
        <v>97</v>
      </c>
    </row>
    <row r="73" spans="1:12" s="11" customFormat="1">
      <c r="A73" s="21">
        <v>5372</v>
      </c>
      <c r="B73" s="22" t="s">
        <v>57</v>
      </c>
      <c r="C73" s="21">
        <v>2</v>
      </c>
      <c r="D73" s="21" t="s">
        <v>28</v>
      </c>
      <c r="E73" s="16" t="s">
        <v>33</v>
      </c>
      <c r="F73" s="17" t="s">
        <v>193</v>
      </c>
      <c r="G73" s="21">
        <v>1</v>
      </c>
      <c r="H73" s="18">
        <v>4000</v>
      </c>
      <c r="I73" s="18">
        <f>Tableau2[[#This Row],[Quantité]]*Tableau2[[#This Row],[Coût unitaire (Hors taxes)]]</f>
        <v>4000</v>
      </c>
      <c r="J73" s="21">
        <v>20</v>
      </c>
      <c r="K73" s="21" t="s">
        <v>192</v>
      </c>
      <c r="L73" s="22" t="s">
        <v>97</v>
      </c>
    </row>
    <row r="74" spans="1:12" s="11" customFormat="1">
      <c r="A74" s="21">
        <v>5372</v>
      </c>
      <c r="B74" s="22" t="s">
        <v>57</v>
      </c>
      <c r="C74" s="21">
        <v>2</v>
      </c>
      <c r="D74" s="21" t="s">
        <v>28</v>
      </c>
      <c r="E74" s="16" t="s">
        <v>194</v>
      </c>
      <c r="F74" s="17" t="s">
        <v>195</v>
      </c>
      <c r="G74" s="21">
        <v>2</v>
      </c>
      <c r="H74" s="18">
        <v>1000</v>
      </c>
      <c r="I74" s="18">
        <f>Tableau2[[#This Row],[Quantité]]*Tableau2[[#This Row],[Coût unitaire (Hors taxes)]]</f>
        <v>2000</v>
      </c>
      <c r="J74" s="21">
        <v>5</v>
      </c>
      <c r="K74" s="21" t="s">
        <v>196</v>
      </c>
      <c r="L74" s="22" t="s">
        <v>169</v>
      </c>
    </row>
    <row r="75" spans="1:12" s="11" customFormat="1">
      <c r="A75" s="21">
        <v>5372</v>
      </c>
      <c r="B75" s="22" t="s">
        <v>57</v>
      </c>
      <c r="C75" s="21">
        <v>2</v>
      </c>
      <c r="D75" s="21" t="s">
        <v>28</v>
      </c>
      <c r="E75" s="16" t="s">
        <v>34</v>
      </c>
      <c r="F75" s="17" t="s">
        <v>197</v>
      </c>
      <c r="G75" s="21">
        <v>1</v>
      </c>
      <c r="H75" s="18">
        <v>1559</v>
      </c>
      <c r="I75" s="18">
        <f>Tableau2[[#This Row],[Quantité]]*Tableau2[[#This Row],[Coût unitaire (Hors taxes)]]</f>
        <v>1559</v>
      </c>
      <c r="J75" s="21">
        <v>10</v>
      </c>
      <c r="K75" s="21" t="s">
        <v>198</v>
      </c>
      <c r="L75" s="22" t="s">
        <v>97</v>
      </c>
    </row>
    <row r="76" spans="1:12" s="11" customFormat="1">
      <c r="A76" s="21">
        <v>5372</v>
      </c>
      <c r="B76" s="22" t="s">
        <v>57</v>
      </c>
      <c r="C76" s="21">
        <v>2</v>
      </c>
      <c r="D76" s="21" t="s">
        <v>28</v>
      </c>
      <c r="E76" s="16" t="s">
        <v>199</v>
      </c>
      <c r="F76" s="17" t="s">
        <v>200</v>
      </c>
      <c r="G76" s="21">
        <v>1</v>
      </c>
      <c r="H76" s="18">
        <v>75</v>
      </c>
      <c r="I76" s="18">
        <f>Tableau2[[#This Row],[Quantité]]*Tableau2[[#This Row],[Coût unitaire (Hors taxes)]]</f>
        <v>75</v>
      </c>
      <c r="J76" s="21">
        <v>5</v>
      </c>
      <c r="K76" s="21" t="s">
        <v>198</v>
      </c>
      <c r="L76" s="22" t="s">
        <v>169</v>
      </c>
    </row>
    <row r="77" spans="1:12" s="11" customFormat="1" ht="28.5" customHeight="1">
      <c r="A77" s="21">
        <v>5372</v>
      </c>
      <c r="B77" s="22" t="s">
        <v>57</v>
      </c>
      <c r="C77" s="21">
        <v>2</v>
      </c>
      <c r="D77" s="21" t="s">
        <v>28</v>
      </c>
      <c r="E77" s="16" t="s">
        <v>201</v>
      </c>
      <c r="F77" s="17" t="s">
        <v>202</v>
      </c>
      <c r="G77" s="21">
        <v>1</v>
      </c>
      <c r="H77" s="18">
        <v>1829</v>
      </c>
      <c r="I77" s="18">
        <f>Tableau2[[#This Row],[Quantité]]*Tableau2[[#This Row],[Coût unitaire (Hors taxes)]]</f>
        <v>1829</v>
      </c>
      <c r="J77" s="21">
        <v>10</v>
      </c>
      <c r="K77" s="21" t="s">
        <v>203</v>
      </c>
      <c r="L77" s="22" t="s">
        <v>204</v>
      </c>
    </row>
    <row r="78" spans="1:12" s="11" customFormat="1" ht="28.5">
      <c r="A78" s="21">
        <v>5372</v>
      </c>
      <c r="B78" s="22" t="s">
        <v>57</v>
      </c>
      <c r="C78" s="21">
        <v>2</v>
      </c>
      <c r="D78" s="21" t="s">
        <v>28</v>
      </c>
      <c r="E78" s="16" t="s">
        <v>205</v>
      </c>
      <c r="F78" s="17" t="s">
        <v>206</v>
      </c>
      <c r="G78" s="21">
        <v>12</v>
      </c>
      <c r="H78" s="18">
        <v>27</v>
      </c>
      <c r="I78" s="18">
        <f>Tableau2[[#This Row],[Quantité]]*Tableau2[[#This Row],[Coût unitaire (Hors taxes)]]</f>
        <v>324</v>
      </c>
      <c r="J78" s="21">
        <v>10</v>
      </c>
      <c r="K78" s="21" t="s">
        <v>207</v>
      </c>
      <c r="L78" s="22" t="s">
        <v>97</v>
      </c>
    </row>
    <row r="79" spans="1:12" s="11" customFormat="1">
      <c r="A79" s="21">
        <v>5372</v>
      </c>
      <c r="B79" s="22" t="s">
        <v>57</v>
      </c>
      <c r="C79" s="21">
        <v>2</v>
      </c>
      <c r="D79" s="21" t="s">
        <v>28</v>
      </c>
      <c r="E79" s="16" t="s">
        <v>208</v>
      </c>
      <c r="F79" s="17" t="s">
        <v>146</v>
      </c>
      <c r="G79" s="21">
        <v>8</v>
      </c>
      <c r="H79" s="18">
        <v>25</v>
      </c>
      <c r="I79" s="18">
        <f>Tableau2[[#This Row],[Quantité]]*Tableau2[[#This Row],[Coût unitaire (Hors taxes)]]</f>
        <v>200</v>
      </c>
      <c r="J79" s="21">
        <v>10</v>
      </c>
      <c r="K79" s="21" t="s">
        <v>60</v>
      </c>
      <c r="L79" s="22" t="s">
        <v>97</v>
      </c>
    </row>
    <row r="80" spans="1:12" s="11" customFormat="1" ht="28.5">
      <c r="A80" s="21">
        <v>5372</v>
      </c>
      <c r="B80" s="22" t="s">
        <v>57</v>
      </c>
      <c r="C80" s="21">
        <v>2</v>
      </c>
      <c r="D80" s="21" t="s">
        <v>28</v>
      </c>
      <c r="E80" s="16" t="s">
        <v>209</v>
      </c>
      <c r="F80" s="17" t="s">
        <v>210</v>
      </c>
      <c r="G80" s="21">
        <v>5</v>
      </c>
      <c r="H80" s="18">
        <v>80</v>
      </c>
      <c r="I80" s="18">
        <f>Tableau2[[#This Row],[Quantité]]*Tableau2[[#This Row],[Coût unitaire (Hors taxes)]]</f>
        <v>400</v>
      </c>
      <c r="J80" s="21">
        <v>10</v>
      </c>
      <c r="K80" s="21" t="s">
        <v>211</v>
      </c>
      <c r="L80" s="22" t="s">
        <v>80</v>
      </c>
    </row>
    <row r="81" spans="1:12" s="11" customFormat="1" ht="28.5">
      <c r="A81" s="21">
        <v>5372</v>
      </c>
      <c r="B81" s="22" t="s">
        <v>57</v>
      </c>
      <c r="C81" s="21">
        <v>2</v>
      </c>
      <c r="D81" s="21" t="s">
        <v>28</v>
      </c>
      <c r="E81" s="16" t="s">
        <v>209</v>
      </c>
      <c r="F81" s="17" t="s">
        <v>212</v>
      </c>
      <c r="G81" s="21">
        <v>5</v>
      </c>
      <c r="H81" s="18">
        <v>64</v>
      </c>
      <c r="I81" s="18">
        <f>Tableau2[[#This Row],[Quantité]]*Tableau2[[#This Row],[Coût unitaire (Hors taxes)]]</f>
        <v>320</v>
      </c>
      <c r="J81" s="21">
        <v>10</v>
      </c>
      <c r="K81" s="21" t="s">
        <v>211</v>
      </c>
      <c r="L81" s="22" t="s">
        <v>80</v>
      </c>
    </row>
    <row r="82" spans="1:12" s="11" customFormat="1" ht="28.5">
      <c r="A82" s="21">
        <v>5372</v>
      </c>
      <c r="B82" s="22" t="s">
        <v>57</v>
      </c>
      <c r="C82" s="21">
        <v>2</v>
      </c>
      <c r="D82" s="21" t="s">
        <v>28</v>
      </c>
      <c r="E82" s="16" t="s">
        <v>209</v>
      </c>
      <c r="F82" s="17" t="s">
        <v>213</v>
      </c>
      <c r="G82" s="21">
        <v>5</v>
      </c>
      <c r="H82" s="18">
        <v>42</v>
      </c>
      <c r="I82" s="18">
        <f>Tableau2[[#This Row],[Quantité]]*Tableau2[[#This Row],[Coût unitaire (Hors taxes)]]</f>
        <v>210</v>
      </c>
      <c r="J82" s="21">
        <v>10</v>
      </c>
      <c r="K82" s="21" t="s">
        <v>211</v>
      </c>
      <c r="L82" s="22" t="s">
        <v>80</v>
      </c>
    </row>
    <row r="83" spans="1:12" s="11" customFormat="1" ht="28.5" customHeight="1">
      <c r="A83" s="21">
        <v>5372</v>
      </c>
      <c r="B83" s="22" t="s">
        <v>57</v>
      </c>
      <c r="C83" s="21">
        <v>2</v>
      </c>
      <c r="D83" s="21" t="s">
        <v>28</v>
      </c>
      <c r="E83" s="16" t="s">
        <v>209</v>
      </c>
      <c r="F83" s="17" t="s">
        <v>214</v>
      </c>
      <c r="G83" s="21">
        <v>5</v>
      </c>
      <c r="H83" s="18">
        <v>32</v>
      </c>
      <c r="I83" s="18">
        <f>Tableau2[[#This Row],[Quantité]]*Tableau2[[#This Row],[Coût unitaire (Hors taxes)]]</f>
        <v>160</v>
      </c>
      <c r="J83" s="21">
        <v>10</v>
      </c>
      <c r="K83" s="21" t="s">
        <v>211</v>
      </c>
      <c r="L83" s="22" t="s">
        <v>80</v>
      </c>
    </row>
    <row r="84" spans="1:12" s="11" customFormat="1" ht="42.75">
      <c r="A84" s="21">
        <v>5372</v>
      </c>
      <c r="B84" s="22" t="s">
        <v>57</v>
      </c>
      <c r="C84" s="21">
        <v>2</v>
      </c>
      <c r="D84" s="21" t="s">
        <v>28</v>
      </c>
      <c r="E84" s="16" t="s">
        <v>215</v>
      </c>
      <c r="F84" s="17" t="s">
        <v>216</v>
      </c>
      <c r="G84" s="21">
        <v>1</v>
      </c>
      <c r="H84" s="18">
        <v>21.58</v>
      </c>
      <c r="I84" s="18">
        <f>Tableau2[[#This Row],[Quantité]]*Tableau2[[#This Row],[Coût unitaire (Hors taxes)]]</f>
        <v>21.58</v>
      </c>
      <c r="J84" s="21">
        <v>5</v>
      </c>
      <c r="K84" s="21" t="s">
        <v>198</v>
      </c>
      <c r="L84" s="22" t="s">
        <v>80</v>
      </c>
    </row>
    <row r="85" spans="1:12" s="11" customFormat="1">
      <c r="A85" s="21">
        <v>5372</v>
      </c>
      <c r="B85" s="22" t="s">
        <v>57</v>
      </c>
      <c r="C85" s="21">
        <v>2</v>
      </c>
      <c r="D85" s="21" t="s">
        <v>28</v>
      </c>
      <c r="E85" s="16" t="s">
        <v>217</v>
      </c>
      <c r="F85" s="17" t="s">
        <v>218</v>
      </c>
      <c r="G85" s="21">
        <v>2</v>
      </c>
      <c r="H85" s="18">
        <v>272</v>
      </c>
      <c r="I85" s="18">
        <f>Tableau2[[#This Row],[Quantité]]*Tableau2[[#This Row],[Coût unitaire (Hors taxes)]]</f>
        <v>544</v>
      </c>
      <c r="J85" s="21">
        <v>10</v>
      </c>
      <c r="K85" s="21" t="s">
        <v>198</v>
      </c>
      <c r="L85" s="22" t="s">
        <v>80</v>
      </c>
    </row>
    <row r="86" spans="1:12" s="11" customFormat="1" ht="28.5">
      <c r="A86" s="21">
        <v>5372</v>
      </c>
      <c r="B86" s="22" t="s">
        <v>57</v>
      </c>
      <c r="C86" s="21">
        <v>2</v>
      </c>
      <c r="D86" s="21" t="s">
        <v>28</v>
      </c>
      <c r="E86" s="16" t="s">
        <v>217</v>
      </c>
      <c r="F86" s="17" t="s">
        <v>219</v>
      </c>
      <c r="G86" s="21">
        <v>1</v>
      </c>
      <c r="H86" s="18">
        <v>2999</v>
      </c>
      <c r="I86" s="18">
        <f>Tableau2[[#This Row],[Quantité]]*Tableau2[[#This Row],[Coût unitaire (Hors taxes)]]</f>
        <v>2999</v>
      </c>
      <c r="J86" s="21">
        <v>10</v>
      </c>
      <c r="K86" s="21" t="s">
        <v>220</v>
      </c>
      <c r="L86" s="22" t="s">
        <v>80</v>
      </c>
    </row>
    <row r="87" spans="1:12" s="11" customFormat="1" ht="42.75">
      <c r="A87" s="21">
        <v>5372</v>
      </c>
      <c r="B87" s="22" t="s">
        <v>57</v>
      </c>
      <c r="C87" s="21">
        <v>2</v>
      </c>
      <c r="D87" s="21" t="s">
        <v>28</v>
      </c>
      <c r="E87" s="16" t="s">
        <v>221</v>
      </c>
      <c r="F87" s="17" t="s">
        <v>222</v>
      </c>
      <c r="G87" s="21">
        <v>2</v>
      </c>
      <c r="H87" s="18">
        <v>441.45</v>
      </c>
      <c r="I87" s="18">
        <f>Tableau2[[#This Row],[Quantité]]*Tableau2[[#This Row],[Coût unitaire (Hors taxes)]]</f>
        <v>882.9</v>
      </c>
      <c r="J87" s="21">
        <v>5</v>
      </c>
      <c r="K87" s="21" t="s">
        <v>223</v>
      </c>
      <c r="L87" s="22" t="s">
        <v>93</v>
      </c>
    </row>
    <row r="88" spans="1:12" s="11" customFormat="1">
      <c r="A88" s="21">
        <v>5372</v>
      </c>
      <c r="B88" s="22" t="s">
        <v>57</v>
      </c>
      <c r="C88" s="21">
        <v>2</v>
      </c>
      <c r="D88" s="21" t="s">
        <v>28</v>
      </c>
      <c r="E88" s="16" t="s">
        <v>224</v>
      </c>
      <c r="F88" s="17" t="s">
        <v>225</v>
      </c>
      <c r="G88" s="21">
        <v>1</v>
      </c>
      <c r="H88" s="18">
        <v>199.95</v>
      </c>
      <c r="I88" s="18">
        <f>Tableau2[[#This Row],[Quantité]]*Tableau2[[#This Row],[Coût unitaire (Hors taxes)]]</f>
        <v>199.95</v>
      </c>
      <c r="J88" s="21">
        <v>20</v>
      </c>
      <c r="K88" s="21" t="s">
        <v>226</v>
      </c>
      <c r="L88" s="22" t="s">
        <v>80</v>
      </c>
    </row>
    <row r="89" spans="1:12" s="11" customFormat="1" ht="28.5">
      <c r="A89" s="21">
        <v>5372</v>
      </c>
      <c r="B89" s="22" t="s">
        <v>57</v>
      </c>
      <c r="C89" s="21">
        <v>2</v>
      </c>
      <c r="D89" s="21" t="s">
        <v>28</v>
      </c>
      <c r="E89" s="16" t="s">
        <v>224</v>
      </c>
      <c r="F89" s="17" t="s">
        <v>227</v>
      </c>
      <c r="G89" s="21">
        <v>1</v>
      </c>
      <c r="H89" s="18">
        <v>179.95</v>
      </c>
      <c r="I89" s="18">
        <f>Tableau2[[#This Row],[Quantité]]*Tableau2[[#This Row],[Coût unitaire (Hors taxes)]]</f>
        <v>179.95</v>
      </c>
      <c r="J89" s="21">
        <v>20</v>
      </c>
      <c r="K89" s="21" t="s">
        <v>226</v>
      </c>
      <c r="L89" s="22" t="s">
        <v>80</v>
      </c>
    </row>
    <row r="90" spans="1:12" s="11" customFormat="1" ht="42.75">
      <c r="A90" s="21">
        <v>5372</v>
      </c>
      <c r="B90" s="22" t="s">
        <v>57</v>
      </c>
      <c r="C90" s="21">
        <v>2</v>
      </c>
      <c r="D90" s="21" t="s">
        <v>28</v>
      </c>
      <c r="E90" s="16" t="s">
        <v>228</v>
      </c>
      <c r="F90" s="17" t="s">
        <v>229</v>
      </c>
      <c r="G90" s="21">
        <v>1</v>
      </c>
      <c r="H90" s="18">
        <v>159.99</v>
      </c>
      <c r="I90" s="18">
        <f>Tableau2[[#This Row],[Quantité]]*Tableau2[[#This Row],[Coût unitaire (Hors taxes)]]</f>
        <v>159.99</v>
      </c>
      <c r="J90" s="21">
        <v>10</v>
      </c>
      <c r="K90" s="21" t="s">
        <v>226</v>
      </c>
      <c r="L90" s="22" t="s">
        <v>80</v>
      </c>
    </row>
    <row r="91" spans="1:12" s="11" customFormat="1" ht="28.5">
      <c r="A91" s="21">
        <v>5372</v>
      </c>
      <c r="B91" s="22" t="s">
        <v>57</v>
      </c>
      <c r="C91" s="21">
        <v>2</v>
      </c>
      <c r="D91" s="21" t="s">
        <v>28</v>
      </c>
      <c r="E91" s="16" t="s">
        <v>228</v>
      </c>
      <c r="F91" s="17" t="s">
        <v>230</v>
      </c>
      <c r="G91" s="21">
        <v>6</v>
      </c>
      <c r="H91" s="18">
        <v>104.38</v>
      </c>
      <c r="I91" s="18">
        <f>Tableau2[[#This Row],[Quantité]]*Tableau2[[#This Row],[Coût unitaire (Hors taxes)]]</f>
        <v>626.28</v>
      </c>
      <c r="J91" s="21">
        <v>10</v>
      </c>
      <c r="K91" s="21" t="s">
        <v>226</v>
      </c>
      <c r="L91" s="22" t="s">
        <v>80</v>
      </c>
    </row>
    <row r="92" spans="1:12" s="11" customFormat="1" ht="42.75">
      <c r="A92" s="21">
        <v>5372</v>
      </c>
      <c r="B92" s="22" t="s">
        <v>57</v>
      </c>
      <c r="C92" s="21">
        <v>2</v>
      </c>
      <c r="D92" s="21" t="s">
        <v>28</v>
      </c>
      <c r="E92" s="16" t="s">
        <v>228</v>
      </c>
      <c r="F92" s="17" t="s">
        <v>231</v>
      </c>
      <c r="G92" s="21">
        <v>1</v>
      </c>
      <c r="H92" s="18">
        <v>104.38</v>
      </c>
      <c r="I92" s="18">
        <f>Tableau2[[#This Row],[Quantité]]*Tableau2[[#This Row],[Coût unitaire (Hors taxes)]]</f>
        <v>104.38</v>
      </c>
      <c r="J92" s="21">
        <v>10</v>
      </c>
      <c r="K92" s="21" t="s">
        <v>226</v>
      </c>
      <c r="L92" s="22" t="s">
        <v>80</v>
      </c>
    </row>
    <row r="93" spans="1:12" s="11" customFormat="1" ht="28.5">
      <c r="A93" s="21">
        <v>5372</v>
      </c>
      <c r="B93" s="22" t="s">
        <v>57</v>
      </c>
      <c r="C93" s="21">
        <v>2</v>
      </c>
      <c r="D93" s="21" t="s">
        <v>28</v>
      </c>
      <c r="E93" s="16" t="s">
        <v>228</v>
      </c>
      <c r="F93" s="17" t="s">
        <v>232</v>
      </c>
      <c r="G93" s="21">
        <v>1</v>
      </c>
      <c r="H93" s="18">
        <v>119</v>
      </c>
      <c r="I93" s="18">
        <f>Tableau2[[#This Row],[Quantité]]*Tableau2[[#This Row],[Coût unitaire (Hors taxes)]]</f>
        <v>119</v>
      </c>
      <c r="J93" s="21">
        <v>20</v>
      </c>
      <c r="K93" s="21" t="s">
        <v>226</v>
      </c>
      <c r="L93" s="22" t="s">
        <v>80</v>
      </c>
    </row>
    <row r="94" spans="1:12" s="11" customFormat="1" ht="28.5">
      <c r="A94" s="21">
        <v>5372</v>
      </c>
      <c r="B94" s="22" t="s">
        <v>57</v>
      </c>
      <c r="C94" s="21">
        <v>2</v>
      </c>
      <c r="D94" s="21" t="s">
        <v>28</v>
      </c>
      <c r="E94" s="16" t="s">
        <v>228</v>
      </c>
      <c r="F94" s="17" t="s">
        <v>233</v>
      </c>
      <c r="G94" s="21">
        <v>1</v>
      </c>
      <c r="H94" s="18">
        <v>84.95</v>
      </c>
      <c r="I94" s="18">
        <f>Tableau2[[#This Row],[Quantité]]*Tableau2[[#This Row],[Coût unitaire (Hors taxes)]]</f>
        <v>84.95</v>
      </c>
      <c r="J94" s="21">
        <v>10</v>
      </c>
      <c r="K94" s="21" t="s">
        <v>226</v>
      </c>
      <c r="L94" s="22" t="s">
        <v>80</v>
      </c>
    </row>
    <row r="95" spans="1:12" s="11" customFormat="1" ht="28.5">
      <c r="A95" s="21">
        <v>5372</v>
      </c>
      <c r="B95" s="22" t="s">
        <v>57</v>
      </c>
      <c r="C95" s="21">
        <v>2</v>
      </c>
      <c r="D95" s="21" t="s">
        <v>28</v>
      </c>
      <c r="E95" s="16" t="s">
        <v>228</v>
      </c>
      <c r="F95" s="17" t="s">
        <v>234</v>
      </c>
      <c r="G95" s="21">
        <v>1</v>
      </c>
      <c r="H95" s="18">
        <v>72.95</v>
      </c>
      <c r="I95" s="18">
        <f>Tableau2[[#This Row],[Quantité]]*Tableau2[[#This Row],[Coût unitaire (Hors taxes)]]</f>
        <v>72.95</v>
      </c>
      <c r="J95" s="21">
        <v>10</v>
      </c>
      <c r="K95" s="21" t="s">
        <v>226</v>
      </c>
      <c r="L95" s="22" t="s">
        <v>80</v>
      </c>
    </row>
    <row r="96" spans="1:12" s="11" customFormat="1" ht="28.5">
      <c r="A96" s="21">
        <v>5372</v>
      </c>
      <c r="B96" s="22" t="s">
        <v>57</v>
      </c>
      <c r="C96" s="21">
        <v>2</v>
      </c>
      <c r="D96" s="21" t="s">
        <v>28</v>
      </c>
      <c r="E96" s="16" t="s">
        <v>228</v>
      </c>
      <c r="F96" s="17" t="s">
        <v>235</v>
      </c>
      <c r="G96" s="21">
        <v>1</v>
      </c>
      <c r="H96" s="18">
        <v>49.95</v>
      </c>
      <c r="I96" s="18">
        <f>Tableau2[[#This Row],[Quantité]]*Tableau2[[#This Row],[Coût unitaire (Hors taxes)]]</f>
        <v>49.95</v>
      </c>
      <c r="J96" s="21">
        <v>10</v>
      </c>
      <c r="K96" s="21" t="s">
        <v>226</v>
      </c>
      <c r="L96" s="22" t="s">
        <v>80</v>
      </c>
    </row>
    <row r="97" spans="1:12" s="11" customFormat="1" ht="28.5">
      <c r="A97" s="21">
        <v>5372</v>
      </c>
      <c r="B97" s="22" t="s">
        <v>57</v>
      </c>
      <c r="C97" s="21">
        <v>2</v>
      </c>
      <c r="D97" s="21" t="s">
        <v>28</v>
      </c>
      <c r="E97" s="16" t="s">
        <v>228</v>
      </c>
      <c r="F97" s="17" t="s">
        <v>236</v>
      </c>
      <c r="G97" s="21">
        <v>1</v>
      </c>
      <c r="H97" s="18">
        <v>27.95</v>
      </c>
      <c r="I97" s="18">
        <f>Tableau2[[#This Row],[Quantité]]*Tableau2[[#This Row],[Coût unitaire (Hors taxes)]]</f>
        <v>27.95</v>
      </c>
      <c r="J97" s="21">
        <v>10</v>
      </c>
      <c r="K97" s="21" t="s">
        <v>226</v>
      </c>
      <c r="L97" s="22" t="s">
        <v>80</v>
      </c>
    </row>
    <row r="98" spans="1:12" s="11" customFormat="1" ht="28.5">
      <c r="A98" s="21">
        <v>5372</v>
      </c>
      <c r="B98" s="22" t="s">
        <v>57</v>
      </c>
      <c r="C98" s="21">
        <v>2</v>
      </c>
      <c r="D98" s="21" t="s">
        <v>28</v>
      </c>
      <c r="E98" s="16" t="s">
        <v>228</v>
      </c>
      <c r="F98" s="17" t="s">
        <v>237</v>
      </c>
      <c r="G98" s="21">
        <v>1</v>
      </c>
      <c r="H98" s="18">
        <v>370</v>
      </c>
      <c r="I98" s="18">
        <f>Tableau2[[#This Row],[Quantité]]*Tableau2[[#This Row],[Coût unitaire (Hors taxes)]]</f>
        <v>370</v>
      </c>
      <c r="J98" s="21">
        <v>20</v>
      </c>
      <c r="K98" s="21" t="s">
        <v>226</v>
      </c>
      <c r="L98" s="22" t="s">
        <v>80</v>
      </c>
    </row>
    <row r="99" spans="1:12" s="11" customFormat="1">
      <c r="A99" s="21">
        <v>5372</v>
      </c>
      <c r="B99" s="22" t="s">
        <v>57</v>
      </c>
      <c r="C99" s="21">
        <v>2</v>
      </c>
      <c r="D99" s="21" t="s">
        <v>28</v>
      </c>
      <c r="E99" s="16" t="s">
        <v>238</v>
      </c>
      <c r="F99" s="17" t="s">
        <v>239</v>
      </c>
      <c r="G99" s="21">
        <v>2</v>
      </c>
      <c r="H99" s="18">
        <v>50</v>
      </c>
      <c r="I99" s="18">
        <f>Tableau2[[#This Row],[Quantité]]*Tableau2[[#This Row],[Coût unitaire (Hors taxes)]]</f>
        <v>100</v>
      </c>
      <c r="J99" s="21">
        <v>5</v>
      </c>
      <c r="K99" s="21">
        <v>4</v>
      </c>
      <c r="L99" s="22" t="s">
        <v>89</v>
      </c>
    </row>
    <row r="100" spans="1:12" s="11" customFormat="1">
      <c r="A100" s="21">
        <v>5372</v>
      </c>
      <c r="B100" s="22" t="s">
        <v>57</v>
      </c>
      <c r="C100" s="21">
        <v>2</v>
      </c>
      <c r="D100" s="21" t="s">
        <v>28</v>
      </c>
      <c r="E100" s="16" t="s">
        <v>240</v>
      </c>
      <c r="F100" s="17" t="s">
        <v>241</v>
      </c>
      <c r="G100" s="21">
        <v>4</v>
      </c>
      <c r="H100" s="18">
        <v>35</v>
      </c>
      <c r="I100" s="18">
        <f>Tableau2[[#This Row],[Quantité]]*Tableau2[[#This Row],[Coût unitaire (Hors taxes)]]</f>
        <v>140</v>
      </c>
      <c r="J100" s="21">
        <v>10</v>
      </c>
      <c r="K100" s="21" t="s">
        <v>122</v>
      </c>
      <c r="L100" s="22" t="s">
        <v>169</v>
      </c>
    </row>
    <row r="101" spans="1:12" s="11" customFormat="1">
      <c r="A101" s="21">
        <v>5372</v>
      </c>
      <c r="B101" s="22" t="s">
        <v>57</v>
      </c>
      <c r="C101" s="21">
        <v>2</v>
      </c>
      <c r="D101" s="21" t="s">
        <v>28</v>
      </c>
      <c r="E101" s="16" t="s">
        <v>242</v>
      </c>
      <c r="F101" s="17" t="s">
        <v>243</v>
      </c>
      <c r="G101" s="21">
        <v>4</v>
      </c>
      <c r="H101" s="18">
        <v>600</v>
      </c>
      <c r="I101" s="18">
        <f>Tableau2[[#This Row],[Quantité]]*Tableau2[[#This Row],[Coût unitaire (Hors taxes)]]</f>
        <v>2400</v>
      </c>
      <c r="J101" s="21">
        <v>10</v>
      </c>
      <c r="K101" s="21" t="s">
        <v>244</v>
      </c>
      <c r="L101" s="22" t="s">
        <v>113</v>
      </c>
    </row>
    <row r="102" spans="1:12" s="11" customFormat="1" ht="28.5">
      <c r="A102" s="21">
        <v>5372</v>
      </c>
      <c r="B102" s="22" t="s">
        <v>57</v>
      </c>
      <c r="C102" s="21">
        <v>2</v>
      </c>
      <c r="D102" s="21" t="s">
        <v>28</v>
      </c>
      <c r="E102" s="16" t="s">
        <v>245</v>
      </c>
      <c r="F102" s="17" t="s">
        <v>246</v>
      </c>
      <c r="G102" s="21">
        <v>1</v>
      </c>
      <c r="H102" s="18">
        <v>14000</v>
      </c>
      <c r="I102" s="18">
        <f>Tableau2[[#This Row],[Quantité]]*Tableau2[[#This Row],[Coût unitaire (Hors taxes)]]</f>
        <v>14000</v>
      </c>
      <c r="J102" s="21">
        <v>10</v>
      </c>
      <c r="K102" s="21" t="s">
        <v>211</v>
      </c>
      <c r="L102" s="22" t="s">
        <v>80</v>
      </c>
    </row>
    <row r="103" spans="1:12" s="11" customFormat="1" ht="28.5">
      <c r="A103" s="21">
        <v>5372</v>
      </c>
      <c r="B103" s="22" t="s">
        <v>57</v>
      </c>
      <c r="C103" s="21">
        <v>2</v>
      </c>
      <c r="D103" s="21" t="s">
        <v>28</v>
      </c>
      <c r="E103" s="16" t="s">
        <v>35</v>
      </c>
      <c r="F103" s="17" t="s">
        <v>247</v>
      </c>
      <c r="G103" s="21">
        <v>1</v>
      </c>
      <c r="H103" s="18">
        <v>4000</v>
      </c>
      <c r="I103" s="18">
        <f>Tableau2[[#This Row],[Quantité]]*Tableau2[[#This Row],[Coût unitaire (Hors taxes)]]</f>
        <v>4000</v>
      </c>
      <c r="J103" s="21">
        <v>10</v>
      </c>
      <c r="K103" s="21" t="s">
        <v>248</v>
      </c>
      <c r="L103" s="22" t="s">
        <v>97</v>
      </c>
    </row>
    <row r="104" spans="1:12" s="11" customFormat="1" ht="42.75">
      <c r="A104" s="21">
        <v>5372</v>
      </c>
      <c r="B104" s="22" t="s">
        <v>57</v>
      </c>
      <c r="C104" s="21">
        <v>2</v>
      </c>
      <c r="D104" s="21" t="s">
        <v>28</v>
      </c>
      <c r="E104" s="16" t="s">
        <v>35</v>
      </c>
      <c r="F104" s="17" t="s">
        <v>249</v>
      </c>
      <c r="G104" s="21">
        <v>2</v>
      </c>
      <c r="H104" s="18">
        <v>220</v>
      </c>
      <c r="I104" s="18">
        <f>Tableau2[[#This Row],[Quantité]]*Tableau2[[#This Row],[Coût unitaire (Hors taxes)]]</f>
        <v>440</v>
      </c>
      <c r="J104" s="21">
        <v>20</v>
      </c>
      <c r="K104" s="21" t="s">
        <v>226</v>
      </c>
      <c r="L104" s="22" t="s">
        <v>80</v>
      </c>
    </row>
    <row r="105" spans="1:12" s="11" customFormat="1" ht="57">
      <c r="A105" s="21">
        <v>5372</v>
      </c>
      <c r="B105" s="22" t="s">
        <v>57</v>
      </c>
      <c r="C105" s="21">
        <v>2</v>
      </c>
      <c r="D105" s="21" t="s">
        <v>28</v>
      </c>
      <c r="E105" s="16" t="s">
        <v>35</v>
      </c>
      <c r="F105" s="17" t="s">
        <v>250</v>
      </c>
      <c r="G105" s="21">
        <v>2</v>
      </c>
      <c r="H105" s="18">
        <v>215</v>
      </c>
      <c r="I105" s="18">
        <f>Tableau2[[#This Row],[Quantité]]*Tableau2[[#This Row],[Coût unitaire (Hors taxes)]]</f>
        <v>430</v>
      </c>
      <c r="J105" s="21">
        <v>20</v>
      </c>
      <c r="K105" s="21" t="s">
        <v>226</v>
      </c>
      <c r="L105" s="22" t="s">
        <v>80</v>
      </c>
    </row>
    <row r="106" spans="1:12" s="11" customFormat="1" ht="42.75">
      <c r="A106" s="21">
        <v>5372</v>
      </c>
      <c r="B106" s="22" t="s">
        <v>57</v>
      </c>
      <c r="C106" s="21">
        <v>2</v>
      </c>
      <c r="D106" s="21" t="s">
        <v>28</v>
      </c>
      <c r="E106" s="16" t="s">
        <v>251</v>
      </c>
      <c r="F106" s="17" t="s">
        <v>252</v>
      </c>
      <c r="G106" s="21">
        <v>10</v>
      </c>
      <c r="H106" s="18">
        <v>16.55</v>
      </c>
      <c r="I106" s="18">
        <f>Tableau2[[#This Row],[Quantité]]*Tableau2[[#This Row],[Coût unitaire (Hors taxes)]]</f>
        <v>165.5</v>
      </c>
      <c r="J106" s="21">
        <v>10</v>
      </c>
      <c r="K106" s="21" t="s">
        <v>167</v>
      </c>
      <c r="L106" s="22" t="s">
        <v>80</v>
      </c>
    </row>
    <row r="107" spans="1:12" s="11" customFormat="1" ht="28.5">
      <c r="A107" s="21">
        <v>5372</v>
      </c>
      <c r="B107" s="22" t="s">
        <v>57</v>
      </c>
      <c r="C107" s="21">
        <v>2</v>
      </c>
      <c r="D107" s="21" t="s">
        <v>28</v>
      </c>
      <c r="E107" s="16" t="s">
        <v>253</v>
      </c>
      <c r="F107" s="17" t="s">
        <v>254</v>
      </c>
      <c r="G107" s="21">
        <v>4</v>
      </c>
      <c r="H107" s="18">
        <v>30</v>
      </c>
      <c r="I107" s="18">
        <f>Tableau2[[#This Row],[Quantité]]*Tableau2[[#This Row],[Coût unitaire (Hors taxes)]]</f>
        <v>120</v>
      </c>
      <c r="J107" s="21">
        <v>10</v>
      </c>
      <c r="K107" s="21" t="s">
        <v>167</v>
      </c>
      <c r="L107" s="22" t="s">
        <v>80</v>
      </c>
    </row>
    <row r="108" spans="1:12" s="11" customFormat="1">
      <c r="A108" s="21">
        <v>5372</v>
      </c>
      <c r="B108" s="22" t="s">
        <v>57</v>
      </c>
      <c r="C108" s="21">
        <v>2</v>
      </c>
      <c r="D108" s="21" t="s">
        <v>28</v>
      </c>
      <c r="E108" s="16" t="s">
        <v>253</v>
      </c>
      <c r="F108" s="17" t="s">
        <v>255</v>
      </c>
      <c r="G108" s="21">
        <v>2</v>
      </c>
      <c r="H108" s="18">
        <v>75</v>
      </c>
      <c r="I108" s="18">
        <f>Tableau2[[#This Row],[Quantité]]*Tableau2[[#This Row],[Coût unitaire (Hors taxes)]]</f>
        <v>150</v>
      </c>
      <c r="J108" s="21">
        <v>10</v>
      </c>
      <c r="K108" s="21" t="s">
        <v>167</v>
      </c>
      <c r="L108" s="22" t="s">
        <v>80</v>
      </c>
    </row>
    <row r="109" spans="1:12" s="11" customFormat="1">
      <c r="A109" s="21">
        <v>5372</v>
      </c>
      <c r="B109" s="22" t="s">
        <v>57</v>
      </c>
      <c r="C109" s="21">
        <v>2</v>
      </c>
      <c r="D109" s="21" t="s">
        <v>28</v>
      </c>
      <c r="E109" s="16" t="s">
        <v>16</v>
      </c>
      <c r="F109" s="17" t="s">
        <v>256</v>
      </c>
      <c r="G109" s="21">
        <v>1</v>
      </c>
      <c r="H109" s="18">
        <v>75</v>
      </c>
      <c r="I109" s="18">
        <f>Tableau2[[#This Row],[Quantité]]*Tableau2[[#This Row],[Coût unitaire (Hors taxes)]]</f>
        <v>75</v>
      </c>
      <c r="J109" s="21">
        <v>10</v>
      </c>
      <c r="K109" s="21" t="s">
        <v>60</v>
      </c>
      <c r="L109" s="22" t="s">
        <v>143</v>
      </c>
    </row>
    <row r="110" spans="1:12" s="11" customFormat="1" ht="28.5">
      <c r="A110" s="21">
        <v>5372</v>
      </c>
      <c r="B110" s="22" t="s">
        <v>57</v>
      </c>
      <c r="C110" s="21">
        <v>2</v>
      </c>
      <c r="D110" s="21" t="s">
        <v>28</v>
      </c>
      <c r="E110" s="16" t="s">
        <v>257</v>
      </c>
      <c r="F110" s="17" t="s">
        <v>258</v>
      </c>
      <c r="G110" s="21">
        <v>10</v>
      </c>
      <c r="H110" s="18">
        <v>320</v>
      </c>
      <c r="I110" s="18">
        <f>Tableau2[[#This Row],[Quantité]]*Tableau2[[#This Row],[Coût unitaire (Hors taxes)]]</f>
        <v>3200</v>
      </c>
      <c r="J110" s="21">
        <v>20</v>
      </c>
      <c r="K110" s="21" t="s">
        <v>60</v>
      </c>
      <c r="L110" s="22" t="s">
        <v>143</v>
      </c>
    </row>
    <row r="111" spans="1:12" s="11" customFormat="1" ht="57">
      <c r="A111" s="21">
        <v>5372</v>
      </c>
      <c r="B111" s="22" t="s">
        <v>57</v>
      </c>
      <c r="C111" s="21">
        <v>2</v>
      </c>
      <c r="D111" s="21" t="s">
        <v>28</v>
      </c>
      <c r="E111" s="16" t="s">
        <v>257</v>
      </c>
      <c r="F111" s="17" t="s">
        <v>259</v>
      </c>
      <c r="G111" s="21">
        <v>1</v>
      </c>
      <c r="H111" s="18">
        <v>5000</v>
      </c>
      <c r="I111" s="18">
        <f>Tableau2[[#This Row],[Quantité]]*Tableau2[[#This Row],[Coût unitaire (Hors taxes)]]</f>
        <v>5000</v>
      </c>
      <c r="J111" s="21">
        <v>20</v>
      </c>
      <c r="K111" s="21" t="s">
        <v>260</v>
      </c>
      <c r="L111" s="22" t="s">
        <v>72</v>
      </c>
    </row>
    <row r="112" spans="1:12" s="11" customFormat="1">
      <c r="A112" s="21">
        <v>5372</v>
      </c>
      <c r="B112" s="22" t="s">
        <v>57</v>
      </c>
      <c r="C112" s="21">
        <v>2</v>
      </c>
      <c r="D112" s="21" t="s">
        <v>28</v>
      </c>
      <c r="E112" s="16" t="s">
        <v>261</v>
      </c>
      <c r="F112" s="17" t="s">
        <v>262</v>
      </c>
      <c r="G112" s="21">
        <v>6</v>
      </c>
      <c r="H112" s="18">
        <v>110</v>
      </c>
      <c r="I112" s="18">
        <f>Tableau2[[#This Row],[Quantité]]*Tableau2[[#This Row],[Coût unitaire (Hors taxes)]]</f>
        <v>660</v>
      </c>
      <c r="J112" s="21">
        <v>10</v>
      </c>
      <c r="K112" s="21" t="s">
        <v>263</v>
      </c>
      <c r="L112" s="22" t="s">
        <v>143</v>
      </c>
    </row>
    <row r="113" spans="1:12" s="11" customFormat="1">
      <c r="A113" s="21">
        <v>5372</v>
      </c>
      <c r="B113" s="22" t="s">
        <v>57</v>
      </c>
      <c r="C113" s="21">
        <v>2</v>
      </c>
      <c r="D113" s="21" t="s">
        <v>28</v>
      </c>
      <c r="E113" s="16" t="s">
        <v>261</v>
      </c>
      <c r="F113" s="17" t="s">
        <v>264</v>
      </c>
      <c r="G113" s="21">
        <v>3</v>
      </c>
      <c r="H113" s="18">
        <v>195</v>
      </c>
      <c r="I113" s="18">
        <f>Tableau2[[#This Row],[Quantité]]*Tableau2[[#This Row],[Coût unitaire (Hors taxes)]]</f>
        <v>585</v>
      </c>
      <c r="J113" s="21">
        <v>10</v>
      </c>
      <c r="K113" s="21" t="s">
        <v>263</v>
      </c>
      <c r="L113" s="22" t="s">
        <v>143</v>
      </c>
    </row>
    <row r="114" spans="1:12" s="11" customFormat="1">
      <c r="A114" s="21">
        <v>5372</v>
      </c>
      <c r="B114" s="22" t="s">
        <v>57</v>
      </c>
      <c r="C114" s="21">
        <v>2</v>
      </c>
      <c r="D114" s="21" t="s">
        <v>28</v>
      </c>
      <c r="E114" s="16" t="s">
        <v>261</v>
      </c>
      <c r="F114" s="17" t="s">
        <v>265</v>
      </c>
      <c r="G114" s="21">
        <v>1</v>
      </c>
      <c r="H114" s="18">
        <v>365</v>
      </c>
      <c r="I114" s="18">
        <f>Tableau2[[#This Row],[Quantité]]*Tableau2[[#This Row],[Coût unitaire (Hors taxes)]]</f>
        <v>365</v>
      </c>
      <c r="J114" s="21">
        <v>10</v>
      </c>
      <c r="K114" s="21" t="s">
        <v>263</v>
      </c>
      <c r="L114" s="22" t="s">
        <v>143</v>
      </c>
    </row>
    <row r="115" spans="1:12" s="11" customFormat="1">
      <c r="A115" s="21">
        <v>5372</v>
      </c>
      <c r="B115" s="22" t="s">
        <v>57</v>
      </c>
      <c r="C115" s="21">
        <v>2</v>
      </c>
      <c r="D115" s="21" t="s">
        <v>28</v>
      </c>
      <c r="E115" s="16" t="s">
        <v>266</v>
      </c>
      <c r="F115" s="17" t="s">
        <v>267</v>
      </c>
      <c r="G115" s="21">
        <v>1</v>
      </c>
      <c r="H115" s="18">
        <v>85</v>
      </c>
      <c r="I115" s="18">
        <f>Tableau2[[#This Row],[Quantité]]*Tableau2[[#This Row],[Coût unitaire (Hors taxes)]]</f>
        <v>85</v>
      </c>
      <c r="J115" s="21">
        <v>10</v>
      </c>
      <c r="K115" s="21" t="s">
        <v>198</v>
      </c>
      <c r="L115" s="22" t="s">
        <v>80</v>
      </c>
    </row>
    <row r="116" spans="1:12" s="11" customFormat="1">
      <c r="A116" s="21">
        <v>5372</v>
      </c>
      <c r="B116" s="22" t="s">
        <v>57</v>
      </c>
      <c r="C116" s="21">
        <v>2</v>
      </c>
      <c r="D116" s="21" t="s">
        <v>28</v>
      </c>
      <c r="E116" s="16" t="s">
        <v>266</v>
      </c>
      <c r="F116" s="17" t="s">
        <v>268</v>
      </c>
      <c r="G116" s="21">
        <v>1</v>
      </c>
      <c r="H116" s="18">
        <v>377.99</v>
      </c>
      <c r="I116" s="18">
        <f>Tableau2[[#This Row],[Quantité]]*Tableau2[[#This Row],[Coût unitaire (Hors taxes)]]</f>
        <v>377.99</v>
      </c>
      <c r="J116" s="21">
        <v>10</v>
      </c>
      <c r="K116" s="21" t="s">
        <v>198</v>
      </c>
      <c r="L116" s="22" t="s">
        <v>80</v>
      </c>
    </row>
    <row r="117" spans="1:12" s="11" customFormat="1">
      <c r="A117" s="21">
        <v>5372</v>
      </c>
      <c r="B117" s="22" t="s">
        <v>57</v>
      </c>
      <c r="C117" s="21">
        <v>2</v>
      </c>
      <c r="D117" s="21" t="s">
        <v>28</v>
      </c>
      <c r="E117" s="16" t="s">
        <v>269</v>
      </c>
      <c r="F117" s="17" t="s">
        <v>270</v>
      </c>
      <c r="G117" s="21">
        <v>1</v>
      </c>
      <c r="H117" s="18">
        <v>195</v>
      </c>
      <c r="I117" s="18">
        <f>Tableau2[[#This Row],[Quantité]]*Tableau2[[#This Row],[Coût unitaire (Hors taxes)]]</f>
        <v>195</v>
      </c>
      <c r="J117" s="21">
        <v>10</v>
      </c>
      <c r="K117" s="21" t="s">
        <v>198</v>
      </c>
      <c r="L117" s="22" t="s">
        <v>80</v>
      </c>
    </row>
    <row r="118" spans="1:12" s="11" customFormat="1" ht="28.5">
      <c r="A118" s="21">
        <v>5372</v>
      </c>
      <c r="B118" s="22" t="s">
        <v>57</v>
      </c>
      <c r="C118" s="21">
        <v>2</v>
      </c>
      <c r="D118" s="21" t="s">
        <v>28</v>
      </c>
      <c r="E118" s="16" t="s">
        <v>269</v>
      </c>
      <c r="F118" s="17" t="s">
        <v>271</v>
      </c>
      <c r="G118" s="21">
        <v>2</v>
      </c>
      <c r="H118" s="18">
        <v>160</v>
      </c>
      <c r="I118" s="18">
        <f>Tableau2[[#This Row],[Quantité]]*Tableau2[[#This Row],[Coût unitaire (Hors taxes)]]</f>
        <v>320</v>
      </c>
      <c r="J118" s="21">
        <v>10</v>
      </c>
      <c r="K118" s="21" t="s">
        <v>198</v>
      </c>
      <c r="L118" s="22" t="s">
        <v>80</v>
      </c>
    </row>
    <row r="119" spans="1:12" s="11" customFormat="1" ht="28.5">
      <c r="A119" s="21">
        <v>5372</v>
      </c>
      <c r="B119" s="22" t="s">
        <v>57</v>
      </c>
      <c r="C119" s="21">
        <v>2</v>
      </c>
      <c r="D119" s="21" t="s">
        <v>28</v>
      </c>
      <c r="E119" s="16" t="s">
        <v>269</v>
      </c>
      <c r="F119" s="17" t="s">
        <v>272</v>
      </c>
      <c r="G119" s="21">
        <v>1</v>
      </c>
      <c r="H119" s="18">
        <v>190</v>
      </c>
      <c r="I119" s="18">
        <f>Tableau2[[#This Row],[Quantité]]*Tableau2[[#This Row],[Coût unitaire (Hors taxes)]]</f>
        <v>190</v>
      </c>
      <c r="J119" s="21">
        <v>10</v>
      </c>
      <c r="K119" s="21" t="s">
        <v>198</v>
      </c>
      <c r="L119" s="22" t="s">
        <v>80</v>
      </c>
    </row>
    <row r="120" spans="1:12" s="11" customFormat="1">
      <c r="A120" s="21">
        <v>5372</v>
      </c>
      <c r="B120" s="22" t="s">
        <v>57</v>
      </c>
      <c r="C120" s="21">
        <v>2</v>
      </c>
      <c r="D120" s="21" t="s">
        <v>28</v>
      </c>
      <c r="E120" s="16" t="s">
        <v>269</v>
      </c>
      <c r="F120" s="17" t="s">
        <v>273</v>
      </c>
      <c r="G120" s="21">
        <v>1</v>
      </c>
      <c r="H120" s="18">
        <v>35</v>
      </c>
      <c r="I120" s="18">
        <f>Tableau2[[#This Row],[Quantité]]*Tableau2[[#This Row],[Coût unitaire (Hors taxes)]]</f>
        <v>35</v>
      </c>
      <c r="J120" s="21">
        <v>10</v>
      </c>
      <c r="K120" s="21" t="s">
        <v>198</v>
      </c>
      <c r="L120" s="22" t="s">
        <v>80</v>
      </c>
    </row>
    <row r="121" spans="1:12" s="11" customFormat="1" ht="57">
      <c r="A121" s="21">
        <v>5372</v>
      </c>
      <c r="B121" s="22" t="s">
        <v>57</v>
      </c>
      <c r="C121" s="21">
        <v>2</v>
      </c>
      <c r="D121" s="21" t="s">
        <v>28</v>
      </c>
      <c r="E121" s="16" t="s">
        <v>269</v>
      </c>
      <c r="F121" s="17" t="s">
        <v>274</v>
      </c>
      <c r="G121" s="21">
        <v>1</v>
      </c>
      <c r="H121" s="18">
        <v>107</v>
      </c>
      <c r="I121" s="18">
        <f>Tableau2[[#This Row],[Quantité]]*Tableau2[[#This Row],[Coût unitaire (Hors taxes)]]</f>
        <v>107</v>
      </c>
      <c r="J121" s="21">
        <v>10</v>
      </c>
      <c r="K121" s="21" t="s">
        <v>198</v>
      </c>
      <c r="L121" s="22" t="s">
        <v>80</v>
      </c>
    </row>
    <row r="122" spans="1:12" s="11" customFormat="1">
      <c r="A122" s="21">
        <v>5372</v>
      </c>
      <c r="B122" s="22" t="s">
        <v>57</v>
      </c>
      <c r="C122" s="21">
        <v>2</v>
      </c>
      <c r="D122" s="21" t="s">
        <v>28</v>
      </c>
      <c r="E122" s="16" t="s">
        <v>269</v>
      </c>
      <c r="F122" s="17" t="s">
        <v>275</v>
      </c>
      <c r="G122" s="21">
        <v>1</v>
      </c>
      <c r="H122" s="18">
        <v>15</v>
      </c>
      <c r="I122" s="18">
        <f>Tableau2[[#This Row],[Quantité]]*Tableau2[[#This Row],[Coût unitaire (Hors taxes)]]</f>
        <v>15</v>
      </c>
      <c r="J122" s="21">
        <v>5</v>
      </c>
      <c r="K122" s="21" t="s">
        <v>276</v>
      </c>
      <c r="L122" s="22" t="s">
        <v>80</v>
      </c>
    </row>
    <row r="123" spans="1:12" s="11" customFormat="1">
      <c r="A123" s="21">
        <v>5372</v>
      </c>
      <c r="B123" s="22" t="s">
        <v>57</v>
      </c>
      <c r="C123" s="21">
        <v>2</v>
      </c>
      <c r="D123" s="21" t="s">
        <v>28</v>
      </c>
      <c r="E123" s="16" t="s">
        <v>269</v>
      </c>
      <c r="F123" s="17" t="s">
        <v>277</v>
      </c>
      <c r="G123" s="21">
        <v>1</v>
      </c>
      <c r="H123" s="18">
        <v>120</v>
      </c>
      <c r="I123" s="18">
        <f>Tableau2[[#This Row],[Quantité]]*Tableau2[[#This Row],[Coût unitaire (Hors taxes)]]</f>
        <v>120</v>
      </c>
      <c r="J123" s="21">
        <v>10</v>
      </c>
      <c r="K123" s="21" t="s">
        <v>198</v>
      </c>
      <c r="L123" s="22" t="s">
        <v>80</v>
      </c>
    </row>
    <row r="124" spans="1:12" s="11" customFormat="1">
      <c r="A124" s="21">
        <v>5372</v>
      </c>
      <c r="B124" s="22" t="s">
        <v>57</v>
      </c>
      <c r="C124" s="21">
        <v>2</v>
      </c>
      <c r="D124" s="21" t="s">
        <v>28</v>
      </c>
      <c r="E124" s="16" t="s">
        <v>269</v>
      </c>
      <c r="F124" s="17" t="s">
        <v>278</v>
      </c>
      <c r="G124" s="21">
        <v>2</v>
      </c>
      <c r="H124" s="18">
        <v>42</v>
      </c>
      <c r="I124" s="18">
        <f>Tableau2[[#This Row],[Quantité]]*Tableau2[[#This Row],[Coût unitaire (Hors taxes)]]</f>
        <v>84</v>
      </c>
      <c r="J124" s="21">
        <v>10</v>
      </c>
      <c r="K124" s="21" t="s">
        <v>279</v>
      </c>
      <c r="L124" s="22" t="s">
        <v>80</v>
      </c>
    </row>
    <row r="125" spans="1:12" s="11" customFormat="1">
      <c r="A125" s="21">
        <v>5372</v>
      </c>
      <c r="B125" s="22" t="s">
        <v>57</v>
      </c>
      <c r="C125" s="21">
        <v>2</v>
      </c>
      <c r="D125" s="21" t="s">
        <v>28</v>
      </c>
      <c r="E125" s="16" t="s">
        <v>269</v>
      </c>
      <c r="F125" s="17" t="s">
        <v>280</v>
      </c>
      <c r="G125" s="21">
        <v>1</v>
      </c>
      <c r="H125" s="18">
        <v>1310</v>
      </c>
      <c r="I125" s="18">
        <f>Tableau2[[#This Row],[Quantité]]*Tableau2[[#This Row],[Coût unitaire (Hors taxes)]]</f>
        <v>1310</v>
      </c>
      <c r="J125" s="21">
        <v>10</v>
      </c>
      <c r="K125" s="21" t="s">
        <v>122</v>
      </c>
      <c r="L125" s="22" t="s">
        <v>80</v>
      </c>
    </row>
    <row r="126" spans="1:12" s="11" customFormat="1" ht="28.5">
      <c r="A126" s="21">
        <v>5372</v>
      </c>
      <c r="B126" s="22" t="s">
        <v>57</v>
      </c>
      <c r="C126" s="21">
        <v>2</v>
      </c>
      <c r="D126" s="21" t="s">
        <v>28</v>
      </c>
      <c r="E126" s="16" t="s">
        <v>281</v>
      </c>
      <c r="F126" s="17" t="s">
        <v>282</v>
      </c>
      <c r="G126" s="21">
        <v>8</v>
      </c>
      <c r="H126" s="18">
        <v>25</v>
      </c>
      <c r="I126" s="18">
        <f>Tableau2[[#This Row],[Quantité]]*Tableau2[[#This Row],[Coût unitaire (Hors taxes)]]</f>
        <v>200</v>
      </c>
      <c r="J126" s="21">
        <v>5</v>
      </c>
      <c r="K126" s="21" t="s">
        <v>283</v>
      </c>
      <c r="L126" s="22" t="s">
        <v>80</v>
      </c>
    </row>
    <row r="127" spans="1:12" s="11" customFormat="1" ht="28.5">
      <c r="A127" s="21">
        <v>5372</v>
      </c>
      <c r="B127" s="22" t="s">
        <v>57</v>
      </c>
      <c r="C127" s="21">
        <v>2</v>
      </c>
      <c r="D127" s="21" t="s">
        <v>28</v>
      </c>
      <c r="E127" s="16" t="s">
        <v>281</v>
      </c>
      <c r="F127" s="17" t="s">
        <v>284</v>
      </c>
      <c r="G127" s="21">
        <v>8</v>
      </c>
      <c r="H127" s="18">
        <v>75.989999999999995</v>
      </c>
      <c r="I127" s="18">
        <f>Tableau2[[#This Row],[Quantité]]*Tableau2[[#This Row],[Coût unitaire (Hors taxes)]]</f>
        <v>607.91999999999996</v>
      </c>
      <c r="J127" s="21">
        <v>5</v>
      </c>
      <c r="K127" s="21">
        <v>8</v>
      </c>
      <c r="L127" s="22" t="s">
        <v>80</v>
      </c>
    </row>
    <row r="128" spans="1:12" s="11" customFormat="1" ht="28.5">
      <c r="A128" s="21">
        <v>5372</v>
      </c>
      <c r="B128" s="22" t="s">
        <v>57</v>
      </c>
      <c r="C128" s="21">
        <v>2</v>
      </c>
      <c r="D128" s="21" t="s">
        <v>28</v>
      </c>
      <c r="E128" s="16" t="s">
        <v>36</v>
      </c>
      <c r="F128" s="17" t="s">
        <v>285</v>
      </c>
      <c r="G128" s="21">
        <v>1</v>
      </c>
      <c r="H128" s="18">
        <v>299</v>
      </c>
      <c r="I128" s="18">
        <f>Tableau2[[#This Row],[Quantité]]*Tableau2[[#This Row],[Coût unitaire (Hors taxes)]]</f>
        <v>299</v>
      </c>
      <c r="J128" s="21">
        <v>5</v>
      </c>
      <c r="K128" s="21" t="s">
        <v>79</v>
      </c>
      <c r="L128" s="22" t="s">
        <v>80</v>
      </c>
    </row>
    <row r="129" spans="1:12" s="11" customFormat="1" ht="28.5">
      <c r="A129" s="21">
        <v>5372</v>
      </c>
      <c r="B129" s="22" t="s">
        <v>57</v>
      </c>
      <c r="C129" s="21">
        <v>2</v>
      </c>
      <c r="D129" s="21" t="s">
        <v>28</v>
      </c>
      <c r="E129" s="16" t="s">
        <v>286</v>
      </c>
      <c r="F129" s="17" t="s">
        <v>287</v>
      </c>
      <c r="G129" s="21">
        <v>1</v>
      </c>
      <c r="H129" s="18">
        <v>325</v>
      </c>
      <c r="I129" s="18">
        <f>Tableau2[[#This Row],[Quantité]]*Tableau2[[#This Row],[Coût unitaire (Hors taxes)]]</f>
        <v>325</v>
      </c>
      <c r="J129" s="21">
        <v>5</v>
      </c>
      <c r="K129" s="21" t="s">
        <v>79</v>
      </c>
      <c r="L129" s="22" t="s">
        <v>80</v>
      </c>
    </row>
    <row r="130" spans="1:12" s="11" customFormat="1">
      <c r="A130" s="21">
        <v>5372</v>
      </c>
      <c r="B130" s="22" t="s">
        <v>57</v>
      </c>
      <c r="C130" s="21">
        <v>2</v>
      </c>
      <c r="D130" s="21" t="s">
        <v>28</v>
      </c>
      <c r="E130" s="16" t="s">
        <v>288</v>
      </c>
      <c r="F130" s="17" t="s">
        <v>289</v>
      </c>
      <c r="G130" s="21">
        <v>1</v>
      </c>
      <c r="H130" s="18">
        <v>250</v>
      </c>
      <c r="I130" s="18">
        <f>Tableau2[[#This Row],[Quantité]]*Tableau2[[#This Row],[Coût unitaire (Hors taxes)]]</f>
        <v>250</v>
      </c>
      <c r="J130" s="21">
        <v>5</v>
      </c>
      <c r="K130" s="21" t="s">
        <v>79</v>
      </c>
      <c r="L130" s="22" t="s">
        <v>80</v>
      </c>
    </row>
    <row r="131" spans="1:12" s="11" customFormat="1" ht="28.5">
      <c r="A131" s="21">
        <v>5372</v>
      </c>
      <c r="B131" s="22" t="s">
        <v>57</v>
      </c>
      <c r="C131" s="21">
        <v>2</v>
      </c>
      <c r="D131" s="21" t="s">
        <v>28</v>
      </c>
      <c r="E131" s="16" t="s">
        <v>290</v>
      </c>
      <c r="F131" s="17" t="s">
        <v>291</v>
      </c>
      <c r="G131" s="21">
        <v>1</v>
      </c>
      <c r="H131" s="18">
        <v>550</v>
      </c>
      <c r="I131" s="18">
        <f>Tableau2[[#This Row],[Quantité]]*Tableau2[[#This Row],[Coût unitaire (Hors taxes)]]</f>
        <v>550</v>
      </c>
      <c r="J131" s="21">
        <v>5</v>
      </c>
      <c r="K131" s="21" t="s">
        <v>79</v>
      </c>
      <c r="L131" s="22" t="s">
        <v>80</v>
      </c>
    </row>
    <row r="132" spans="1:12" s="11" customFormat="1" ht="28.5">
      <c r="A132" s="21">
        <v>5372</v>
      </c>
      <c r="B132" s="22" t="s">
        <v>57</v>
      </c>
      <c r="C132" s="21">
        <v>2</v>
      </c>
      <c r="D132" s="21" t="s">
        <v>28</v>
      </c>
      <c r="E132" s="16" t="s">
        <v>292</v>
      </c>
      <c r="F132" s="17" t="s">
        <v>293</v>
      </c>
      <c r="G132" s="21">
        <v>1</v>
      </c>
      <c r="H132" s="18">
        <v>175</v>
      </c>
      <c r="I132" s="18">
        <f>Tableau2[[#This Row],[Quantité]]*Tableau2[[#This Row],[Coût unitaire (Hors taxes)]]</f>
        <v>175</v>
      </c>
      <c r="J132" s="21">
        <v>5</v>
      </c>
      <c r="K132" s="21">
        <v>3</v>
      </c>
      <c r="L132" s="22" t="s">
        <v>80</v>
      </c>
    </row>
    <row r="133" spans="1:12" s="11" customFormat="1" ht="42.75">
      <c r="A133" s="21">
        <v>5372</v>
      </c>
      <c r="B133" s="22" t="s">
        <v>57</v>
      </c>
      <c r="C133" s="21">
        <v>2</v>
      </c>
      <c r="D133" s="21" t="s">
        <v>28</v>
      </c>
      <c r="E133" s="16" t="s">
        <v>292</v>
      </c>
      <c r="F133" s="17" t="s">
        <v>294</v>
      </c>
      <c r="G133" s="21">
        <v>1</v>
      </c>
      <c r="H133" s="18">
        <v>60</v>
      </c>
      <c r="I133" s="18">
        <f>Tableau2[[#This Row],[Quantité]]*Tableau2[[#This Row],[Coût unitaire (Hors taxes)]]</f>
        <v>60</v>
      </c>
      <c r="J133" s="21">
        <v>5</v>
      </c>
      <c r="K133" s="21">
        <v>3</v>
      </c>
      <c r="L133" s="22" t="s">
        <v>80</v>
      </c>
    </row>
    <row r="134" spans="1:12" s="11" customFormat="1" ht="28.5">
      <c r="A134" s="21">
        <v>5372</v>
      </c>
      <c r="B134" s="22" t="s">
        <v>57</v>
      </c>
      <c r="C134" s="21">
        <v>2</v>
      </c>
      <c r="D134" s="21" t="s">
        <v>28</v>
      </c>
      <c r="E134" s="16" t="s">
        <v>292</v>
      </c>
      <c r="F134" s="17" t="s">
        <v>295</v>
      </c>
      <c r="G134" s="21">
        <v>1</v>
      </c>
      <c r="H134" s="18">
        <v>90</v>
      </c>
      <c r="I134" s="18">
        <f>Tableau2[[#This Row],[Quantité]]*Tableau2[[#This Row],[Coût unitaire (Hors taxes)]]</f>
        <v>90</v>
      </c>
      <c r="J134" s="21">
        <v>5</v>
      </c>
      <c r="K134" s="21">
        <v>3</v>
      </c>
      <c r="L134" s="22" t="s">
        <v>80</v>
      </c>
    </row>
    <row r="135" spans="1:12" s="11" customFormat="1" ht="42.75">
      <c r="A135" s="21">
        <v>5372</v>
      </c>
      <c r="B135" s="22" t="s">
        <v>57</v>
      </c>
      <c r="C135" s="21">
        <v>2</v>
      </c>
      <c r="D135" s="21" t="s">
        <v>28</v>
      </c>
      <c r="E135" s="16" t="s">
        <v>296</v>
      </c>
      <c r="F135" s="17" t="s">
        <v>297</v>
      </c>
      <c r="G135" s="21">
        <v>1</v>
      </c>
      <c r="H135" s="18">
        <v>60</v>
      </c>
      <c r="I135" s="18">
        <f>Tableau2[[#This Row],[Quantité]]*Tableau2[[#This Row],[Coût unitaire (Hors taxes)]]</f>
        <v>60</v>
      </c>
      <c r="J135" s="21">
        <v>5</v>
      </c>
      <c r="K135" s="21">
        <v>3</v>
      </c>
      <c r="L135" s="22" t="s">
        <v>80</v>
      </c>
    </row>
    <row r="136" spans="1:12" s="11" customFormat="1">
      <c r="A136" s="21">
        <v>5372</v>
      </c>
      <c r="B136" s="22" t="s">
        <v>57</v>
      </c>
      <c r="C136" s="21">
        <v>2</v>
      </c>
      <c r="D136" s="21" t="s">
        <v>28</v>
      </c>
      <c r="E136" s="16" t="s">
        <v>25</v>
      </c>
      <c r="F136" s="17" t="s">
        <v>298</v>
      </c>
      <c r="G136" s="21">
        <v>4</v>
      </c>
      <c r="H136" s="18">
        <v>25</v>
      </c>
      <c r="I136" s="18">
        <f>Tableau2[[#This Row],[Quantité]]*Tableau2[[#This Row],[Coût unitaire (Hors taxes)]]</f>
        <v>100</v>
      </c>
      <c r="J136" s="21">
        <v>5</v>
      </c>
      <c r="K136" s="21" t="s">
        <v>299</v>
      </c>
      <c r="L136" s="22" t="s">
        <v>80</v>
      </c>
    </row>
    <row r="137" spans="1:12" s="11" customFormat="1">
      <c r="A137" s="21">
        <v>5372</v>
      </c>
      <c r="B137" s="22" t="s">
        <v>57</v>
      </c>
      <c r="C137" s="21">
        <v>2</v>
      </c>
      <c r="D137" s="21" t="s">
        <v>28</v>
      </c>
      <c r="E137" s="16" t="s">
        <v>300</v>
      </c>
      <c r="F137" s="17" t="s">
        <v>301</v>
      </c>
      <c r="G137" s="21">
        <v>10</v>
      </c>
      <c r="H137" s="18">
        <v>12</v>
      </c>
      <c r="I137" s="18">
        <f>Tableau2[[#This Row],[Quantité]]*Tableau2[[#This Row],[Coût unitaire (Hors taxes)]]</f>
        <v>120</v>
      </c>
      <c r="J137" s="21">
        <v>5</v>
      </c>
      <c r="K137" s="21" t="s">
        <v>302</v>
      </c>
      <c r="L137" s="22" t="s">
        <v>80</v>
      </c>
    </row>
    <row r="138" spans="1:12" s="11" customFormat="1" ht="28.5">
      <c r="A138" s="21">
        <v>5372</v>
      </c>
      <c r="B138" s="22" t="s">
        <v>57</v>
      </c>
      <c r="C138" s="21">
        <v>2</v>
      </c>
      <c r="D138" s="21" t="s">
        <v>28</v>
      </c>
      <c r="E138" s="16" t="s">
        <v>303</v>
      </c>
      <c r="F138" s="17" t="s">
        <v>304</v>
      </c>
      <c r="G138" s="21">
        <v>1</v>
      </c>
      <c r="H138" s="18">
        <v>10995</v>
      </c>
      <c r="I138" s="18">
        <f>Tableau2[[#This Row],[Quantité]]*Tableau2[[#This Row],[Coût unitaire (Hors taxes)]]</f>
        <v>10995</v>
      </c>
      <c r="J138" s="21">
        <v>20</v>
      </c>
      <c r="K138" s="21" t="s">
        <v>305</v>
      </c>
      <c r="L138" s="22" t="s">
        <v>143</v>
      </c>
    </row>
    <row r="139" spans="1:12" s="11" customFormat="1">
      <c r="A139" s="21">
        <v>5372</v>
      </c>
      <c r="B139" s="22" t="s">
        <v>57</v>
      </c>
      <c r="C139" s="21">
        <v>2</v>
      </c>
      <c r="D139" s="21" t="s">
        <v>28</v>
      </c>
      <c r="E139" s="16" t="s">
        <v>306</v>
      </c>
      <c r="F139" s="17" t="s">
        <v>307</v>
      </c>
      <c r="G139" s="21">
        <v>1</v>
      </c>
      <c r="H139" s="18">
        <v>406.99</v>
      </c>
      <c r="I139" s="18">
        <f>Tableau2[[#This Row],[Quantité]]*Tableau2[[#This Row],[Coût unitaire (Hors taxes)]]</f>
        <v>406.99</v>
      </c>
      <c r="J139" s="21">
        <v>10</v>
      </c>
      <c r="K139" s="21">
        <v>14</v>
      </c>
      <c r="L139" s="22" t="s">
        <v>308</v>
      </c>
    </row>
    <row r="140" spans="1:12" s="11" customFormat="1">
      <c r="A140" s="21">
        <v>5372</v>
      </c>
      <c r="B140" s="22" t="s">
        <v>57</v>
      </c>
      <c r="C140" s="21">
        <v>2</v>
      </c>
      <c r="D140" s="21" t="s">
        <v>28</v>
      </c>
      <c r="E140" s="16" t="s">
        <v>21</v>
      </c>
      <c r="F140" s="17" t="s">
        <v>146</v>
      </c>
      <c r="G140" s="21">
        <v>1</v>
      </c>
      <c r="H140" s="18">
        <v>400</v>
      </c>
      <c r="I140" s="18">
        <f>Tableau2[[#This Row],[Quantité]]*Tableau2[[#This Row],[Coût unitaire (Hors taxes)]]</f>
        <v>400</v>
      </c>
      <c r="J140" s="21">
        <v>5</v>
      </c>
      <c r="K140" s="21" t="s">
        <v>60</v>
      </c>
      <c r="L140" s="22" t="s">
        <v>65</v>
      </c>
    </row>
    <row r="141" spans="1:12" s="11" customFormat="1">
      <c r="A141" s="21">
        <v>5372</v>
      </c>
      <c r="B141" s="22" t="s">
        <v>57</v>
      </c>
      <c r="C141" s="21">
        <v>2</v>
      </c>
      <c r="D141" s="21" t="s">
        <v>28</v>
      </c>
      <c r="E141" s="16" t="s">
        <v>309</v>
      </c>
      <c r="F141" s="17" t="s">
        <v>310</v>
      </c>
      <c r="G141" s="21">
        <v>4</v>
      </c>
      <c r="H141" s="18">
        <v>35</v>
      </c>
      <c r="I141" s="18">
        <f>Tableau2[[#This Row],[Quantité]]*Tableau2[[#This Row],[Coût unitaire (Hors taxes)]]</f>
        <v>140</v>
      </c>
      <c r="J141" s="21">
        <v>5</v>
      </c>
      <c r="K141" s="21" t="s">
        <v>198</v>
      </c>
      <c r="L141" s="22" t="s">
        <v>80</v>
      </c>
    </row>
    <row r="142" spans="1:12" s="11" customFormat="1" ht="28.5">
      <c r="A142" s="21">
        <v>5372</v>
      </c>
      <c r="B142" s="22" t="s">
        <v>57</v>
      </c>
      <c r="C142" s="21">
        <v>2</v>
      </c>
      <c r="D142" s="21" t="s">
        <v>28</v>
      </c>
      <c r="E142" s="16" t="s">
        <v>309</v>
      </c>
      <c r="F142" s="17" t="s">
        <v>311</v>
      </c>
      <c r="G142" s="21">
        <v>1</v>
      </c>
      <c r="H142" s="18">
        <v>120</v>
      </c>
      <c r="I142" s="18">
        <f>Tableau2[[#This Row],[Quantité]]*Tableau2[[#This Row],[Coût unitaire (Hors taxes)]]</f>
        <v>120</v>
      </c>
      <c r="J142" s="21">
        <v>10</v>
      </c>
      <c r="K142" s="21" t="s">
        <v>198</v>
      </c>
      <c r="L142" s="22" t="s">
        <v>80</v>
      </c>
    </row>
    <row r="143" spans="1:12" s="11" customFormat="1" ht="28.5">
      <c r="A143" s="21">
        <v>5372</v>
      </c>
      <c r="B143" s="22" t="s">
        <v>57</v>
      </c>
      <c r="C143" s="21">
        <v>2</v>
      </c>
      <c r="D143" s="21" t="s">
        <v>28</v>
      </c>
      <c r="E143" s="16" t="s">
        <v>309</v>
      </c>
      <c r="F143" s="17" t="s">
        <v>312</v>
      </c>
      <c r="G143" s="21">
        <v>1</v>
      </c>
      <c r="H143" s="18">
        <v>480</v>
      </c>
      <c r="I143" s="18">
        <f>Tableau2[[#This Row],[Quantité]]*Tableau2[[#This Row],[Coût unitaire (Hors taxes)]]</f>
        <v>480</v>
      </c>
      <c r="J143" s="21">
        <v>20</v>
      </c>
      <c r="K143" s="21" t="s">
        <v>313</v>
      </c>
      <c r="L143" s="22" t="s">
        <v>80</v>
      </c>
    </row>
    <row r="144" spans="1:12" s="11" customFormat="1">
      <c r="A144" s="21">
        <v>5372</v>
      </c>
      <c r="B144" s="22" t="s">
        <v>57</v>
      </c>
      <c r="C144" s="21">
        <v>2</v>
      </c>
      <c r="D144" s="21" t="s">
        <v>28</v>
      </c>
      <c r="E144" s="16" t="s">
        <v>41</v>
      </c>
      <c r="F144" s="17" t="s">
        <v>314</v>
      </c>
      <c r="G144" s="21">
        <v>2</v>
      </c>
      <c r="H144" s="18">
        <v>28</v>
      </c>
      <c r="I144" s="18">
        <f>Tableau2[[#This Row],[Quantité]]*Tableau2[[#This Row],[Coût unitaire (Hors taxes)]]</f>
        <v>56</v>
      </c>
      <c r="J144" s="21">
        <v>5</v>
      </c>
      <c r="K144" s="21" t="s">
        <v>198</v>
      </c>
      <c r="L144" s="22" t="s">
        <v>80</v>
      </c>
    </row>
    <row r="145" spans="1:12">
      <c r="A145" s="21">
        <v>5372</v>
      </c>
      <c r="B145" s="22" t="s">
        <v>57</v>
      </c>
      <c r="C145" s="21">
        <v>2</v>
      </c>
      <c r="D145" s="21" t="s">
        <v>28</v>
      </c>
      <c r="E145" s="16" t="s">
        <v>41</v>
      </c>
      <c r="F145" s="17" t="s">
        <v>315</v>
      </c>
      <c r="G145" s="21">
        <v>2</v>
      </c>
      <c r="H145" s="18">
        <v>36</v>
      </c>
      <c r="I145" s="18">
        <f>Tableau2[[#This Row],[Quantité]]*Tableau2[[#This Row],[Coût unitaire (Hors taxes)]]</f>
        <v>72</v>
      </c>
      <c r="J145" s="21">
        <v>5</v>
      </c>
      <c r="K145" s="21" t="s">
        <v>198</v>
      </c>
      <c r="L145" s="22" t="s">
        <v>80</v>
      </c>
    </row>
    <row r="146" spans="1:12">
      <c r="A146" s="21">
        <v>5372</v>
      </c>
      <c r="B146" s="22" t="s">
        <v>57</v>
      </c>
      <c r="C146" s="21">
        <v>2</v>
      </c>
      <c r="D146" s="21" t="s">
        <v>28</v>
      </c>
      <c r="E146" s="16" t="s">
        <v>41</v>
      </c>
      <c r="F146" s="17" t="s">
        <v>316</v>
      </c>
      <c r="G146" s="21">
        <v>2</v>
      </c>
      <c r="H146" s="18">
        <v>27</v>
      </c>
      <c r="I146" s="18">
        <f>Tableau2[[#This Row],[Quantité]]*Tableau2[[#This Row],[Coût unitaire (Hors taxes)]]</f>
        <v>54</v>
      </c>
      <c r="J146" s="21">
        <v>5</v>
      </c>
      <c r="K146" s="21" t="s">
        <v>198</v>
      </c>
      <c r="L146" s="22" t="s">
        <v>80</v>
      </c>
    </row>
    <row r="147" spans="1:12">
      <c r="A147" s="21">
        <v>5372</v>
      </c>
      <c r="B147" s="22" t="s">
        <v>57</v>
      </c>
      <c r="C147" s="21">
        <v>2</v>
      </c>
      <c r="D147" s="21" t="s">
        <v>28</v>
      </c>
      <c r="E147" s="16" t="s">
        <v>317</v>
      </c>
      <c r="F147" s="17" t="s">
        <v>318</v>
      </c>
      <c r="G147" s="21">
        <v>3</v>
      </c>
      <c r="H147" s="18">
        <v>119.95</v>
      </c>
      <c r="I147" s="18">
        <f>Tableau2[[#This Row],[Quantité]]*Tableau2[[#This Row],[Coût unitaire (Hors taxes)]]</f>
        <v>359.85</v>
      </c>
      <c r="J147" s="21">
        <v>5</v>
      </c>
      <c r="K147" s="21" t="s">
        <v>319</v>
      </c>
      <c r="L147" s="22" t="s">
        <v>80</v>
      </c>
    </row>
    <row r="148" spans="1:12" ht="28.5">
      <c r="A148" s="21">
        <v>5372</v>
      </c>
      <c r="B148" s="22" t="s">
        <v>57</v>
      </c>
      <c r="C148" s="21">
        <v>2</v>
      </c>
      <c r="D148" s="21" t="s">
        <v>28</v>
      </c>
      <c r="E148" s="16" t="s">
        <v>317</v>
      </c>
      <c r="F148" s="17" t="s">
        <v>320</v>
      </c>
      <c r="G148" s="21">
        <v>6</v>
      </c>
      <c r="H148" s="18">
        <v>12</v>
      </c>
      <c r="I148" s="18">
        <f>Tableau2[[#This Row],[Quantité]]*Tableau2[[#This Row],[Coût unitaire (Hors taxes)]]</f>
        <v>72</v>
      </c>
      <c r="J148" s="21">
        <v>5</v>
      </c>
      <c r="K148" s="21" t="s">
        <v>321</v>
      </c>
      <c r="L148" s="22" t="s">
        <v>80</v>
      </c>
    </row>
    <row r="149" spans="1:12" ht="28.5">
      <c r="A149" s="21">
        <v>5372</v>
      </c>
      <c r="B149" s="22" t="s">
        <v>57</v>
      </c>
      <c r="C149" s="21">
        <v>2</v>
      </c>
      <c r="D149" s="21" t="s">
        <v>28</v>
      </c>
      <c r="E149" s="16" t="s">
        <v>317</v>
      </c>
      <c r="F149" s="17" t="s">
        <v>322</v>
      </c>
      <c r="G149" s="21">
        <v>10</v>
      </c>
      <c r="H149" s="18">
        <v>9</v>
      </c>
      <c r="I149" s="18">
        <f>Tableau2[[#This Row],[Quantité]]*Tableau2[[#This Row],[Coût unitaire (Hors taxes)]]</f>
        <v>90</v>
      </c>
      <c r="J149" s="21">
        <v>5</v>
      </c>
      <c r="K149" s="21" t="s">
        <v>321</v>
      </c>
      <c r="L149" s="22" t="s">
        <v>80</v>
      </c>
    </row>
    <row r="150" spans="1:12">
      <c r="A150" s="21">
        <v>5372</v>
      </c>
      <c r="B150" s="22" t="s">
        <v>57</v>
      </c>
      <c r="C150" s="21">
        <v>2</v>
      </c>
      <c r="D150" s="21" t="s">
        <v>28</v>
      </c>
      <c r="E150" s="16" t="s">
        <v>317</v>
      </c>
      <c r="F150" s="17" t="s">
        <v>323</v>
      </c>
      <c r="G150" s="21">
        <v>2</v>
      </c>
      <c r="H150" s="18">
        <v>3789</v>
      </c>
      <c r="I150" s="18">
        <f>Tableau2[[#This Row],[Quantité]]*Tableau2[[#This Row],[Coût unitaire (Hors taxes)]]</f>
        <v>7578</v>
      </c>
      <c r="J150" s="21">
        <v>10</v>
      </c>
      <c r="K150" s="21" t="s">
        <v>324</v>
      </c>
      <c r="L150" s="22" t="s">
        <v>325</v>
      </c>
    </row>
    <row r="151" spans="1:12">
      <c r="A151" s="21">
        <v>5372</v>
      </c>
      <c r="B151" s="22" t="s">
        <v>57</v>
      </c>
      <c r="C151" s="21">
        <v>2</v>
      </c>
      <c r="D151" s="21" t="s">
        <v>28</v>
      </c>
      <c r="E151" s="16" t="s">
        <v>326</v>
      </c>
      <c r="F151" s="17" t="s">
        <v>327</v>
      </c>
      <c r="G151" s="21">
        <v>1</v>
      </c>
      <c r="H151" s="18">
        <v>280</v>
      </c>
      <c r="I151" s="18">
        <f>Tableau2[[#This Row],[Quantité]]*Tableau2[[#This Row],[Coût unitaire (Hors taxes)]]</f>
        <v>280</v>
      </c>
      <c r="J151" s="21">
        <v>20</v>
      </c>
      <c r="K151" s="21">
        <v>3</v>
      </c>
      <c r="L151" s="22" t="s">
        <v>93</v>
      </c>
    </row>
    <row r="152" spans="1:12" ht="28.5">
      <c r="A152" s="21">
        <v>5372</v>
      </c>
      <c r="B152" s="22" t="s">
        <v>57</v>
      </c>
      <c r="C152" s="21">
        <v>2</v>
      </c>
      <c r="D152" s="21" t="s">
        <v>28</v>
      </c>
      <c r="E152" s="16" t="s">
        <v>328</v>
      </c>
      <c r="F152" s="17" t="s">
        <v>329</v>
      </c>
      <c r="G152" s="21">
        <v>2</v>
      </c>
      <c r="H152" s="18">
        <v>98</v>
      </c>
      <c r="I152" s="18">
        <f>Tableau2[[#This Row],[Quantité]]*Tableau2[[#This Row],[Coût unitaire (Hors taxes)]]</f>
        <v>196</v>
      </c>
      <c r="J152" s="21">
        <v>10</v>
      </c>
      <c r="K152" s="21" t="s">
        <v>330</v>
      </c>
      <c r="L152" s="22" t="s">
        <v>80</v>
      </c>
    </row>
    <row r="153" spans="1:12" ht="28.5">
      <c r="A153" s="21">
        <v>5372</v>
      </c>
      <c r="B153" s="22" t="s">
        <v>57</v>
      </c>
      <c r="C153" s="21">
        <v>2</v>
      </c>
      <c r="D153" s="21" t="s">
        <v>28</v>
      </c>
      <c r="E153" s="16" t="s">
        <v>328</v>
      </c>
      <c r="F153" s="17" t="s">
        <v>331</v>
      </c>
      <c r="G153" s="21">
        <v>2</v>
      </c>
      <c r="H153" s="18">
        <v>78</v>
      </c>
      <c r="I153" s="18">
        <f>Tableau2[[#This Row],[Quantité]]*Tableau2[[#This Row],[Coût unitaire (Hors taxes)]]</f>
        <v>156</v>
      </c>
      <c r="J153" s="21">
        <v>10</v>
      </c>
      <c r="K153" s="21" t="s">
        <v>330</v>
      </c>
      <c r="L153" s="22" t="s">
        <v>80</v>
      </c>
    </row>
    <row r="154" spans="1:12" ht="28.5">
      <c r="A154" s="21">
        <v>5372</v>
      </c>
      <c r="B154" s="22" t="s">
        <v>57</v>
      </c>
      <c r="C154" s="21">
        <v>2</v>
      </c>
      <c r="D154" s="21" t="s">
        <v>28</v>
      </c>
      <c r="E154" s="16" t="s">
        <v>328</v>
      </c>
      <c r="F154" s="17" t="s">
        <v>332</v>
      </c>
      <c r="G154" s="21">
        <v>2</v>
      </c>
      <c r="H154" s="18">
        <v>52</v>
      </c>
      <c r="I154" s="18">
        <f>Tableau2[[#This Row],[Quantité]]*Tableau2[[#This Row],[Coût unitaire (Hors taxes)]]</f>
        <v>104</v>
      </c>
      <c r="J154" s="21">
        <v>10</v>
      </c>
      <c r="K154" s="21" t="s">
        <v>330</v>
      </c>
      <c r="L154" s="22" t="s">
        <v>80</v>
      </c>
    </row>
    <row r="155" spans="1:12" ht="28.5">
      <c r="A155" s="21">
        <v>5372</v>
      </c>
      <c r="B155" s="22" t="s">
        <v>57</v>
      </c>
      <c r="C155" s="21">
        <v>2</v>
      </c>
      <c r="D155" s="21" t="s">
        <v>28</v>
      </c>
      <c r="E155" s="16" t="s">
        <v>328</v>
      </c>
      <c r="F155" s="17" t="s">
        <v>333</v>
      </c>
      <c r="G155" s="21">
        <v>2</v>
      </c>
      <c r="H155" s="18">
        <v>28</v>
      </c>
      <c r="I155" s="18">
        <f>Tableau2[[#This Row],[Quantité]]*Tableau2[[#This Row],[Coût unitaire (Hors taxes)]]</f>
        <v>56</v>
      </c>
      <c r="J155" s="21">
        <v>10</v>
      </c>
      <c r="K155" s="21" t="s">
        <v>330</v>
      </c>
      <c r="L155" s="22" t="s">
        <v>80</v>
      </c>
    </row>
    <row r="156" spans="1:12">
      <c r="A156" s="21">
        <v>5372</v>
      </c>
      <c r="B156" s="22" t="s">
        <v>57</v>
      </c>
      <c r="C156" s="21">
        <v>2</v>
      </c>
      <c r="D156" s="21" t="s">
        <v>28</v>
      </c>
      <c r="E156" s="16" t="s">
        <v>334</v>
      </c>
      <c r="F156" s="17" t="s">
        <v>335</v>
      </c>
      <c r="G156" s="21">
        <v>1</v>
      </c>
      <c r="H156" s="18">
        <v>25</v>
      </c>
      <c r="I156" s="18">
        <f>Tableau2[[#This Row],[Quantité]]*Tableau2[[#This Row],[Coût unitaire (Hors taxes)]]</f>
        <v>25</v>
      </c>
      <c r="J156" s="21">
        <v>5</v>
      </c>
      <c r="K156" s="21">
        <v>3</v>
      </c>
      <c r="L156" s="22" t="s">
        <v>80</v>
      </c>
    </row>
    <row r="157" spans="1:12">
      <c r="A157" s="21">
        <v>5372</v>
      </c>
      <c r="B157" s="22" t="s">
        <v>57</v>
      </c>
      <c r="C157" s="21">
        <v>2</v>
      </c>
      <c r="D157" s="21" t="s">
        <v>28</v>
      </c>
      <c r="E157" s="16" t="s">
        <v>336</v>
      </c>
      <c r="F157" s="17" t="s">
        <v>337</v>
      </c>
      <c r="G157" s="21">
        <v>2</v>
      </c>
      <c r="H157" s="18">
        <v>10</v>
      </c>
      <c r="I157" s="18">
        <f>Tableau2[[#This Row],[Quantité]]*Tableau2[[#This Row],[Coût unitaire (Hors taxes)]]</f>
        <v>20</v>
      </c>
      <c r="J157" s="21">
        <v>5</v>
      </c>
      <c r="K157" s="21">
        <v>3</v>
      </c>
      <c r="L157" s="22" t="s">
        <v>80</v>
      </c>
    </row>
    <row r="158" spans="1:12">
      <c r="A158" s="21">
        <v>5372</v>
      </c>
      <c r="B158" s="22" t="s">
        <v>57</v>
      </c>
      <c r="C158" s="21">
        <v>2</v>
      </c>
      <c r="D158" s="21" t="s">
        <v>28</v>
      </c>
      <c r="E158" s="16" t="s">
        <v>336</v>
      </c>
      <c r="F158" s="17" t="s">
        <v>338</v>
      </c>
      <c r="G158" s="21">
        <v>2</v>
      </c>
      <c r="H158" s="18">
        <v>10</v>
      </c>
      <c r="I158" s="18">
        <f>Tableau2[[#This Row],[Quantité]]*Tableau2[[#This Row],[Coût unitaire (Hors taxes)]]</f>
        <v>20</v>
      </c>
      <c r="J158" s="21">
        <v>5</v>
      </c>
      <c r="K158" s="21">
        <v>3</v>
      </c>
      <c r="L158" s="22" t="s">
        <v>80</v>
      </c>
    </row>
    <row r="159" spans="1:12">
      <c r="A159" s="21">
        <v>5372</v>
      </c>
      <c r="B159" s="22" t="s">
        <v>57</v>
      </c>
      <c r="C159" s="21">
        <v>2</v>
      </c>
      <c r="D159" s="21" t="s">
        <v>28</v>
      </c>
      <c r="E159" s="16" t="s">
        <v>336</v>
      </c>
      <c r="F159" s="17" t="s">
        <v>339</v>
      </c>
      <c r="G159" s="21">
        <v>6</v>
      </c>
      <c r="H159" s="18">
        <v>10</v>
      </c>
      <c r="I159" s="18">
        <f>Tableau2[[#This Row],[Quantité]]*Tableau2[[#This Row],[Coût unitaire (Hors taxes)]]</f>
        <v>60</v>
      </c>
      <c r="J159" s="21">
        <v>5</v>
      </c>
      <c r="K159" s="21">
        <v>3</v>
      </c>
      <c r="L159" s="22" t="s">
        <v>80</v>
      </c>
    </row>
    <row r="160" spans="1:12">
      <c r="A160" s="21">
        <v>5372</v>
      </c>
      <c r="B160" s="22" t="s">
        <v>57</v>
      </c>
      <c r="C160" s="21">
        <v>2</v>
      </c>
      <c r="D160" s="21" t="s">
        <v>28</v>
      </c>
      <c r="E160" s="16" t="s">
        <v>336</v>
      </c>
      <c r="F160" s="17" t="s">
        <v>340</v>
      </c>
      <c r="G160" s="21">
        <v>10</v>
      </c>
      <c r="H160" s="18">
        <v>10</v>
      </c>
      <c r="I160" s="18">
        <f>Tableau2[[#This Row],[Quantité]]*Tableau2[[#This Row],[Coût unitaire (Hors taxes)]]</f>
        <v>100</v>
      </c>
      <c r="J160" s="21">
        <v>5</v>
      </c>
      <c r="K160" s="21">
        <v>3</v>
      </c>
      <c r="L160" s="22" t="s">
        <v>80</v>
      </c>
    </row>
    <row r="161" spans="1:12">
      <c r="A161" s="21">
        <v>5372</v>
      </c>
      <c r="B161" s="22" t="s">
        <v>57</v>
      </c>
      <c r="C161" s="21">
        <v>2</v>
      </c>
      <c r="D161" s="21" t="s">
        <v>28</v>
      </c>
      <c r="E161" s="16" t="s">
        <v>336</v>
      </c>
      <c r="F161" s="17" t="s">
        <v>341</v>
      </c>
      <c r="G161" s="21">
        <v>10</v>
      </c>
      <c r="H161" s="18">
        <v>10</v>
      </c>
      <c r="I161" s="18">
        <f>Tableau2[[#This Row],[Quantité]]*Tableau2[[#This Row],[Coût unitaire (Hors taxes)]]</f>
        <v>100</v>
      </c>
      <c r="J161" s="21">
        <v>5</v>
      </c>
      <c r="K161" s="21">
        <v>3</v>
      </c>
      <c r="L161" s="22" t="s">
        <v>80</v>
      </c>
    </row>
    <row r="162" spans="1:12">
      <c r="A162" s="21">
        <v>5372</v>
      </c>
      <c r="B162" s="22" t="s">
        <v>57</v>
      </c>
      <c r="C162" s="21">
        <v>2</v>
      </c>
      <c r="D162" s="21" t="s">
        <v>28</v>
      </c>
      <c r="E162" s="16" t="s">
        <v>336</v>
      </c>
      <c r="F162" s="17" t="s">
        <v>342</v>
      </c>
      <c r="G162" s="21">
        <v>4</v>
      </c>
      <c r="H162" s="18">
        <v>8</v>
      </c>
      <c r="I162" s="18">
        <f>Tableau2[[#This Row],[Quantité]]*Tableau2[[#This Row],[Coût unitaire (Hors taxes)]]</f>
        <v>32</v>
      </c>
      <c r="J162" s="21">
        <v>5</v>
      </c>
      <c r="K162" s="21">
        <v>3</v>
      </c>
      <c r="L162" s="22" t="s">
        <v>80</v>
      </c>
    </row>
    <row r="163" spans="1:12">
      <c r="A163" s="21">
        <v>5372</v>
      </c>
      <c r="B163" s="22" t="s">
        <v>57</v>
      </c>
      <c r="C163" s="21">
        <v>2</v>
      </c>
      <c r="D163" s="21" t="s">
        <v>28</v>
      </c>
      <c r="E163" s="16" t="s">
        <v>336</v>
      </c>
      <c r="F163" s="17" t="s">
        <v>343</v>
      </c>
      <c r="G163" s="21">
        <v>6</v>
      </c>
      <c r="H163" s="18">
        <v>10</v>
      </c>
      <c r="I163" s="18">
        <f>Tableau2[[#This Row],[Quantité]]*Tableau2[[#This Row],[Coût unitaire (Hors taxes)]]</f>
        <v>60</v>
      </c>
      <c r="J163" s="21">
        <v>5</v>
      </c>
      <c r="K163" s="21">
        <v>3</v>
      </c>
      <c r="L163" s="22" t="s">
        <v>80</v>
      </c>
    </row>
    <row r="164" spans="1:12">
      <c r="A164" s="21">
        <v>5372</v>
      </c>
      <c r="B164" s="22" t="s">
        <v>57</v>
      </c>
      <c r="C164" s="21">
        <v>2</v>
      </c>
      <c r="D164" s="21" t="s">
        <v>28</v>
      </c>
      <c r="E164" s="16" t="s">
        <v>344</v>
      </c>
      <c r="F164" s="17" t="s">
        <v>106</v>
      </c>
      <c r="G164" s="21">
        <v>1</v>
      </c>
      <c r="H164" s="18">
        <v>0</v>
      </c>
      <c r="I164" s="18">
        <f>Tableau2[[#This Row],[Quantité]]*Tableau2[[#This Row],[Coût unitaire (Hors taxes)]]</f>
        <v>0</v>
      </c>
      <c r="J164" s="21">
        <v>15</v>
      </c>
      <c r="K164" s="21">
        <v>13</v>
      </c>
      <c r="L164" s="22" t="s">
        <v>97</v>
      </c>
    </row>
    <row r="165" spans="1:12">
      <c r="A165" s="21">
        <v>5372</v>
      </c>
      <c r="B165" s="22" t="s">
        <v>57</v>
      </c>
      <c r="C165" s="21">
        <v>2</v>
      </c>
      <c r="D165" s="21" t="s">
        <v>28</v>
      </c>
      <c r="E165" s="16" t="s">
        <v>344</v>
      </c>
      <c r="F165" s="17" t="s">
        <v>345</v>
      </c>
      <c r="G165" s="21">
        <v>1</v>
      </c>
      <c r="H165" s="18">
        <v>769.99</v>
      </c>
      <c r="I165" s="18">
        <f>Tableau2[[#This Row],[Quantité]]*Tableau2[[#This Row],[Coût unitaire (Hors taxes)]]</f>
        <v>769.99</v>
      </c>
      <c r="J165" s="21">
        <v>5</v>
      </c>
      <c r="K165" s="21" t="s">
        <v>346</v>
      </c>
      <c r="L165" s="22" t="s">
        <v>119</v>
      </c>
    </row>
    <row r="166" spans="1:12" ht="28.5">
      <c r="A166" s="21">
        <v>5372</v>
      </c>
      <c r="B166" s="22" t="s">
        <v>57</v>
      </c>
      <c r="C166" s="21">
        <v>2</v>
      </c>
      <c r="D166" s="21" t="s">
        <v>28</v>
      </c>
      <c r="E166" s="16" t="s">
        <v>347</v>
      </c>
      <c r="F166" s="17" t="s">
        <v>348</v>
      </c>
      <c r="G166" s="21">
        <v>36</v>
      </c>
      <c r="H166" s="18">
        <v>5.99</v>
      </c>
      <c r="I166" s="18">
        <f>Tableau2[[#This Row],[Quantité]]*Tableau2[[#This Row],[Coût unitaire (Hors taxes)]]</f>
        <v>215.64000000000001</v>
      </c>
      <c r="J166" s="21">
        <v>5</v>
      </c>
      <c r="K166" s="21">
        <v>4</v>
      </c>
      <c r="L166" s="22" t="s">
        <v>169</v>
      </c>
    </row>
    <row r="167" spans="1:12" ht="57" customHeight="1">
      <c r="A167" s="21">
        <v>5372</v>
      </c>
      <c r="B167" s="22" t="s">
        <v>57</v>
      </c>
      <c r="C167" s="21">
        <v>2</v>
      </c>
      <c r="D167" s="21" t="s">
        <v>28</v>
      </c>
      <c r="E167" s="16" t="s">
        <v>349</v>
      </c>
      <c r="F167" s="17" t="s">
        <v>350</v>
      </c>
      <c r="G167" s="21">
        <v>1</v>
      </c>
      <c r="H167" s="18">
        <v>83569</v>
      </c>
      <c r="I167" s="18">
        <f>Tableau2[[#This Row],[Quantité]]*Tableau2[[#This Row],[Coût unitaire (Hors taxes)]]</f>
        <v>83569</v>
      </c>
      <c r="J167" s="21">
        <v>15</v>
      </c>
      <c r="K167" s="21" t="s">
        <v>122</v>
      </c>
      <c r="L167" s="22" t="s">
        <v>97</v>
      </c>
    </row>
    <row r="168" spans="1:12" ht="28.5">
      <c r="A168" s="21">
        <v>5372</v>
      </c>
      <c r="B168" s="22" t="s">
        <v>57</v>
      </c>
      <c r="C168" s="21">
        <v>2</v>
      </c>
      <c r="D168" s="21" t="s">
        <v>28</v>
      </c>
      <c r="E168" s="16" t="s">
        <v>351</v>
      </c>
      <c r="F168" s="17" t="s">
        <v>352</v>
      </c>
      <c r="G168" s="21">
        <v>2</v>
      </c>
      <c r="H168" s="18">
        <v>23</v>
      </c>
      <c r="I168" s="18">
        <f>Tableau2[[#This Row],[Quantité]]*Tableau2[[#This Row],[Coût unitaire (Hors taxes)]]</f>
        <v>46</v>
      </c>
      <c r="J168" s="21">
        <v>5</v>
      </c>
      <c r="K168" s="21" t="s">
        <v>198</v>
      </c>
      <c r="L168" s="22" t="s">
        <v>80</v>
      </c>
    </row>
    <row r="169" spans="1:12">
      <c r="A169" s="21">
        <v>5372</v>
      </c>
      <c r="B169" s="22" t="s">
        <v>57</v>
      </c>
      <c r="C169" s="21">
        <v>2</v>
      </c>
      <c r="D169" s="21" t="s">
        <v>28</v>
      </c>
      <c r="E169" s="16" t="s">
        <v>351</v>
      </c>
      <c r="F169" s="17" t="s">
        <v>353</v>
      </c>
      <c r="G169" s="21">
        <v>1</v>
      </c>
      <c r="H169" s="18">
        <v>43</v>
      </c>
      <c r="I169" s="18">
        <f>Tableau2[[#This Row],[Quantité]]*Tableau2[[#This Row],[Coût unitaire (Hors taxes)]]</f>
        <v>43</v>
      </c>
      <c r="J169" s="21">
        <v>5</v>
      </c>
      <c r="K169" s="21">
        <v>4</v>
      </c>
      <c r="L169" s="22" t="s">
        <v>80</v>
      </c>
    </row>
    <row r="170" spans="1:12">
      <c r="A170" s="21">
        <v>5372</v>
      </c>
      <c r="B170" s="22" t="s">
        <v>57</v>
      </c>
      <c r="C170" s="21">
        <v>2</v>
      </c>
      <c r="D170" s="21" t="s">
        <v>28</v>
      </c>
      <c r="E170" s="16" t="s">
        <v>354</v>
      </c>
      <c r="F170" s="17" t="s">
        <v>355</v>
      </c>
      <c r="G170" s="21">
        <v>5</v>
      </c>
      <c r="H170" s="18">
        <v>34</v>
      </c>
      <c r="I170" s="18">
        <f>Tableau2[[#This Row],[Quantité]]*Tableau2[[#This Row],[Coût unitaire (Hors taxes)]]</f>
        <v>170</v>
      </c>
      <c r="J170" s="21">
        <v>5</v>
      </c>
      <c r="K170" s="21" t="s">
        <v>356</v>
      </c>
      <c r="L170" s="22" t="s">
        <v>80</v>
      </c>
    </row>
    <row r="171" spans="1:12" ht="28.5">
      <c r="A171" s="21">
        <v>5372</v>
      </c>
      <c r="B171" s="22" t="s">
        <v>57</v>
      </c>
      <c r="C171" s="21">
        <v>2</v>
      </c>
      <c r="D171" s="21" t="s">
        <v>28</v>
      </c>
      <c r="E171" s="16" t="s">
        <v>354</v>
      </c>
      <c r="F171" s="17" t="s">
        <v>357</v>
      </c>
      <c r="G171" s="21">
        <v>5</v>
      </c>
      <c r="H171" s="18">
        <v>82.85</v>
      </c>
      <c r="I171" s="18">
        <f>Tableau2[[#This Row],[Quantité]]*Tableau2[[#This Row],[Coût unitaire (Hors taxes)]]</f>
        <v>414.25</v>
      </c>
      <c r="J171" s="21">
        <v>5</v>
      </c>
      <c r="K171" s="21" t="s">
        <v>358</v>
      </c>
      <c r="L171" s="22" t="s">
        <v>80</v>
      </c>
    </row>
    <row r="172" spans="1:12" ht="28.5">
      <c r="A172" s="21">
        <v>5372</v>
      </c>
      <c r="B172" s="22" t="s">
        <v>57</v>
      </c>
      <c r="C172" s="21">
        <v>2</v>
      </c>
      <c r="D172" s="21" t="s">
        <v>28</v>
      </c>
      <c r="E172" s="16" t="s">
        <v>354</v>
      </c>
      <c r="F172" s="17" t="s">
        <v>359</v>
      </c>
      <c r="G172" s="21">
        <v>2</v>
      </c>
      <c r="H172" s="18">
        <v>38</v>
      </c>
      <c r="I172" s="18">
        <f>Tableau2[[#This Row],[Quantité]]*Tableau2[[#This Row],[Coût unitaire (Hors taxes)]]</f>
        <v>76</v>
      </c>
      <c r="J172" s="21">
        <v>5</v>
      </c>
      <c r="K172" s="21" t="s">
        <v>360</v>
      </c>
      <c r="L172" s="22" t="s">
        <v>80</v>
      </c>
    </row>
    <row r="173" spans="1:12">
      <c r="A173" s="21">
        <v>5372</v>
      </c>
      <c r="B173" s="22" t="s">
        <v>57</v>
      </c>
      <c r="C173" s="21">
        <v>2</v>
      </c>
      <c r="D173" s="21" t="s">
        <v>28</v>
      </c>
      <c r="E173" s="16" t="s">
        <v>354</v>
      </c>
      <c r="F173" s="17" t="s">
        <v>361</v>
      </c>
      <c r="G173" s="21">
        <v>2</v>
      </c>
      <c r="H173" s="18">
        <v>230.99</v>
      </c>
      <c r="I173" s="18">
        <f>Tableau2[[#This Row],[Quantité]]*Tableau2[[#This Row],[Coût unitaire (Hors taxes)]]</f>
        <v>461.98</v>
      </c>
      <c r="J173" s="21">
        <v>5</v>
      </c>
      <c r="K173" s="21" t="s">
        <v>130</v>
      </c>
      <c r="L173" s="22" t="s">
        <v>80</v>
      </c>
    </row>
    <row r="174" spans="1:12" ht="28.5">
      <c r="A174" s="21">
        <v>5372</v>
      </c>
      <c r="B174" s="22" t="s">
        <v>57</v>
      </c>
      <c r="C174" s="21">
        <v>2</v>
      </c>
      <c r="D174" s="21" t="s">
        <v>28</v>
      </c>
      <c r="E174" s="16" t="s">
        <v>362</v>
      </c>
      <c r="F174" s="17" t="s">
        <v>363</v>
      </c>
      <c r="G174" s="21">
        <v>1</v>
      </c>
      <c r="H174" s="18">
        <v>83.95</v>
      </c>
      <c r="I174" s="18">
        <f>Tableau2[[#This Row],[Quantité]]*Tableau2[[#This Row],[Coût unitaire (Hors taxes)]]</f>
        <v>83.95</v>
      </c>
      <c r="J174" s="21">
        <v>10</v>
      </c>
      <c r="K174" s="21" t="s">
        <v>360</v>
      </c>
      <c r="L174" s="22" t="s">
        <v>80</v>
      </c>
    </row>
    <row r="175" spans="1:12" ht="28.5">
      <c r="A175" s="21">
        <v>5372</v>
      </c>
      <c r="B175" s="22" t="s">
        <v>57</v>
      </c>
      <c r="C175" s="21">
        <v>2</v>
      </c>
      <c r="D175" s="21" t="s">
        <v>28</v>
      </c>
      <c r="E175" s="16" t="s">
        <v>364</v>
      </c>
      <c r="F175" s="17" t="s">
        <v>365</v>
      </c>
      <c r="G175" s="21">
        <v>4</v>
      </c>
      <c r="H175" s="18">
        <v>15</v>
      </c>
      <c r="I175" s="18">
        <f>Tableau2[[#This Row],[Quantité]]*Tableau2[[#This Row],[Coût unitaire (Hors taxes)]]</f>
        <v>60</v>
      </c>
      <c r="J175" s="21">
        <v>10</v>
      </c>
      <c r="K175" s="21" t="s">
        <v>96</v>
      </c>
      <c r="L175" s="22" t="s">
        <v>80</v>
      </c>
    </row>
    <row r="176" spans="1:12" ht="28.5">
      <c r="A176" s="21">
        <v>5372</v>
      </c>
      <c r="B176" s="22" t="s">
        <v>57</v>
      </c>
      <c r="C176" s="21">
        <v>2</v>
      </c>
      <c r="D176" s="21" t="s">
        <v>28</v>
      </c>
      <c r="E176" s="16" t="s">
        <v>366</v>
      </c>
      <c r="F176" s="17" t="s">
        <v>367</v>
      </c>
      <c r="G176" s="21">
        <v>1</v>
      </c>
      <c r="H176" s="18">
        <v>289.95</v>
      </c>
      <c r="I176" s="18">
        <f>Tableau2[[#This Row],[Quantité]]*Tableau2[[#This Row],[Coût unitaire (Hors taxes)]]</f>
        <v>289.95</v>
      </c>
      <c r="J176" s="21">
        <v>15</v>
      </c>
      <c r="K176" s="21" t="s">
        <v>313</v>
      </c>
      <c r="L176" s="22" t="s">
        <v>93</v>
      </c>
    </row>
    <row r="177" spans="1:12" ht="42.75">
      <c r="A177" s="21">
        <v>5372</v>
      </c>
      <c r="B177" s="22" t="s">
        <v>57</v>
      </c>
      <c r="C177" s="21">
        <v>2</v>
      </c>
      <c r="D177" s="21" t="s">
        <v>28</v>
      </c>
      <c r="E177" s="16" t="s">
        <v>368</v>
      </c>
      <c r="F177" s="17" t="s">
        <v>369</v>
      </c>
      <c r="G177" s="21">
        <v>1</v>
      </c>
      <c r="H177" s="18">
        <v>295</v>
      </c>
      <c r="I177" s="18">
        <f>Tableau2[[#This Row],[Quantité]]*Tableau2[[#This Row],[Coût unitaire (Hors taxes)]]</f>
        <v>295</v>
      </c>
      <c r="J177" s="21">
        <v>20</v>
      </c>
      <c r="K177" s="21">
        <v>3</v>
      </c>
      <c r="L177" s="22" t="s">
        <v>169</v>
      </c>
    </row>
    <row r="178" spans="1:12">
      <c r="A178" s="21">
        <v>5372</v>
      </c>
      <c r="B178" s="22" t="s">
        <v>57</v>
      </c>
      <c r="C178" s="21">
        <v>2</v>
      </c>
      <c r="D178" s="21" t="s">
        <v>28</v>
      </c>
      <c r="E178" s="16" t="s">
        <v>368</v>
      </c>
      <c r="F178" s="17" t="s">
        <v>370</v>
      </c>
      <c r="G178" s="21">
        <v>1</v>
      </c>
      <c r="H178" s="18">
        <v>300</v>
      </c>
      <c r="I178" s="18">
        <f>Tableau2[[#This Row],[Quantité]]*Tableau2[[#This Row],[Coût unitaire (Hors taxes)]]</f>
        <v>300</v>
      </c>
      <c r="J178" s="21">
        <v>20</v>
      </c>
      <c r="K178" s="21">
        <v>3</v>
      </c>
      <c r="L178" s="22" t="s">
        <v>143</v>
      </c>
    </row>
    <row r="179" spans="1:12" ht="28.5">
      <c r="A179" s="21">
        <v>5372</v>
      </c>
      <c r="B179" s="22" t="s">
        <v>57</v>
      </c>
      <c r="C179" s="21">
        <v>2</v>
      </c>
      <c r="D179" s="21" t="s">
        <v>28</v>
      </c>
      <c r="E179" s="16" t="s">
        <v>368</v>
      </c>
      <c r="F179" s="17" t="s">
        <v>371</v>
      </c>
      <c r="G179" s="21">
        <v>1</v>
      </c>
      <c r="H179" s="18">
        <v>1400</v>
      </c>
      <c r="I179" s="18">
        <f>Tableau2[[#This Row],[Quantité]]*Tableau2[[#This Row],[Coût unitaire (Hors taxes)]]</f>
        <v>1400</v>
      </c>
      <c r="J179" s="21">
        <v>20</v>
      </c>
      <c r="K179" s="21">
        <v>3</v>
      </c>
      <c r="L179" s="22" t="s">
        <v>143</v>
      </c>
    </row>
    <row r="180" spans="1:12" ht="28.5">
      <c r="A180" s="21">
        <v>5372</v>
      </c>
      <c r="B180" s="22" t="s">
        <v>57</v>
      </c>
      <c r="C180" s="21">
        <v>2</v>
      </c>
      <c r="D180" s="21" t="s">
        <v>28</v>
      </c>
      <c r="E180" s="16" t="s">
        <v>368</v>
      </c>
      <c r="F180" s="17" t="s">
        <v>372</v>
      </c>
      <c r="G180" s="21">
        <v>1</v>
      </c>
      <c r="H180" s="18">
        <v>1000</v>
      </c>
      <c r="I180" s="18">
        <f>Tableau2[[#This Row],[Quantité]]*Tableau2[[#This Row],[Coût unitaire (Hors taxes)]]</f>
        <v>1000</v>
      </c>
      <c r="J180" s="21">
        <v>20</v>
      </c>
      <c r="K180" s="21">
        <v>3</v>
      </c>
      <c r="L180" s="22" t="s">
        <v>143</v>
      </c>
    </row>
    <row r="181" spans="1:12">
      <c r="A181" s="21">
        <v>5372</v>
      </c>
      <c r="B181" s="22" t="s">
        <v>57</v>
      </c>
      <c r="C181" s="21">
        <v>2</v>
      </c>
      <c r="D181" s="21" t="s">
        <v>28</v>
      </c>
      <c r="E181" s="16" t="s">
        <v>373</v>
      </c>
      <c r="F181" s="17" t="s">
        <v>374</v>
      </c>
      <c r="G181" s="21">
        <v>4</v>
      </c>
      <c r="H181" s="18">
        <v>599.95000000000005</v>
      </c>
      <c r="I181" s="18">
        <f>Tableau2[[#This Row],[Quantité]]*Tableau2[[#This Row],[Coût unitaire (Hors taxes)]]</f>
        <v>2399.8000000000002</v>
      </c>
      <c r="J181" s="21">
        <v>10</v>
      </c>
      <c r="K181" s="21" t="s">
        <v>375</v>
      </c>
      <c r="L181" s="22" t="s">
        <v>169</v>
      </c>
    </row>
    <row r="182" spans="1:12">
      <c r="A182" s="21">
        <v>5372</v>
      </c>
      <c r="B182" s="22" t="s">
        <v>57</v>
      </c>
      <c r="C182" s="21">
        <v>2</v>
      </c>
      <c r="D182" s="21" t="s">
        <v>28</v>
      </c>
      <c r="E182" s="16" t="s">
        <v>44</v>
      </c>
      <c r="F182" s="17" t="s">
        <v>376</v>
      </c>
      <c r="G182" s="21">
        <v>1</v>
      </c>
      <c r="H182" s="18">
        <v>10400</v>
      </c>
      <c r="I182" s="18">
        <f>Tableau2[[#This Row],[Quantité]]*Tableau2[[#This Row],[Coût unitaire (Hors taxes)]]</f>
        <v>10400</v>
      </c>
      <c r="J182" s="21">
        <v>10</v>
      </c>
      <c r="K182" s="21" t="s">
        <v>198</v>
      </c>
      <c r="L182" s="22" t="s">
        <v>72</v>
      </c>
    </row>
    <row r="183" spans="1:12" ht="57">
      <c r="A183" s="21">
        <v>5372</v>
      </c>
      <c r="B183" s="22" t="s">
        <v>57</v>
      </c>
      <c r="C183" s="21">
        <v>2</v>
      </c>
      <c r="D183" s="21" t="s">
        <v>28</v>
      </c>
      <c r="E183" s="16" t="s">
        <v>44</v>
      </c>
      <c r="F183" s="17" t="s">
        <v>377</v>
      </c>
      <c r="G183" s="21">
        <v>1</v>
      </c>
      <c r="H183" s="18">
        <v>4160</v>
      </c>
      <c r="I183" s="18">
        <f>Tableau2[[#This Row],[Quantité]]*Tableau2[[#This Row],[Coût unitaire (Hors taxes)]]</f>
        <v>4160</v>
      </c>
      <c r="J183" s="21">
        <v>10</v>
      </c>
      <c r="K183" s="21" t="s">
        <v>198</v>
      </c>
      <c r="L183" s="22" t="s">
        <v>378</v>
      </c>
    </row>
    <row r="184" spans="1:12">
      <c r="A184" s="21">
        <v>5372</v>
      </c>
      <c r="B184" s="22" t="s">
        <v>57</v>
      </c>
      <c r="C184" s="21">
        <v>2</v>
      </c>
      <c r="D184" s="21" t="s">
        <v>28</v>
      </c>
      <c r="E184" s="16" t="s">
        <v>379</v>
      </c>
      <c r="F184" s="17" t="s">
        <v>380</v>
      </c>
      <c r="G184" s="21">
        <v>20</v>
      </c>
      <c r="H184" s="18">
        <v>34.99</v>
      </c>
      <c r="I184" s="18">
        <f>Tableau2[[#This Row],[Quantité]]*Tableau2[[#This Row],[Coût unitaire (Hors taxes)]]</f>
        <v>699.80000000000007</v>
      </c>
      <c r="J184" s="21">
        <v>5</v>
      </c>
      <c r="K184" s="21" t="s">
        <v>381</v>
      </c>
      <c r="L184" s="22" t="s">
        <v>169</v>
      </c>
    </row>
    <row r="185" spans="1:12" ht="28.5">
      <c r="A185" s="21">
        <v>5372</v>
      </c>
      <c r="B185" s="22" t="s">
        <v>57</v>
      </c>
      <c r="C185" s="21">
        <v>2</v>
      </c>
      <c r="D185" s="21" t="s">
        <v>28</v>
      </c>
      <c r="E185" s="16" t="s">
        <v>23</v>
      </c>
      <c r="F185" s="17" t="s">
        <v>382</v>
      </c>
      <c r="G185" s="21">
        <v>3</v>
      </c>
      <c r="H185" s="18">
        <v>800</v>
      </c>
      <c r="I185" s="18">
        <f>Tableau2[[#This Row],[Quantité]]*Tableau2[[#This Row],[Coût unitaire (Hors taxes)]]</f>
        <v>2400</v>
      </c>
      <c r="J185" s="21">
        <v>5</v>
      </c>
      <c r="K185" s="21">
        <v>11</v>
      </c>
      <c r="L185" s="22" t="s">
        <v>65</v>
      </c>
    </row>
    <row r="186" spans="1:12">
      <c r="A186" s="21">
        <v>5372</v>
      </c>
      <c r="B186" s="22" t="s">
        <v>57</v>
      </c>
      <c r="C186" s="21">
        <v>2</v>
      </c>
      <c r="D186" s="21" t="s">
        <v>28</v>
      </c>
      <c r="E186" s="16" t="s">
        <v>23</v>
      </c>
      <c r="F186" s="17" t="s">
        <v>383</v>
      </c>
      <c r="G186" s="21">
        <v>20</v>
      </c>
      <c r="H186" s="18">
        <v>800</v>
      </c>
      <c r="I186" s="18">
        <f>Tableau2[[#This Row],[Quantité]]*Tableau2[[#This Row],[Coût unitaire (Hors taxes)]]</f>
        <v>16000</v>
      </c>
      <c r="J186" s="21">
        <v>5</v>
      </c>
      <c r="K186" s="21" t="s">
        <v>60</v>
      </c>
      <c r="L186" s="22" t="s">
        <v>80</v>
      </c>
    </row>
    <row r="187" spans="1:12">
      <c r="A187" s="21">
        <v>5372</v>
      </c>
      <c r="B187" s="22" t="s">
        <v>57</v>
      </c>
      <c r="C187" s="21">
        <v>2</v>
      </c>
      <c r="D187" s="21" t="s">
        <v>28</v>
      </c>
      <c r="E187" s="16" t="s">
        <v>384</v>
      </c>
      <c r="F187" s="17" t="s">
        <v>146</v>
      </c>
      <c r="G187" s="21">
        <v>10</v>
      </c>
      <c r="H187" s="18">
        <v>700</v>
      </c>
      <c r="I187" s="18">
        <f>Tableau2[[#This Row],[Quantité]]*Tableau2[[#This Row],[Coût unitaire (Hors taxes)]]</f>
        <v>7000</v>
      </c>
      <c r="J187" s="21">
        <v>15</v>
      </c>
      <c r="K187" s="21" t="s">
        <v>385</v>
      </c>
      <c r="L187" s="22" t="s">
        <v>80</v>
      </c>
    </row>
    <row r="188" spans="1:12">
      <c r="A188" s="21">
        <v>5372</v>
      </c>
      <c r="B188" s="22" t="s">
        <v>57</v>
      </c>
      <c r="C188" s="21">
        <v>2</v>
      </c>
      <c r="D188" s="21" t="s">
        <v>28</v>
      </c>
      <c r="E188" s="16" t="s">
        <v>386</v>
      </c>
      <c r="F188" s="17" t="s">
        <v>387</v>
      </c>
      <c r="G188" s="21">
        <v>1</v>
      </c>
      <c r="H188" s="18">
        <v>23085.95</v>
      </c>
      <c r="I188" s="18">
        <f>Tableau2[[#This Row],[Quantité]]*Tableau2[[#This Row],[Coût unitaire (Hors taxes)]]</f>
        <v>23085.95</v>
      </c>
      <c r="J188" s="21">
        <v>10</v>
      </c>
      <c r="K188" s="21" t="s">
        <v>388</v>
      </c>
      <c r="L188" s="22" t="s">
        <v>97</v>
      </c>
    </row>
    <row r="189" spans="1:12">
      <c r="A189" s="21">
        <v>5372</v>
      </c>
      <c r="B189" s="22" t="s">
        <v>57</v>
      </c>
      <c r="C189" s="21">
        <v>2</v>
      </c>
      <c r="D189" s="21" t="s">
        <v>28</v>
      </c>
      <c r="E189" s="16" t="s">
        <v>386</v>
      </c>
      <c r="F189" s="17" t="s">
        <v>389</v>
      </c>
      <c r="G189" s="21">
        <v>10</v>
      </c>
      <c r="H189" s="18">
        <v>32</v>
      </c>
      <c r="I189" s="18">
        <f>Tableau2[[#This Row],[Quantité]]*Tableau2[[#This Row],[Coût unitaire (Hors taxes)]]</f>
        <v>320</v>
      </c>
      <c r="J189" s="21">
        <v>10</v>
      </c>
      <c r="K189" s="21" t="s">
        <v>390</v>
      </c>
      <c r="L189" s="22" t="s">
        <v>80</v>
      </c>
    </row>
    <row r="190" spans="1:12" ht="28.5">
      <c r="A190" s="21">
        <v>5372</v>
      </c>
      <c r="B190" s="22" t="s">
        <v>57</v>
      </c>
      <c r="C190" s="21">
        <v>2</v>
      </c>
      <c r="D190" s="21" t="s">
        <v>28</v>
      </c>
      <c r="E190" s="16" t="s">
        <v>386</v>
      </c>
      <c r="F190" s="17" t="s">
        <v>391</v>
      </c>
      <c r="G190" s="21">
        <v>1</v>
      </c>
      <c r="H190" s="18">
        <v>69.95</v>
      </c>
      <c r="I190" s="18">
        <f>Tableau2[[#This Row],[Quantité]]*Tableau2[[#This Row],[Coût unitaire (Hors taxes)]]</f>
        <v>69.95</v>
      </c>
      <c r="J190" s="21">
        <v>10</v>
      </c>
      <c r="K190" s="21" t="s">
        <v>220</v>
      </c>
      <c r="L190" s="22" t="s">
        <v>80</v>
      </c>
    </row>
    <row r="191" spans="1:12" ht="28.5">
      <c r="A191" s="21">
        <v>5372</v>
      </c>
      <c r="B191" s="22" t="s">
        <v>57</v>
      </c>
      <c r="C191" s="21">
        <v>2</v>
      </c>
      <c r="D191" s="21" t="s">
        <v>28</v>
      </c>
      <c r="E191" s="16" t="s">
        <v>386</v>
      </c>
      <c r="F191" s="17" t="s">
        <v>392</v>
      </c>
      <c r="G191" s="21">
        <v>10</v>
      </c>
      <c r="H191" s="18">
        <v>2626</v>
      </c>
      <c r="I191" s="18">
        <f>Tableau2[[#This Row],[Quantité]]*Tableau2[[#This Row],[Coût unitaire (Hors taxes)]]</f>
        <v>26260</v>
      </c>
      <c r="J191" s="21">
        <v>5</v>
      </c>
      <c r="K191" s="21" t="s">
        <v>393</v>
      </c>
      <c r="L191" s="22" t="s">
        <v>80</v>
      </c>
    </row>
    <row r="192" spans="1:12" ht="28.5" customHeight="1">
      <c r="A192" s="21">
        <v>5372</v>
      </c>
      <c r="B192" s="22" t="s">
        <v>57</v>
      </c>
      <c r="C192" s="21">
        <v>2</v>
      </c>
      <c r="D192" s="21" t="s">
        <v>28</v>
      </c>
      <c r="E192" s="16" t="s">
        <v>386</v>
      </c>
      <c r="F192" s="17" t="s">
        <v>394</v>
      </c>
      <c r="G192" s="21">
        <v>1</v>
      </c>
      <c r="H192" s="18">
        <v>49.95</v>
      </c>
      <c r="I192" s="18">
        <f>Tableau2[[#This Row],[Quantité]]*Tableau2[[#This Row],[Coût unitaire (Hors taxes)]]</f>
        <v>49.95</v>
      </c>
      <c r="J192" s="21">
        <v>10</v>
      </c>
      <c r="K192" s="21" t="s">
        <v>198</v>
      </c>
      <c r="L192" s="22" t="s">
        <v>80</v>
      </c>
    </row>
    <row r="193" spans="1:12" ht="28.5">
      <c r="A193" s="21">
        <v>5372</v>
      </c>
      <c r="B193" s="22" t="s">
        <v>57</v>
      </c>
      <c r="C193" s="21">
        <v>2</v>
      </c>
      <c r="D193" s="21" t="s">
        <v>28</v>
      </c>
      <c r="E193" s="16" t="s">
        <v>386</v>
      </c>
      <c r="F193" s="17" t="s">
        <v>395</v>
      </c>
      <c r="G193" s="21">
        <v>1</v>
      </c>
      <c r="H193" s="18">
        <v>13</v>
      </c>
      <c r="I193" s="18">
        <f>Tableau2[[#This Row],[Quantité]]*Tableau2[[#This Row],[Coût unitaire (Hors taxes)]]</f>
        <v>13</v>
      </c>
      <c r="J193" s="21">
        <v>10</v>
      </c>
      <c r="K193" s="21" t="s">
        <v>198</v>
      </c>
      <c r="L193" s="22" t="s">
        <v>80</v>
      </c>
    </row>
    <row r="194" spans="1:12" ht="28.5">
      <c r="A194" s="21">
        <v>5372</v>
      </c>
      <c r="B194" s="22" t="s">
        <v>57</v>
      </c>
      <c r="C194" s="21">
        <v>2</v>
      </c>
      <c r="D194" s="21" t="s">
        <v>28</v>
      </c>
      <c r="E194" s="16" t="s">
        <v>386</v>
      </c>
      <c r="F194" s="17" t="s">
        <v>396</v>
      </c>
      <c r="G194" s="21">
        <v>4</v>
      </c>
      <c r="H194" s="18">
        <v>406</v>
      </c>
      <c r="I194" s="18">
        <f>Tableau2[[#This Row],[Quantité]]*Tableau2[[#This Row],[Coût unitaire (Hors taxes)]]</f>
        <v>1624</v>
      </c>
      <c r="J194" s="21">
        <v>10</v>
      </c>
      <c r="K194" s="21" t="s">
        <v>397</v>
      </c>
      <c r="L194" s="22" t="s">
        <v>80</v>
      </c>
    </row>
    <row r="195" spans="1:12">
      <c r="A195" s="21">
        <v>5372</v>
      </c>
      <c r="B195" s="22" t="s">
        <v>57</v>
      </c>
      <c r="C195" s="21">
        <v>2</v>
      </c>
      <c r="D195" s="21" t="s">
        <v>28</v>
      </c>
      <c r="E195" s="16" t="s">
        <v>386</v>
      </c>
      <c r="F195" s="17" t="s">
        <v>398</v>
      </c>
      <c r="G195" s="21">
        <v>4</v>
      </c>
      <c r="H195" s="18">
        <v>15.95</v>
      </c>
      <c r="I195" s="18">
        <f>Tableau2[[#This Row],[Quantité]]*Tableau2[[#This Row],[Coût unitaire (Hors taxes)]]</f>
        <v>63.8</v>
      </c>
      <c r="J195" s="21">
        <v>10</v>
      </c>
      <c r="K195" s="21" t="s">
        <v>122</v>
      </c>
      <c r="L195" s="22" t="s">
        <v>80</v>
      </c>
    </row>
    <row r="196" spans="1:12" ht="28.5">
      <c r="A196" s="21">
        <v>5372</v>
      </c>
      <c r="B196" s="22" t="s">
        <v>57</v>
      </c>
      <c r="C196" s="21">
        <v>2</v>
      </c>
      <c r="D196" s="21" t="s">
        <v>28</v>
      </c>
      <c r="E196" s="16" t="s">
        <v>386</v>
      </c>
      <c r="F196" s="17" t="s">
        <v>399</v>
      </c>
      <c r="G196" s="21">
        <v>2</v>
      </c>
      <c r="H196" s="18">
        <v>37.99</v>
      </c>
      <c r="I196" s="18">
        <f>Tableau2[[#This Row],[Quantité]]*Tableau2[[#This Row],[Coût unitaire (Hors taxes)]]</f>
        <v>75.98</v>
      </c>
      <c r="J196" s="21">
        <v>5</v>
      </c>
      <c r="K196" s="21" t="s">
        <v>400</v>
      </c>
      <c r="L196" s="22" t="s">
        <v>80</v>
      </c>
    </row>
    <row r="197" spans="1:12">
      <c r="A197" s="21">
        <v>5372</v>
      </c>
      <c r="B197" s="22" t="s">
        <v>57</v>
      </c>
      <c r="C197" s="21">
        <v>2</v>
      </c>
      <c r="D197" s="21" t="s">
        <v>28</v>
      </c>
      <c r="E197" s="16" t="s">
        <v>386</v>
      </c>
      <c r="F197" s="17" t="s">
        <v>401</v>
      </c>
      <c r="G197" s="21">
        <v>4</v>
      </c>
      <c r="H197" s="18">
        <v>550</v>
      </c>
      <c r="I197" s="18">
        <f>Tableau2[[#This Row],[Quantité]]*Tableau2[[#This Row],[Coût unitaire (Hors taxes)]]</f>
        <v>2200</v>
      </c>
      <c r="J197" s="21">
        <v>15</v>
      </c>
      <c r="K197" s="21" t="s">
        <v>211</v>
      </c>
      <c r="L197" s="22" t="s">
        <v>80</v>
      </c>
    </row>
    <row r="198" spans="1:12">
      <c r="A198" s="21">
        <v>5372</v>
      </c>
      <c r="B198" s="22" t="s">
        <v>57</v>
      </c>
      <c r="C198" s="21">
        <v>2</v>
      </c>
      <c r="D198" s="21" t="s">
        <v>28</v>
      </c>
      <c r="E198" s="16" t="s">
        <v>402</v>
      </c>
      <c r="F198" s="17" t="s">
        <v>403</v>
      </c>
      <c r="G198" s="21">
        <v>1</v>
      </c>
      <c r="H198" s="18">
        <v>279</v>
      </c>
      <c r="I198" s="18">
        <f>Tableau2[[#This Row],[Quantité]]*Tableau2[[#This Row],[Coût unitaire (Hors taxes)]]</f>
        <v>279</v>
      </c>
      <c r="J198" s="21">
        <v>10</v>
      </c>
      <c r="K198" s="21" t="s">
        <v>164</v>
      </c>
      <c r="L198" s="22" t="s">
        <v>97</v>
      </c>
    </row>
    <row r="199" spans="1:12" ht="42.75">
      <c r="A199" s="21">
        <v>5372</v>
      </c>
      <c r="B199" s="22" t="s">
        <v>57</v>
      </c>
      <c r="C199" s="21">
        <v>2</v>
      </c>
      <c r="D199" s="21" t="s">
        <v>28</v>
      </c>
      <c r="E199" s="16" t="s">
        <v>404</v>
      </c>
      <c r="F199" s="17" t="s">
        <v>405</v>
      </c>
      <c r="G199" s="21">
        <v>4</v>
      </c>
      <c r="H199" s="18">
        <v>9926.5</v>
      </c>
      <c r="I199" s="18">
        <f>Tableau2[[#This Row],[Quantité]]*Tableau2[[#This Row],[Coût unitaire (Hors taxes)]]</f>
        <v>39706</v>
      </c>
      <c r="J199" s="21">
        <v>10</v>
      </c>
      <c r="K199" s="21" t="s">
        <v>406</v>
      </c>
      <c r="L199" s="22" t="s">
        <v>72</v>
      </c>
    </row>
    <row r="200" spans="1:12" ht="42.75">
      <c r="A200" s="21">
        <v>5372</v>
      </c>
      <c r="B200" s="22" t="s">
        <v>57</v>
      </c>
      <c r="C200" s="21">
        <v>2</v>
      </c>
      <c r="D200" s="21" t="s">
        <v>28</v>
      </c>
      <c r="E200" s="16" t="s">
        <v>404</v>
      </c>
      <c r="F200" s="17" t="s">
        <v>407</v>
      </c>
      <c r="G200" s="21">
        <v>10</v>
      </c>
      <c r="H200" s="18">
        <v>1976</v>
      </c>
      <c r="I200" s="18">
        <f>Tableau2[[#This Row],[Quantité]]*Tableau2[[#This Row],[Coût unitaire (Hors taxes)]]</f>
        <v>19760</v>
      </c>
      <c r="J200" s="21">
        <v>10</v>
      </c>
      <c r="K200" s="21">
        <v>10</v>
      </c>
      <c r="L200" s="22" t="s">
        <v>72</v>
      </c>
    </row>
    <row r="201" spans="1:12">
      <c r="A201" s="21">
        <v>5372</v>
      </c>
      <c r="B201" s="22" t="s">
        <v>57</v>
      </c>
      <c r="C201" s="21">
        <v>2</v>
      </c>
      <c r="D201" s="21" t="s">
        <v>28</v>
      </c>
      <c r="E201" s="16" t="s">
        <v>408</v>
      </c>
      <c r="F201" s="17" t="s">
        <v>409</v>
      </c>
      <c r="G201" s="21">
        <v>2</v>
      </c>
      <c r="H201" s="18">
        <v>15</v>
      </c>
      <c r="I201" s="18">
        <f>Tableau2[[#This Row],[Quantité]]*Tableau2[[#This Row],[Coût unitaire (Hors taxes)]]</f>
        <v>30</v>
      </c>
      <c r="J201" s="21">
        <v>10</v>
      </c>
      <c r="K201" s="21" t="s">
        <v>60</v>
      </c>
      <c r="L201" s="22" t="s">
        <v>97</v>
      </c>
    </row>
    <row r="202" spans="1:12" ht="28.5" customHeight="1">
      <c r="A202" s="21">
        <v>5372</v>
      </c>
      <c r="B202" s="22" t="s">
        <v>57</v>
      </c>
      <c r="C202" s="21">
        <v>2</v>
      </c>
      <c r="D202" s="21" t="s">
        <v>28</v>
      </c>
      <c r="E202" s="16" t="s">
        <v>410</v>
      </c>
      <c r="F202" s="17" t="s">
        <v>411</v>
      </c>
      <c r="G202" s="21">
        <v>4</v>
      </c>
      <c r="H202" s="18">
        <v>140</v>
      </c>
      <c r="I202" s="18">
        <f>Tableau2[[#This Row],[Quantité]]*Tableau2[[#This Row],[Coût unitaire (Hors taxes)]]</f>
        <v>560</v>
      </c>
      <c r="J202" s="21">
        <v>5</v>
      </c>
      <c r="K202" s="21" t="s">
        <v>412</v>
      </c>
      <c r="L202" s="22" t="s">
        <v>80</v>
      </c>
    </row>
    <row r="203" spans="1:12">
      <c r="A203" s="21">
        <v>5372</v>
      </c>
      <c r="B203" s="22" t="s">
        <v>57</v>
      </c>
      <c r="C203" s="21">
        <v>2</v>
      </c>
      <c r="D203" s="21" t="s">
        <v>28</v>
      </c>
      <c r="E203" s="16" t="s">
        <v>410</v>
      </c>
      <c r="F203" s="17" t="s">
        <v>413</v>
      </c>
      <c r="G203" s="21">
        <v>4</v>
      </c>
      <c r="H203" s="18">
        <v>739.95</v>
      </c>
      <c r="I203" s="18">
        <f>Tableau2[[#This Row],[Quantité]]*Tableau2[[#This Row],[Coût unitaire (Hors taxes)]]</f>
        <v>2959.8</v>
      </c>
      <c r="J203" s="21">
        <v>6</v>
      </c>
      <c r="K203" s="21" t="s">
        <v>412</v>
      </c>
      <c r="L203" s="22" t="s">
        <v>80</v>
      </c>
    </row>
    <row r="204" spans="1:12" ht="28.5">
      <c r="A204" s="21">
        <v>5372</v>
      </c>
      <c r="B204" s="22" t="s">
        <v>57</v>
      </c>
      <c r="C204" s="21">
        <v>2</v>
      </c>
      <c r="D204" s="21" t="s">
        <v>28</v>
      </c>
      <c r="E204" s="16" t="s">
        <v>414</v>
      </c>
      <c r="F204" s="17" t="s">
        <v>415</v>
      </c>
      <c r="G204" s="21">
        <v>1</v>
      </c>
      <c r="H204" s="18">
        <v>2356.4499999999998</v>
      </c>
      <c r="I204" s="18">
        <f>Tableau2[[#This Row],[Quantité]]*Tableau2[[#This Row],[Coût unitaire (Hors taxes)]]</f>
        <v>2356.4499999999998</v>
      </c>
      <c r="J204" s="21">
        <v>10</v>
      </c>
      <c r="K204" s="21">
        <v>4</v>
      </c>
      <c r="L204" s="22" t="s">
        <v>143</v>
      </c>
    </row>
    <row r="205" spans="1:12" ht="42.75">
      <c r="A205" s="21">
        <v>5372</v>
      </c>
      <c r="B205" s="22" t="s">
        <v>57</v>
      </c>
      <c r="C205" s="21">
        <v>2</v>
      </c>
      <c r="D205" s="21" t="s">
        <v>28</v>
      </c>
      <c r="E205" s="16" t="s">
        <v>414</v>
      </c>
      <c r="F205" s="17" t="s">
        <v>416</v>
      </c>
      <c r="G205" s="21">
        <v>1</v>
      </c>
      <c r="H205" s="18">
        <v>285</v>
      </c>
      <c r="I205" s="18">
        <f>Tableau2[[#This Row],[Quantité]]*Tableau2[[#This Row],[Coût unitaire (Hors taxes)]]</f>
        <v>285</v>
      </c>
      <c r="J205" s="21">
        <v>5</v>
      </c>
      <c r="K205" s="21" t="s">
        <v>412</v>
      </c>
      <c r="L205" s="22" t="s">
        <v>80</v>
      </c>
    </row>
    <row r="206" spans="1:12" ht="42.75">
      <c r="A206" s="21">
        <v>5372</v>
      </c>
      <c r="B206" s="22" t="s">
        <v>57</v>
      </c>
      <c r="C206" s="21">
        <v>2</v>
      </c>
      <c r="D206" s="21" t="s">
        <v>28</v>
      </c>
      <c r="E206" s="16" t="s">
        <v>414</v>
      </c>
      <c r="F206" s="17" t="s">
        <v>417</v>
      </c>
      <c r="G206" s="21">
        <v>10</v>
      </c>
      <c r="H206" s="18">
        <v>139.94999999999999</v>
      </c>
      <c r="I206" s="18">
        <f>Tableau2[[#This Row],[Quantité]]*Tableau2[[#This Row],[Coût unitaire (Hors taxes)]]</f>
        <v>1399.5</v>
      </c>
      <c r="J206" s="21">
        <v>5</v>
      </c>
      <c r="K206" s="21" t="s">
        <v>412</v>
      </c>
      <c r="L206" s="22" t="s">
        <v>80</v>
      </c>
    </row>
    <row r="207" spans="1:12">
      <c r="A207" s="21">
        <v>5372</v>
      </c>
      <c r="B207" s="22" t="s">
        <v>57</v>
      </c>
      <c r="C207" s="21">
        <v>2</v>
      </c>
      <c r="D207" s="21" t="s">
        <v>28</v>
      </c>
      <c r="E207" s="16" t="s">
        <v>418</v>
      </c>
      <c r="F207" s="17" t="s">
        <v>419</v>
      </c>
      <c r="G207" s="21">
        <v>2</v>
      </c>
      <c r="H207" s="18">
        <v>20.2</v>
      </c>
      <c r="I207" s="18">
        <f>Tableau2[[#This Row],[Quantité]]*Tableau2[[#This Row],[Coût unitaire (Hors taxes)]]</f>
        <v>40.4</v>
      </c>
      <c r="J207" s="21">
        <v>5</v>
      </c>
      <c r="K207" s="21" t="s">
        <v>122</v>
      </c>
      <c r="L207" s="22" t="s">
        <v>80</v>
      </c>
    </row>
    <row r="208" spans="1:12" ht="28.5">
      <c r="A208" s="21">
        <v>5372</v>
      </c>
      <c r="B208" s="22" t="s">
        <v>57</v>
      </c>
      <c r="C208" s="21">
        <v>2</v>
      </c>
      <c r="D208" s="21" t="s">
        <v>28</v>
      </c>
      <c r="E208" s="16" t="s">
        <v>420</v>
      </c>
      <c r="F208" s="17" t="s">
        <v>421</v>
      </c>
      <c r="G208" s="21">
        <v>10</v>
      </c>
      <c r="H208" s="18">
        <v>37.35</v>
      </c>
      <c r="I208" s="18">
        <f>Tableau2[[#This Row],[Quantité]]*Tableau2[[#This Row],[Coût unitaire (Hors taxes)]]</f>
        <v>373.5</v>
      </c>
      <c r="J208" s="21">
        <v>5</v>
      </c>
      <c r="K208" s="21" t="s">
        <v>422</v>
      </c>
      <c r="L208" s="22" t="s">
        <v>80</v>
      </c>
    </row>
    <row r="209" spans="1:12" ht="28.5">
      <c r="A209" s="21">
        <v>5372</v>
      </c>
      <c r="B209" s="22" t="s">
        <v>57</v>
      </c>
      <c r="C209" s="21">
        <v>2</v>
      </c>
      <c r="D209" s="21" t="s">
        <v>28</v>
      </c>
      <c r="E209" s="16" t="s">
        <v>423</v>
      </c>
      <c r="F209" s="17" t="s">
        <v>424</v>
      </c>
      <c r="G209" s="21">
        <v>2</v>
      </c>
      <c r="H209" s="18">
        <v>45</v>
      </c>
      <c r="I209" s="18">
        <f>Tableau2[[#This Row],[Quantité]]*Tableau2[[#This Row],[Coût unitaire (Hors taxes)]]</f>
        <v>90</v>
      </c>
      <c r="J209" s="21">
        <v>5</v>
      </c>
      <c r="K209" s="21" t="s">
        <v>198</v>
      </c>
      <c r="L209" s="22" t="s">
        <v>80</v>
      </c>
    </row>
    <row r="210" spans="1:12" ht="28.5">
      <c r="A210" s="21">
        <v>5372</v>
      </c>
      <c r="B210" s="22" t="s">
        <v>57</v>
      </c>
      <c r="C210" s="21">
        <v>2</v>
      </c>
      <c r="D210" s="21" t="s">
        <v>28</v>
      </c>
      <c r="E210" s="16" t="s">
        <v>423</v>
      </c>
      <c r="F210" s="17" t="s">
        <v>425</v>
      </c>
      <c r="G210" s="21">
        <v>1</v>
      </c>
      <c r="H210" s="18">
        <v>69.95</v>
      </c>
      <c r="I210" s="18">
        <f>Tableau2[[#This Row],[Quantité]]*Tableau2[[#This Row],[Coût unitaire (Hors taxes)]]</f>
        <v>69.95</v>
      </c>
      <c r="J210" s="21">
        <v>5</v>
      </c>
      <c r="K210" s="21" t="s">
        <v>198</v>
      </c>
      <c r="L210" s="22" t="s">
        <v>80</v>
      </c>
    </row>
    <row r="211" spans="1:12" ht="57">
      <c r="A211" s="21">
        <v>5372</v>
      </c>
      <c r="B211" s="22" t="s">
        <v>57</v>
      </c>
      <c r="C211" s="21">
        <v>2</v>
      </c>
      <c r="D211" s="21" t="s">
        <v>28</v>
      </c>
      <c r="E211" s="16" t="s">
        <v>423</v>
      </c>
      <c r="F211" s="17" t="s">
        <v>426</v>
      </c>
      <c r="G211" s="21">
        <v>2</v>
      </c>
      <c r="H211" s="18">
        <v>42.95</v>
      </c>
      <c r="I211" s="18">
        <f>Tableau2[[#This Row],[Quantité]]*Tableau2[[#This Row],[Coût unitaire (Hors taxes)]]</f>
        <v>85.9</v>
      </c>
      <c r="J211" s="21">
        <v>5</v>
      </c>
      <c r="K211" s="21" t="s">
        <v>198</v>
      </c>
      <c r="L211" s="22" t="s">
        <v>80</v>
      </c>
    </row>
    <row r="212" spans="1:12" ht="28.5">
      <c r="A212" s="21">
        <v>5372</v>
      </c>
      <c r="B212" s="22" t="s">
        <v>57</v>
      </c>
      <c r="C212" s="21">
        <v>2</v>
      </c>
      <c r="D212" s="21" t="s">
        <v>28</v>
      </c>
      <c r="E212" s="16" t="s">
        <v>423</v>
      </c>
      <c r="F212" s="17" t="s">
        <v>427</v>
      </c>
      <c r="G212" s="21">
        <v>2</v>
      </c>
      <c r="H212" s="18">
        <v>35</v>
      </c>
      <c r="I212" s="18">
        <f>Tableau2[[#This Row],[Quantité]]*Tableau2[[#This Row],[Coût unitaire (Hors taxes)]]</f>
        <v>70</v>
      </c>
      <c r="J212" s="21">
        <v>5</v>
      </c>
      <c r="K212" s="21" t="s">
        <v>198</v>
      </c>
      <c r="L212" s="22" t="s">
        <v>80</v>
      </c>
    </row>
    <row r="213" spans="1:12" ht="28.5">
      <c r="A213" s="21">
        <v>5372</v>
      </c>
      <c r="B213" s="22" t="s">
        <v>57</v>
      </c>
      <c r="C213" s="21">
        <v>2</v>
      </c>
      <c r="D213" s="21" t="s">
        <v>28</v>
      </c>
      <c r="E213" s="16" t="s">
        <v>423</v>
      </c>
      <c r="F213" s="17" t="s">
        <v>428</v>
      </c>
      <c r="G213" s="21">
        <v>2</v>
      </c>
      <c r="H213" s="18">
        <v>30</v>
      </c>
      <c r="I213" s="18">
        <f>Tableau2[[#This Row],[Quantité]]*Tableau2[[#This Row],[Coût unitaire (Hors taxes)]]</f>
        <v>60</v>
      </c>
      <c r="J213" s="21">
        <v>5</v>
      </c>
      <c r="K213" s="21" t="s">
        <v>198</v>
      </c>
      <c r="L213" s="22" t="s">
        <v>80</v>
      </c>
    </row>
    <row r="214" spans="1:12">
      <c r="A214" s="21">
        <v>5372</v>
      </c>
      <c r="B214" s="22" t="s">
        <v>57</v>
      </c>
      <c r="C214" s="21">
        <v>2</v>
      </c>
      <c r="D214" s="21" t="s">
        <v>28</v>
      </c>
      <c r="E214" s="16" t="s">
        <v>423</v>
      </c>
      <c r="F214" s="17" t="s">
        <v>429</v>
      </c>
      <c r="G214" s="21">
        <v>1</v>
      </c>
      <c r="H214" s="18">
        <v>28</v>
      </c>
      <c r="I214" s="18">
        <f>Tableau2[[#This Row],[Quantité]]*Tableau2[[#This Row],[Coût unitaire (Hors taxes)]]</f>
        <v>28</v>
      </c>
      <c r="J214" s="21">
        <v>10</v>
      </c>
      <c r="K214" s="21" t="s">
        <v>198</v>
      </c>
      <c r="L214" s="22" t="s">
        <v>80</v>
      </c>
    </row>
    <row r="215" spans="1:12">
      <c r="A215" s="21">
        <v>5372</v>
      </c>
      <c r="B215" s="22" t="s">
        <v>57</v>
      </c>
      <c r="C215" s="21">
        <v>2</v>
      </c>
      <c r="D215" s="21" t="s">
        <v>28</v>
      </c>
      <c r="E215" s="16" t="s">
        <v>423</v>
      </c>
      <c r="F215" s="17" t="s">
        <v>430</v>
      </c>
      <c r="G215" s="21">
        <v>1</v>
      </c>
      <c r="H215" s="18">
        <v>28</v>
      </c>
      <c r="I215" s="18">
        <f>Tableau2[[#This Row],[Quantité]]*Tableau2[[#This Row],[Coût unitaire (Hors taxes)]]</f>
        <v>28</v>
      </c>
      <c r="J215" s="21">
        <v>10</v>
      </c>
      <c r="K215" s="21" t="s">
        <v>198</v>
      </c>
      <c r="L215" s="22" t="s">
        <v>80</v>
      </c>
    </row>
    <row r="216" spans="1:12">
      <c r="A216" s="21">
        <v>5372</v>
      </c>
      <c r="B216" s="22" t="s">
        <v>57</v>
      </c>
      <c r="C216" s="21">
        <v>2</v>
      </c>
      <c r="D216" s="21" t="s">
        <v>28</v>
      </c>
      <c r="E216" s="16" t="s">
        <v>423</v>
      </c>
      <c r="F216" s="17" t="s">
        <v>431</v>
      </c>
      <c r="G216" s="21">
        <v>4</v>
      </c>
      <c r="H216" s="18">
        <v>26.95</v>
      </c>
      <c r="I216" s="18">
        <f>Tableau2[[#This Row],[Quantité]]*Tableau2[[#This Row],[Coût unitaire (Hors taxes)]]</f>
        <v>107.8</v>
      </c>
      <c r="J216" s="21">
        <v>10</v>
      </c>
      <c r="K216" s="21" t="s">
        <v>198</v>
      </c>
      <c r="L216" s="22" t="s">
        <v>80</v>
      </c>
    </row>
    <row r="217" spans="1:12">
      <c r="A217" s="21">
        <v>5372</v>
      </c>
      <c r="B217" s="22" t="s">
        <v>57</v>
      </c>
      <c r="C217" s="21">
        <v>2</v>
      </c>
      <c r="D217" s="21" t="s">
        <v>28</v>
      </c>
      <c r="E217" s="16" t="s">
        <v>423</v>
      </c>
      <c r="F217" s="17" t="s">
        <v>432</v>
      </c>
      <c r="G217" s="21">
        <v>6</v>
      </c>
      <c r="H217" s="18">
        <v>20</v>
      </c>
      <c r="I217" s="18">
        <f>Tableau2[[#This Row],[Quantité]]*Tableau2[[#This Row],[Coût unitaire (Hors taxes)]]</f>
        <v>120</v>
      </c>
      <c r="J217" s="21">
        <v>10</v>
      </c>
      <c r="K217" s="21" t="s">
        <v>198</v>
      </c>
      <c r="L217" s="22" t="s">
        <v>80</v>
      </c>
    </row>
    <row r="218" spans="1:12">
      <c r="A218" s="21">
        <v>5372</v>
      </c>
      <c r="B218" s="22" t="s">
        <v>57</v>
      </c>
      <c r="C218" s="21">
        <v>2</v>
      </c>
      <c r="D218" s="21" t="s">
        <v>28</v>
      </c>
      <c r="E218" s="16" t="s">
        <v>423</v>
      </c>
      <c r="F218" s="17" t="s">
        <v>433</v>
      </c>
      <c r="G218" s="21">
        <v>1</v>
      </c>
      <c r="H218" s="18">
        <v>69</v>
      </c>
      <c r="I218" s="18">
        <f>Tableau2[[#This Row],[Quantité]]*Tableau2[[#This Row],[Coût unitaire (Hors taxes)]]</f>
        <v>69</v>
      </c>
      <c r="J218" s="21">
        <v>10</v>
      </c>
      <c r="K218" s="21" t="s">
        <v>198</v>
      </c>
      <c r="L218" s="22" t="s">
        <v>80</v>
      </c>
    </row>
    <row r="219" spans="1:12" ht="28.5">
      <c r="A219" s="21">
        <v>5372</v>
      </c>
      <c r="B219" s="22" t="s">
        <v>57</v>
      </c>
      <c r="C219" s="21">
        <v>2</v>
      </c>
      <c r="D219" s="21" t="s">
        <v>28</v>
      </c>
      <c r="E219" s="16" t="s">
        <v>423</v>
      </c>
      <c r="F219" s="17" t="s">
        <v>434</v>
      </c>
      <c r="G219" s="21">
        <v>2</v>
      </c>
      <c r="H219" s="18">
        <v>28</v>
      </c>
      <c r="I219" s="18">
        <f>Tableau2[[#This Row],[Quantité]]*Tableau2[[#This Row],[Coût unitaire (Hors taxes)]]</f>
        <v>56</v>
      </c>
      <c r="J219" s="21">
        <v>5</v>
      </c>
      <c r="K219" s="21" t="s">
        <v>435</v>
      </c>
      <c r="L219" s="22" t="s">
        <v>80</v>
      </c>
    </row>
    <row r="220" spans="1:12">
      <c r="A220" s="21">
        <v>5372</v>
      </c>
      <c r="B220" s="22" t="s">
        <v>57</v>
      </c>
      <c r="C220" s="21">
        <v>2</v>
      </c>
      <c r="D220" s="21" t="s">
        <v>28</v>
      </c>
      <c r="E220" s="16" t="s">
        <v>436</v>
      </c>
      <c r="F220" s="17" t="s">
        <v>437</v>
      </c>
      <c r="G220" s="21">
        <v>20</v>
      </c>
      <c r="H220" s="18">
        <v>11.99</v>
      </c>
      <c r="I220" s="18">
        <f>Tableau2[[#This Row],[Quantité]]*Tableau2[[#This Row],[Coût unitaire (Hors taxes)]]</f>
        <v>239.8</v>
      </c>
      <c r="J220" s="21">
        <v>5</v>
      </c>
      <c r="K220" s="21" t="s">
        <v>438</v>
      </c>
      <c r="L220" s="22" t="s">
        <v>80</v>
      </c>
    </row>
    <row r="221" spans="1:12">
      <c r="A221" s="21">
        <v>5372</v>
      </c>
      <c r="B221" s="22" t="s">
        <v>57</v>
      </c>
      <c r="C221" s="21">
        <v>2</v>
      </c>
      <c r="D221" s="21" t="s">
        <v>28</v>
      </c>
      <c r="E221" s="16" t="s">
        <v>436</v>
      </c>
      <c r="F221" s="17" t="s">
        <v>439</v>
      </c>
      <c r="G221" s="21">
        <v>20</v>
      </c>
      <c r="H221" s="18">
        <v>11.99</v>
      </c>
      <c r="I221" s="18">
        <f>Tableau2[[#This Row],[Quantité]]*Tableau2[[#This Row],[Coût unitaire (Hors taxes)]]</f>
        <v>239.8</v>
      </c>
      <c r="J221" s="21">
        <v>5</v>
      </c>
      <c r="K221" s="21" t="s">
        <v>438</v>
      </c>
      <c r="L221" s="22" t="s">
        <v>80</v>
      </c>
    </row>
    <row r="222" spans="1:12">
      <c r="A222" s="21">
        <v>5372</v>
      </c>
      <c r="B222" s="22" t="s">
        <v>57</v>
      </c>
      <c r="C222" s="21">
        <v>2</v>
      </c>
      <c r="D222" s="21" t="s">
        <v>28</v>
      </c>
      <c r="E222" s="16" t="s">
        <v>436</v>
      </c>
      <c r="F222" s="17" t="s">
        <v>440</v>
      </c>
      <c r="G222" s="21">
        <v>20</v>
      </c>
      <c r="H222" s="18">
        <v>26.99</v>
      </c>
      <c r="I222" s="18">
        <f>Tableau2[[#This Row],[Quantité]]*Tableau2[[#This Row],[Coût unitaire (Hors taxes)]]</f>
        <v>539.79999999999995</v>
      </c>
      <c r="J222" s="21">
        <v>5</v>
      </c>
      <c r="K222" s="21" t="s">
        <v>438</v>
      </c>
      <c r="L222" s="22" t="s">
        <v>80</v>
      </c>
    </row>
    <row r="223" spans="1:12">
      <c r="A223" s="21">
        <v>5372</v>
      </c>
      <c r="B223" s="22" t="s">
        <v>57</v>
      </c>
      <c r="C223" s="21">
        <v>2</v>
      </c>
      <c r="D223" s="21" t="s">
        <v>28</v>
      </c>
      <c r="E223" s="16" t="s">
        <v>436</v>
      </c>
      <c r="F223" s="17" t="s">
        <v>441</v>
      </c>
      <c r="G223" s="21">
        <v>2</v>
      </c>
      <c r="H223" s="18">
        <v>24.95</v>
      </c>
      <c r="I223" s="18">
        <f>Tableau2[[#This Row],[Quantité]]*Tableau2[[#This Row],[Coût unitaire (Hors taxes)]]</f>
        <v>49.9</v>
      </c>
      <c r="J223" s="21">
        <v>5</v>
      </c>
      <c r="K223" s="21" t="s">
        <v>442</v>
      </c>
      <c r="L223" s="22" t="s">
        <v>80</v>
      </c>
    </row>
    <row r="224" spans="1:12">
      <c r="A224" s="21">
        <v>5372</v>
      </c>
      <c r="B224" s="22" t="s">
        <v>57</v>
      </c>
      <c r="C224" s="21">
        <v>2</v>
      </c>
      <c r="D224" s="21" t="s">
        <v>28</v>
      </c>
      <c r="E224" s="16" t="s">
        <v>436</v>
      </c>
      <c r="F224" s="17" t="s">
        <v>443</v>
      </c>
      <c r="G224" s="21">
        <v>2</v>
      </c>
      <c r="H224" s="18">
        <v>19.95</v>
      </c>
      <c r="I224" s="18">
        <f>Tableau2[[#This Row],[Quantité]]*Tableau2[[#This Row],[Coût unitaire (Hors taxes)]]</f>
        <v>39.9</v>
      </c>
      <c r="J224" s="21">
        <v>5</v>
      </c>
      <c r="K224" s="21" t="s">
        <v>442</v>
      </c>
      <c r="L224" s="22" t="s">
        <v>80</v>
      </c>
    </row>
    <row r="225" spans="1:12" ht="28.5">
      <c r="A225" s="21">
        <v>5372</v>
      </c>
      <c r="B225" s="22" t="s">
        <v>57</v>
      </c>
      <c r="C225" s="21">
        <v>2</v>
      </c>
      <c r="D225" s="21" t="s">
        <v>28</v>
      </c>
      <c r="E225" s="16" t="s">
        <v>436</v>
      </c>
      <c r="F225" s="17" t="s">
        <v>444</v>
      </c>
      <c r="G225" s="21">
        <v>20</v>
      </c>
      <c r="H225" s="18">
        <v>30.95</v>
      </c>
      <c r="I225" s="18">
        <f>Tableau2[[#This Row],[Quantité]]*Tableau2[[#This Row],[Coût unitaire (Hors taxes)]]</f>
        <v>619</v>
      </c>
      <c r="J225" s="21">
        <v>5</v>
      </c>
      <c r="K225" s="21" t="s">
        <v>445</v>
      </c>
      <c r="L225" s="22" t="s">
        <v>80</v>
      </c>
    </row>
    <row r="226" spans="1:12" ht="28.5">
      <c r="A226" s="21">
        <v>5372</v>
      </c>
      <c r="B226" s="22" t="s">
        <v>57</v>
      </c>
      <c r="C226" s="21">
        <v>2</v>
      </c>
      <c r="D226" s="21" t="s">
        <v>28</v>
      </c>
      <c r="E226" s="16" t="s">
        <v>446</v>
      </c>
      <c r="F226" s="17" t="s">
        <v>447</v>
      </c>
      <c r="G226" s="21">
        <v>2</v>
      </c>
      <c r="H226" s="18">
        <v>221.99</v>
      </c>
      <c r="I226" s="18">
        <f>Tableau2[[#This Row],[Quantité]]*Tableau2[[#This Row],[Coût unitaire (Hors taxes)]]</f>
        <v>443.98</v>
      </c>
      <c r="J226" s="21">
        <v>5</v>
      </c>
      <c r="K226" s="21" t="s">
        <v>448</v>
      </c>
      <c r="L226" s="22" t="s">
        <v>80</v>
      </c>
    </row>
    <row r="227" spans="1:12">
      <c r="A227" s="21">
        <v>5372</v>
      </c>
      <c r="B227" s="22" t="s">
        <v>57</v>
      </c>
      <c r="C227" s="21">
        <v>2</v>
      </c>
      <c r="D227" s="21" t="s">
        <v>28</v>
      </c>
      <c r="E227" s="16" t="s">
        <v>449</v>
      </c>
      <c r="F227" s="17" t="s">
        <v>450</v>
      </c>
      <c r="G227" s="21">
        <v>2</v>
      </c>
      <c r="H227" s="18">
        <v>99</v>
      </c>
      <c r="I227" s="18">
        <f>Tableau2[[#This Row],[Quantité]]*Tableau2[[#This Row],[Coût unitaire (Hors taxes)]]</f>
        <v>198</v>
      </c>
      <c r="J227" s="21">
        <v>5</v>
      </c>
      <c r="K227" s="21" t="s">
        <v>451</v>
      </c>
      <c r="L227" s="22" t="s">
        <v>80</v>
      </c>
    </row>
    <row r="228" spans="1:12" ht="28.5">
      <c r="A228" s="21">
        <v>5372</v>
      </c>
      <c r="B228" s="22" t="s">
        <v>57</v>
      </c>
      <c r="C228" s="21">
        <v>2</v>
      </c>
      <c r="D228" s="21" t="s">
        <v>28</v>
      </c>
      <c r="E228" s="16" t="s">
        <v>449</v>
      </c>
      <c r="F228" s="17" t="s">
        <v>452</v>
      </c>
      <c r="G228" s="21">
        <v>4</v>
      </c>
      <c r="H228" s="18">
        <v>800</v>
      </c>
      <c r="I228" s="18">
        <f>Tableau2[[#This Row],[Quantité]]*Tableau2[[#This Row],[Coût unitaire (Hors taxes)]]</f>
        <v>3200</v>
      </c>
      <c r="J228" s="21">
        <v>4</v>
      </c>
      <c r="K228" s="21">
        <v>20</v>
      </c>
      <c r="L228" s="22" t="s">
        <v>80</v>
      </c>
    </row>
    <row r="229" spans="1:12" ht="28.5">
      <c r="A229" s="21">
        <v>5372</v>
      </c>
      <c r="B229" s="22" t="s">
        <v>57</v>
      </c>
      <c r="C229" s="21">
        <v>2</v>
      </c>
      <c r="D229" s="21" t="s">
        <v>28</v>
      </c>
      <c r="E229" s="16" t="s">
        <v>449</v>
      </c>
      <c r="F229" s="17" t="s">
        <v>453</v>
      </c>
      <c r="G229" s="21">
        <v>4</v>
      </c>
      <c r="H229" s="18">
        <v>35</v>
      </c>
      <c r="I229" s="18">
        <f>Tableau2[[#This Row],[Quantité]]*Tableau2[[#This Row],[Coût unitaire (Hors taxes)]]</f>
        <v>140</v>
      </c>
      <c r="J229" s="21">
        <v>5</v>
      </c>
      <c r="K229" s="21" t="s">
        <v>454</v>
      </c>
      <c r="L229" s="22" t="s">
        <v>80</v>
      </c>
    </row>
    <row r="230" spans="1:12" ht="28.5">
      <c r="A230" s="21">
        <v>5372</v>
      </c>
      <c r="B230" s="22" t="s">
        <v>57</v>
      </c>
      <c r="C230" s="21">
        <v>2</v>
      </c>
      <c r="D230" s="21" t="s">
        <v>28</v>
      </c>
      <c r="E230" s="16" t="s">
        <v>449</v>
      </c>
      <c r="F230" s="17" t="s">
        <v>455</v>
      </c>
      <c r="G230" s="21">
        <v>2</v>
      </c>
      <c r="H230" s="18">
        <v>400</v>
      </c>
      <c r="I230" s="18">
        <f>Tableau2[[#This Row],[Quantité]]*Tableau2[[#This Row],[Coût unitaire (Hors taxes)]]</f>
        <v>800</v>
      </c>
      <c r="J230" s="21">
        <v>10</v>
      </c>
      <c r="K230" s="21" t="s">
        <v>456</v>
      </c>
      <c r="L230" s="22" t="s">
        <v>80</v>
      </c>
    </row>
    <row r="231" spans="1:12" ht="28.5">
      <c r="A231" s="21">
        <v>5372</v>
      </c>
      <c r="B231" s="22" t="s">
        <v>57</v>
      </c>
      <c r="C231" s="21">
        <v>2</v>
      </c>
      <c r="D231" s="21" t="s">
        <v>28</v>
      </c>
      <c r="E231" s="16" t="s">
        <v>449</v>
      </c>
      <c r="F231" s="17" t="s">
        <v>457</v>
      </c>
      <c r="G231" s="21">
        <v>2</v>
      </c>
      <c r="H231" s="18">
        <v>69.95</v>
      </c>
      <c r="I231" s="18">
        <f>Tableau2[[#This Row],[Quantité]]*Tableau2[[#This Row],[Coût unitaire (Hors taxes)]]</f>
        <v>139.9</v>
      </c>
      <c r="J231" s="21">
        <v>5</v>
      </c>
      <c r="K231" s="21" t="s">
        <v>458</v>
      </c>
      <c r="L231" s="22" t="s">
        <v>80</v>
      </c>
    </row>
    <row r="232" spans="1:12" ht="28.5">
      <c r="A232" s="21">
        <v>5372</v>
      </c>
      <c r="B232" s="22" t="s">
        <v>57</v>
      </c>
      <c r="C232" s="21">
        <v>2</v>
      </c>
      <c r="D232" s="21" t="s">
        <v>28</v>
      </c>
      <c r="E232" s="16" t="s">
        <v>449</v>
      </c>
      <c r="F232" s="17" t="s">
        <v>459</v>
      </c>
      <c r="G232" s="21">
        <v>2</v>
      </c>
      <c r="H232" s="18">
        <v>50</v>
      </c>
      <c r="I232" s="18">
        <f>Tableau2[[#This Row],[Quantité]]*Tableau2[[#This Row],[Coût unitaire (Hors taxes)]]</f>
        <v>100</v>
      </c>
      <c r="J232" s="21">
        <v>5</v>
      </c>
      <c r="K232" s="21" t="s">
        <v>122</v>
      </c>
      <c r="L232" s="22" t="s">
        <v>80</v>
      </c>
    </row>
    <row r="233" spans="1:12">
      <c r="A233" s="21">
        <v>5372</v>
      </c>
      <c r="B233" s="22" t="s">
        <v>57</v>
      </c>
      <c r="C233" s="21">
        <v>2</v>
      </c>
      <c r="D233" s="21" t="s">
        <v>28</v>
      </c>
      <c r="E233" s="16" t="s">
        <v>449</v>
      </c>
      <c r="F233" s="17" t="s">
        <v>460</v>
      </c>
      <c r="G233" s="21">
        <v>2</v>
      </c>
      <c r="H233" s="18">
        <v>399.99</v>
      </c>
      <c r="I233" s="18">
        <f>Tableau2[[#This Row],[Quantité]]*Tableau2[[#This Row],[Coût unitaire (Hors taxes)]]</f>
        <v>799.98</v>
      </c>
      <c r="J233" s="21">
        <v>5</v>
      </c>
      <c r="K233" s="21">
        <v>18</v>
      </c>
      <c r="L233" s="22" t="s">
        <v>80</v>
      </c>
    </row>
    <row r="234" spans="1:12">
      <c r="A234" s="21">
        <v>5372</v>
      </c>
      <c r="B234" s="22" t="s">
        <v>57</v>
      </c>
      <c r="C234" s="21">
        <v>2</v>
      </c>
      <c r="D234" s="21" t="s">
        <v>28</v>
      </c>
      <c r="E234" s="16" t="s">
        <v>461</v>
      </c>
      <c r="F234" s="17" t="s">
        <v>462</v>
      </c>
      <c r="G234" s="21">
        <v>20</v>
      </c>
      <c r="H234" s="18">
        <v>47.2</v>
      </c>
      <c r="I234" s="18">
        <f>Tableau2[[#This Row],[Quantité]]*Tableau2[[#This Row],[Coût unitaire (Hors taxes)]]</f>
        <v>944</v>
      </c>
      <c r="J234" s="21">
        <v>5</v>
      </c>
      <c r="K234" s="21" t="s">
        <v>463</v>
      </c>
      <c r="L234" s="22" t="s">
        <v>80</v>
      </c>
    </row>
    <row r="235" spans="1:12" ht="28.5">
      <c r="A235" s="21">
        <v>5372</v>
      </c>
      <c r="B235" s="22" t="s">
        <v>57</v>
      </c>
      <c r="C235" s="21">
        <v>2</v>
      </c>
      <c r="D235" s="21" t="s">
        <v>28</v>
      </c>
      <c r="E235" s="16" t="s">
        <v>464</v>
      </c>
      <c r="F235" s="17" t="s">
        <v>465</v>
      </c>
      <c r="G235" s="21">
        <v>1</v>
      </c>
      <c r="H235" s="18">
        <v>4000</v>
      </c>
      <c r="I235" s="18">
        <f>Tableau2[[#This Row],[Quantité]]*Tableau2[[#This Row],[Coût unitaire (Hors taxes)]]</f>
        <v>4000</v>
      </c>
      <c r="J235" s="21">
        <v>20</v>
      </c>
      <c r="K235" s="21">
        <v>9</v>
      </c>
      <c r="L235" s="22" t="s">
        <v>143</v>
      </c>
    </row>
    <row r="236" spans="1:12">
      <c r="A236" s="21">
        <v>5372</v>
      </c>
      <c r="B236" s="22" t="s">
        <v>57</v>
      </c>
      <c r="C236" s="21">
        <v>2</v>
      </c>
      <c r="D236" s="21" t="s">
        <v>28</v>
      </c>
      <c r="E236" s="16" t="s">
        <v>466</v>
      </c>
      <c r="F236" s="17" t="s">
        <v>467</v>
      </c>
      <c r="G236" s="21">
        <v>8</v>
      </c>
      <c r="H236" s="18">
        <v>10</v>
      </c>
      <c r="I236" s="18">
        <f>Tableau2[[#This Row],[Quantité]]*Tableau2[[#This Row],[Coût unitaire (Hors taxes)]]</f>
        <v>80</v>
      </c>
      <c r="J236" s="21">
        <v>5</v>
      </c>
      <c r="K236" s="21" t="s">
        <v>360</v>
      </c>
      <c r="L236" s="22" t="s">
        <v>80</v>
      </c>
    </row>
    <row r="237" spans="1:12">
      <c r="A237" s="21">
        <v>5372</v>
      </c>
      <c r="B237" s="22" t="s">
        <v>57</v>
      </c>
      <c r="C237" s="21">
        <v>2</v>
      </c>
      <c r="D237" s="21" t="s">
        <v>28</v>
      </c>
      <c r="E237" s="16" t="s">
        <v>468</v>
      </c>
      <c r="F237" s="17" t="s">
        <v>469</v>
      </c>
      <c r="G237" s="21">
        <v>8</v>
      </c>
      <c r="H237" s="18">
        <v>10</v>
      </c>
      <c r="I237" s="18">
        <f>Tableau2[[#This Row],[Quantité]]*Tableau2[[#This Row],[Coût unitaire (Hors taxes)]]</f>
        <v>80</v>
      </c>
      <c r="J237" s="21">
        <v>5</v>
      </c>
      <c r="K237" s="21" t="s">
        <v>196</v>
      </c>
      <c r="L237" s="22" t="s">
        <v>80</v>
      </c>
    </row>
    <row r="238" spans="1:12">
      <c r="A238" s="21">
        <v>5372</v>
      </c>
      <c r="B238" s="22" t="s">
        <v>57</v>
      </c>
      <c r="C238" s="21">
        <v>2</v>
      </c>
      <c r="D238" s="21" t="s">
        <v>28</v>
      </c>
      <c r="E238" s="16" t="s">
        <v>470</v>
      </c>
      <c r="F238" s="17" t="s">
        <v>471</v>
      </c>
      <c r="G238" s="21">
        <v>4</v>
      </c>
      <c r="H238" s="18">
        <v>399</v>
      </c>
      <c r="I238" s="18">
        <f>Tableau2[[#This Row],[Quantité]]*Tableau2[[#This Row],[Coût unitaire (Hors taxes)]]</f>
        <v>1596</v>
      </c>
      <c r="J238" s="21">
        <v>7</v>
      </c>
      <c r="K238" s="21" t="s">
        <v>472</v>
      </c>
      <c r="L238" s="22" t="s">
        <v>80</v>
      </c>
    </row>
    <row r="239" spans="1:12" ht="28.5">
      <c r="A239" s="21">
        <v>5372</v>
      </c>
      <c r="B239" s="22" t="s">
        <v>57</v>
      </c>
      <c r="C239" s="21">
        <v>2</v>
      </c>
      <c r="D239" s="21" t="s">
        <v>28</v>
      </c>
      <c r="E239" s="16" t="s">
        <v>470</v>
      </c>
      <c r="F239" s="17" t="s">
        <v>473</v>
      </c>
      <c r="G239" s="21">
        <v>4</v>
      </c>
      <c r="H239" s="18">
        <v>399</v>
      </c>
      <c r="I239" s="18">
        <f>Tableau2[[#This Row],[Quantité]]*Tableau2[[#This Row],[Coût unitaire (Hors taxes)]]</f>
        <v>1596</v>
      </c>
      <c r="J239" s="21">
        <v>10</v>
      </c>
      <c r="K239" s="21" t="s">
        <v>472</v>
      </c>
      <c r="L239" s="22" t="s">
        <v>80</v>
      </c>
    </row>
    <row r="240" spans="1:12" ht="42.75">
      <c r="A240" s="21">
        <v>5372</v>
      </c>
      <c r="B240" s="22" t="s">
        <v>57</v>
      </c>
      <c r="C240" s="21">
        <v>2</v>
      </c>
      <c r="D240" s="21" t="s">
        <v>28</v>
      </c>
      <c r="E240" s="16" t="s">
        <v>474</v>
      </c>
      <c r="F240" s="17" t="s">
        <v>475</v>
      </c>
      <c r="G240" s="21">
        <v>4</v>
      </c>
      <c r="H240" s="18">
        <v>245</v>
      </c>
      <c r="I240" s="18">
        <f>Tableau2[[#This Row],[Quantité]]*Tableau2[[#This Row],[Coût unitaire (Hors taxes)]]</f>
        <v>980</v>
      </c>
      <c r="J240" s="21">
        <v>5</v>
      </c>
      <c r="K240" s="21" t="s">
        <v>476</v>
      </c>
      <c r="L240" s="22" t="s">
        <v>80</v>
      </c>
    </row>
    <row r="241" spans="1:12" ht="42.75">
      <c r="A241" s="21">
        <v>5372</v>
      </c>
      <c r="B241" s="22" t="s">
        <v>57</v>
      </c>
      <c r="C241" s="21">
        <v>2</v>
      </c>
      <c r="D241" s="21" t="s">
        <v>28</v>
      </c>
      <c r="E241" s="16" t="s">
        <v>474</v>
      </c>
      <c r="F241" s="17" t="s">
        <v>477</v>
      </c>
      <c r="G241" s="21">
        <v>2</v>
      </c>
      <c r="H241" s="18">
        <v>325</v>
      </c>
      <c r="I241" s="18">
        <f>Tableau2[[#This Row],[Quantité]]*Tableau2[[#This Row],[Coût unitaire (Hors taxes)]]</f>
        <v>650</v>
      </c>
      <c r="J241" s="21">
        <v>5</v>
      </c>
      <c r="K241" s="21" t="s">
        <v>476</v>
      </c>
      <c r="L241" s="22" t="s">
        <v>80</v>
      </c>
    </row>
    <row r="242" spans="1:12" ht="28.5">
      <c r="A242" s="21">
        <v>5372</v>
      </c>
      <c r="B242" s="22" t="s">
        <v>57</v>
      </c>
      <c r="C242" s="21">
        <v>2</v>
      </c>
      <c r="D242" s="21" t="s">
        <v>28</v>
      </c>
      <c r="E242" s="16" t="s">
        <v>478</v>
      </c>
      <c r="F242" s="17" t="s">
        <v>479</v>
      </c>
      <c r="G242" s="21">
        <v>8</v>
      </c>
      <c r="H242" s="18">
        <v>148.15</v>
      </c>
      <c r="I242" s="18">
        <f>Tableau2[[#This Row],[Quantité]]*Tableau2[[#This Row],[Coût unitaire (Hors taxes)]]</f>
        <v>1185.2</v>
      </c>
      <c r="J242" s="21">
        <v>10</v>
      </c>
      <c r="K242" s="21" t="s">
        <v>480</v>
      </c>
      <c r="L242" s="22" t="s">
        <v>80</v>
      </c>
    </row>
    <row r="243" spans="1:12" ht="28.5">
      <c r="A243" s="21">
        <v>5372</v>
      </c>
      <c r="B243" s="22" t="s">
        <v>57</v>
      </c>
      <c r="C243" s="21">
        <v>2</v>
      </c>
      <c r="D243" s="21" t="s">
        <v>28</v>
      </c>
      <c r="E243" s="16" t="s">
        <v>478</v>
      </c>
      <c r="F243" s="17" t="s">
        <v>481</v>
      </c>
      <c r="G243" s="21">
        <v>4</v>
      </c>
      <c r="H243" s="18">
        <v>162.99</v>
      </c>
      <c r="I243" s="18">
        <f>Tableau2[[#This Row],[Quantité]]*Tableau2[[#This Row],[Coût unitaire (Hors taxes)]]</f>
        <v>651.96</v>
      </c>
      <c r="J243" s="21">
        <v>5</v>
      </c>
      <c r="K243" s="21" t="s">
        <v>482</v>
      </c>
      <c r="L243" s="22" t="s">
        <v>80</v>
      </c>
    </row>
    <row r="244" spans="1:12" ht="42.75">
      <c r="A244" s="21">
        <v>5372</v>
      </c>
      <c r="B244" s="22" t="s">
        <v>57</v>
      </c>
      <c r="C244" s="21">
        <v>2</v>
      </c>
      <c r="D244" s="21" t="s">
        <v>28</v>
      </c>
      <c r="E244" s="16" t="s">
        <v>478</v>
      </c>
      <c r="F244" s="17" t="s">
        <v>483</v>
      </c>
      <c r="G244" s="21">
        <v>6</v>
      </c>
      <c r="H244" s="18">
        <v>275</v>
      </c>
      <c r="I244" s="18">
        <f>Tableau2[[#This Row],[Quantité]]*Tableau2[[#This Row],[Coût unitaire (Hors taxes)]]</f>
        <v>1650</v>
      </c>
      <c r="J244" s="21">
        <v>5</v>
      </c>
      <c r="K244" s="21" t="s">
        <v>476</v>
      </c>
      <c r="L244" s="22" t="s">
        <v>80</v>
      </c>
    </row>
    <row r="245" spans="1:12" ht="28.5">
      <c r="A245" s="21">
        <v>5372</v>
      </c>
      <c r="B245" s="22" t="s">
        <v>57</v>
      </c>
      <c r="C245" s="21">
        <v>2</v>
      </c>
      <c r="D245" s="21" t="s">
        <v>28</v>
      </c>
      <c r="E245" s="16" t="s">
        <v>478</v>
      </c>
      <c r="F245" s="17" t="s">
        <v>484</v>
      </c>
      <c r="G245" s="21">
        <v>4</v>
      </c>
      <c r="H245" s="18">
        <v>160</v>
      </c>
      <c r="I245" s="18">
        <f>Tableau2[[#This Row],[Quantité]]*Tableau2[[#This Row],[Coût unitaire (Hors taxes)]]</f>
        <v>640</v>
      </c>
      <c r="J245" s="21">
        <v>5</v>
      </c>
      <c r="K245" s="21" t="s">
        <v>476</v>
      </c>
      <c r="L245" s="22" t="s">
        <v>80</v>
      </c>
    </row>
    <row r="246" spans="1:12" ht="42.75">
      <c r="A246" s="21">
        <v>5372</v>
      </c>
      <c r="B246" s="22" t="s">
        <v>57</v>
      </c>
      <c r="C246" s="21">
        <v>2</v>
      </c>
      <c r="D246" s="21" t="s">
        <v>28</v>
      </c>
      <c r="E246" s="16" t="s">
        <v>485</v>
      </c>
      <c r="F246" s="17" t="s">
        <v>486</v>
      </c>
      <c r="G246" s="21">
        <v>1</v>
      </c>
      <c r="H246" s="18">
        <v>10060.69</v>
      </c>
      <c r="I246" s="18">
        <f>Tableau2[[#This Row],[Quantité]]*Tableau2[[#This Row],[Coût unitaire (Hors taxes)]]</f>
        <v>10060.69</v>
      </c>
      <c r="J246" s="21">
        <v>20</v>
      </c>
      <c r="K246" s="21" t="s">
        <v>487</v>
      </c>
      <c r="L246" s="22" t="s">
        <v>97</v>
      </c>
    </row>
    <row r="247" spans="1:12">
      <c r="A247" s="21">
        <v>5372</v>
      </c>
      <c r="B247" s="22" t="s">
        <v>57</v>
      </c>
      <c r="C247" s="21">
        <v>2</v>
      </c>
      <c r="D247" s="21" t="s">
        <v>28</v>
      </c>
      <c r="E247" s="16" t="s">
        <v>488</v>
      </c>
      <c r="F247" s="17" t="s">
        <v>489</v>
      </c>
      <c r="G247" s="21">
        <v>1</v>
      </c>
      <c r="H247" s="18">
        <v>19.95</v>
      </c>
      <c r="I247" s="18">
        <f>Tableau2[[#This Row],[Quantité]]*Tableau2[[#This Row],[Coût unitaire (Hors taxes)]]</f>
        <v>19.95</v>
      </c>
      <c r="J247" s="21">
        <v>10</v>
      </c>
      <c r="K247" s="21" t="s">
        <v>490</v>
      </c>
      <c r="L247" s="22" t="s">
        <v>153</v>
      </c>
    </row>
    <row r="248" spans="1:12" ht="28.5">
      <c r="A248" s="21">
        <v>5372</v>
      </c>
      <c r="B248" s="22" t="s">
        <v>57</v>
      </c>
      <c r="C248" s="21">
        <v>2</v>
      </c>
      <c r="D248" s="21" t="s">
        <v>28</v>
      </c>
      <c r="E248" s="16" t="s">
        <v>491</v>
      </c>
      <c r="F248" s="17" t="s">
        <v>492</v>
      </c>
      <c r="G248" s="21">
        <v>2</v>
      </c>
      <c r="H248" s="18">
        <v>150</v>
      </c>
      <c r="I248" s="18">
        <f>Tableau2[[#This Row],[Quantité]]*Tableau2[[#This Row],[Coût unitaire (Hors taxes)]]</f>
        <v>300</v>
      </c>
      <c r="J248" s="21">
        <v>10</v>
      </c>
      <c r="K248" s="21" t="s">
        <v>122</v>
      </c>
      <c r="L248" s="22" t="s">
        <v>153</v>
      </c>
    </row>
    <row r="249" spans="1:12" ht="42.75">
      <c r="A249" s="21">
        <v>5372</v>
      </c>
      <c r="B249" s="22" t="s">
        <v>57</v>
      </c>
      <c r="C249" s="21">
        <v>2</v>
      </c>
      <c r="D249" s="21" t="s">
        <v>28</v>
      </c>
      <c r="E249" s="16" t="s">
        <v>493</v>
      </c>
      <c r="F249" s="17" t="s">
        <v>494</v>
      </c>
      <c r="G249" s="21">
        <v>2</v>
      </c>
      <c r="H249" s="18">
        <v>7580.54</v>
      </c>
      <c r="I249" s="18">
        <f>Tableau2[[#This Row],[Quantité]]*Tableau2[[#This Row],[Coût unitaire (Hors taxes)]]</f>
        <v>15161.08</v>
      </c>
      <c r="J249" s="21">
        <v>10</v>
      </c>
      <c r="K249" s="21" t="s">
        <v>495</v>
      </c>
      <c r="L249" s="22" t="s">
        <v>67</v>
      </c>
    </row>
    <row r="250" spans="1:12" ht="42.75">
      <c r="A250" s="21">
        <v>5372</v>
      </c>
      <c r="B250" s="22" t="s">
        <v>57</v>
      </c>
      <c r="C250" s="21">
        <v>2</v>
      </c>
      <c r="D250" s="21" t="s">
        <v>28</v>
      </c>
      <c r="E250" s="16" t="s">
        <v>493</v>
      </c>
      <c r="F250" s="17" t="s">
        <v>496</v>
      </c>
      <c r="G250" s="21">
        <v>1</v>
      </c>
      <c r="H250" s="18">
        <v>430</v>
      </c>
      <c r="I250" s="18">
        <f>Tableau2[[#This Row],[Quantité]]*Tableau2[[#This Row],[Coût unitaire (Hors taxes)]]</f>
        <v>430</v>
      </c>
      <c r="J250" s="21">
        <v>10</v>
      </c>
      <c r="K250" s="21" t="s">
        <v>497</v>
      </c>
      <c r="L250" s="22" t="s">
        <v>113</v>
      </c>
    </row>
    <row r="251" spans="1:12" s="13" customFormat="1" ht="14.25">
      <c r="A251" s="21">
        <v>5372</v>
      </c>
      <c r="B251" s="22" t="s">
        <v>57</v>
      </c>
      <c r="C251" s="21">
        <v>2</v>
      </c>
      <c r="D251" s="21" t="s">
        <v>28</v>
      </c>
      <c r="E251" s="16" t="s">
        <v>498</v>
      </c>
      <c r="F251" s="17" t="s">
        <v>499</v>
      </c>
      <c r="G251" s="21">
        <v>4</v>
      </c>
      <c r="H251" s="18">
        <v>95.99</v>
      </c>
      <c r="I251" s="18">
        <f>Tableau2[[#This Row],[Quantité]]*Tableau2[[#This Row],[Coût unitaire (Hors taxes)]]</f>
        <v>383.96</v>
      </c>
      <c r="J251" s="21">
        <v>5</v>
      </c>
      <c r="K251" s="21" t="s">
        <v>500</v>
      </c>
      <c r="L251" s="22" t="s">
        <v>501</v>
      </c>
    </row>
    <row r="252" spans="1:12" s="13" customFormat="1" ht="14.25">
      <c r="A252" s="21">
        <v>5372</v>
      </c>
      <c r="B252" s="22" t="s">
        <v>57</v>
      </c>
      <c r="C252" s="21">
        <v>2</v>
      </c>
      <c r="D252" s="21" t="s">
        <v>28</v>
      </c>
      <c r="E252" s="16" t="s">
        <v>502</v>
      </c>
      <c r="F252" s="17" t="s">
        <v>503</v>
      </c>
      <c r="G252" s="21">
        <v>1</v>
      </c>
      <c r="H252" s="18">
        <v>587.04999999999995</v>
      </c>
      <c r="I252" s="18">
        <f>Tableau2[[#This Row],[Quantité]]*Tableau2[[#This Row],[Coût unitaire (Hors taxes)]]</f>
        <v>587.04999999999995</v>
      </c>
      <c r="J252" s="21">
        <v>10</v>
      </c>
      <c r="K252" s="21" t="s">
        <v>375</v>
      </c>
      <c r="L252" s="22" t="s">
        <v>153</v>
      </c>
    </row>
    <row r="253" spans="1:12" s="13" customFormat="1" ht="28.5">
      <c r="A253" s="21">
        <v>5372</v>
      </c>
      <c r="B253" s="22" t="s">
        <v>57</v>
      </c>
      <c r="C253" s="21">
        <v>2</v>
      </c>
      <c r="D253" s="21" t="s">
        <v>28</v>
      </c>
      <c r="E253" s="16" t="s">
        <v>504</v>
      </c>
      <c r="F253" s="17" t="s">
        <v>505</v>
      </c>
      <c r="G253" s="21">
        <v>4</v>
      </c>
      <c r="H253" s="18">
        <v>22</v>
      </c>
      <c r="I253" s="18">
        <f>Tableau2[[#This Row],[Quantité]]*Tableau2[[#This Row],[Coût unitaire (Hors taxes)]]</f>
        <v>88</v>
      </c>
      <c r="J253" s="21">
        <v>5</v>
      </c>
      <c r="K253" s="21" t="s">
        <v>506</v>
      </c>
      <c r="L253" s="22" t="s">
        <v>507</v>
      </c>
    </row>
    <row r="254" spans="1:12" s="13" customFormat="1" ht="28.5">
      <c r="A254" s="21">
        <v>5372</v>
      </c>
      <c r="B254" s="22" t="s">
        <v>57</v>
      </c>
      <c r="C254" s="21">
        <v>2</v>
      </c>
      <c r="D254" s="21" t="s">
        <v>28</v>
      </c>
      <c r="E254" s="16" t="s">
        <v>49</v>
      </c>
      <c r="F254" s="17" t="s">
        <v>508</v>
      </c>
      <c r="G254" s="21">
        <v>10</v>
      </c>
      <c r="H254" s="18">
        <v>35</v>
      </c>
      <c r="I254" s="18">
        <f>Tableau2[[#This Row],[Quantité]]*Tableau2[[#This Row],[Coût unitaire (Hors taxes)]]</f>
        <v>350</v>
      </c>
      <c r="J254" s="21">
        <v>5</v>
      </c>
      <c r="K254" s="21" t="s">
        <v>60</v>
      </c>
      <c r="L254" s="22" t="s">
        <v>80</v>
      </c>
    </row>
    <row r="255" spans="1:12" s="13" customFormat="1" ht="14.25">
      <c r="A255" s="21">
        <v>5372</v>
      </c>
      <c r="B255" s="22" t="s">
        <v>57</v>
      </c>
      <c r="C255" s="21">
        <v>2</v>
      </c>
      <c r="D255" s="21" t="s">
        <v>28</v>
      </c>
      <c r="E255" s="16" t="s">
        <v>49</v>
      </c>
      <c r="F255" s="17" t="s">
        <v>509</v>
      </c>
      <c r="G255" s="21">
        <v>1</v>
      </c>
      <c r="H255" s="18">
        <v>19.95</v>
      </c>
      <c r="I255" s="18">
        <f>Tableau2[[#This Row],[Quantité]]*Tableau2[[#This Row],[Coût unitaire (Hors taxes)]]</f>
        <v>19.95</v>
      </c>
      <c r="J255" s="21">
        <v>10</v>
      </c>
      <c r="K255" s="21" t="s">
        <v>510</v>
      </c>
      <c r="L255" s="22" t="s">
        <v>80</v>
      </c>
    </row>
    <row r="256" spans="1:12" s="13" customFormat="1" ht="14.25">
      <c r="A256" s="21">
        <v>5372</v>
      </c>
      <c r="B256" s="22" t="s">
        <v>57</v>
      </c>
      <c r="C256" s="21">
        <v>2</v>
      </c>
      <c r="D256" s="21" t="s">
        <v>28</v>
      </c>
      <c r="E256" s="16" t="s">
        <v>511</v>
      </c>
      <c r="F256" s="17" t="s">
        <v>512</v>
      </c>
      <c r="G256" s="21">
        <v>2</v>
      </c>
      <c r="H256" s="18">
        <v>36.950000000000003</v>
      </c>
      <c r="I256" s="18">
        <f>Tableau2[[#This Row],[Quantité]]*Tableau2[[#This Row],[Coût unitaire (Hors taxes)]]</f>
        <v>73.900000000000006</v>
      </c>
      <c r="J256" s="21">
        <v>10</v>
      </c>
      <c r="K256" s="21" t="s">
        <v>513</v>
      </c>
      <c r="L256" s="22" t="s">
        <v>80</v>
      </c>
    </row>
    <row r="257" spans="1:12" s="13" customFormat="1" ht="14.25">
      <c r="A257" s="21">
        <v>5372</v>
      </c>
      <c r="B257" s="22" t="s">
        <v>57</v>
      </c>
      <c r="C257" s="21">
        <v>2</v>
      </c>
      <c r="D257" s="21" t="s">
        <v>28</v>
      </c>
      <c r="E257" s="16" t="s">
        <v>511</v>
      </c>
      <c r="F257" s="17" t="s">
        <v>514</v>
      </c>
      <c r="G257" s="21">
        <v>2</v>
      </c>
      <c r="H257" s="18">
        <v>59.95</v>
      </c>
      <c r="I257" s="18">
        <f>Tableau2[[#This Row],[Quantité]]*Tableau2[[#This Row],[Coût unitaire (Hors taxes)]]</f>
        <v>119.9</v>
      </c>
      <c r="J257" s="21">
        <v>10</v>
      </c>
      <c r="K257" s="21" t="s">
        <v>513</v>
      </c>
      <c r="L257" s="22" t="s">
        <v>80</v>
      </c>
    </row>
    <row r="258" spans="1:12" s="13" customFormat="1" ht="28.5">
      <c r="A258" s="21">
        <v>5372</v>
      </c>
      <c r="B258" s="22" t="s">
        <v>57</v>
      </c>
      <c r="C258" s="21">
        <v>2</v>
      </c>
      <c r="D258" s="21" t="s">
        <v>28</v>
      </c>
      <c r="E258" s="16" t="s">
        <v>511</v>
      </c>
      <c r="F258" s="17" t="s">
        <v>515</v>
      </c>
      <c r="G258" s="21">
        <v>2</v>
      </c>
      <c r="H258" s="18">
        <v>39.950000000000003</v>
      </c>
      <c r="I258" s="18">
        <f>Tableau2[[#This Row],[Quantité]]*Tableau2[[#This Row],[Coût unitaire (Hors taxes)]]</f>
        <v>79.900000000000006</v>
      </c>
      <c r="J258" s="21">
        <v>10</v>
      </c>
      <c r="K258" s="21" t="s">
        <v>513</v>
      </c>
      <c r="L258" s="22" t="s">
        <v>80</v>
      </c>
    </row>
    <row r="259" spans="1:12" s="13" customFormat="1" ht="14.25">
      <c r="A259" s="21">
        <v>5372</v>
      </c>
      <c r="B259" s="22" t="s">
        <v>57</v>
      </c>
      <c r="C259" s="21">
        <v>2</v>
      </c>
      <c r="D259" s="21" t="s">
        <v>28</v>
      </c>
      <c r="E259" s="16" t="s">
        <v>511</v>
      </c>
      <c r="F259" s="17" t="s">
        <v>516</v>
      </c>
      <c r="G259" s="21">
        <v>1</v>
      </c>
      <c r="H259" s="18">
        <v>61.95</v>
      </c>
      <c r="I259" s="18">
        <f>Tableau2[[#This Row],[Quantité]]*Tableau2[[#This Row],[Coût unitaire (Hors taxes)]]</f>
        <v>61.95</v>
      </c>
      <c r="J259" s="21">
        <v>10</v>
      </c>
      <c r="K259" s="21" t="s">
        <v>513</v>
      </c>
      <c r="L259" s="22" t="s">
        <v>80</v>
      </c>
    </row>
    <row r="260" spans="1:12" s="13" customFormat="1" ht="28.5">
      <c r="A260" s="21">
        <v>5372</v>
      </c>
      <c r="B260" s="22" t="s">
        <v>57</v>
      </c>
      <c r="C260" s="21">
        <v>2</v>
      </c>
      <c r="D260" s="21" t="s">
        <v>28</v>
      </c>
      <c r="E260" s="16" t="s">
        <v>511</v>
      </c>
      <c r="F260" s="17" t="s">
        <v>517</v>
      </c>
      <c r="G260" s="21">
        <v>1</v>
      </c>
      <c r="H260" s="18">
        <v>126.02</v>
      </c>
      <c r="I260" s="18">
        <f>Tableau2[[#This Row],[Quantité]]*Tableau2[[#This Row],[Coût unitaire (Hors taxes)]]</f>
        <v>126.02</v>
      </c>
      <c r="J260" s="21">
        <v>10</v>
      </c>
      <c r="K260" s="21" t="s">
        <v>513</v>
      </c>
      <c r="L260" s="22" t="s">
        <v>80</v>
      </c>
    </row>
    <row r="261" spans="1:12" s="13" customFormat="1" ht="14.25">
      <c r="A261" s="21">
        <v>5372</v>
      </c>
      <c r="B261" s="22" t="s">
        <v>57</v>
      </c>
      <c r="C261" s="21">
        <v>2</v>
      </c>
      <c r="D261" s="21" t="s">
        <v>28</v>
      </c>
      <c r="E261" s="16" t="s">
        <v>518</v>
      </c>
      <c r="F261" s="17" t="s">
        <v>519</v>
      </c>
      <c r="G261" s="21">
        <v>8</v>
      </c>
      <c r="H261" s="18">
        <v>5</v>
      </c>
      <c r="I261" s="18">
        <f>Tableau2[[#This Row],[Quantité]]*Tableau2[[#This Row],[Coût unitaire (Hors taxes)]]</f>
        <v>40</v>
      </c>
      <c r="J261" s="21">
        <v>5</v>
      </c>
      <c r="K261" s="21">
        <v>9</v>
      </c>
      <c r="L261" s="22" t="s">
        <v>80</v>
      </c>
    </row>
    <row r="262" spans="1:12" s="13" customFormat="1" ht="14.25">
      <c r="A262" s="21">
        <v>5372</v>
      </c>
      <c r="B262" s="22" t="s">
        <v>57</v>
      </c>
      <c r="C262" s="21">
        <v>2</v>
      </c>
      <c r="D262" s="21" t="s">
        <v>28</v>
      </c>
      <c r="E262" s="16" t="s">
        <v>520</v>
      </c>
      <c r="F262" s="17" t="s">
        <v>521</v>
      </c>
      <c r="G262" s="21">
        <v>8</v>
      </c>
      <c r="H262" s="18">
        <v>86</v>
      </c>
      <c r="I262" s="18">
        <f>Tableau2[[#This Row],[Quantité]]*Tableau2[[#This Row],[Coût unitaire (Hors taxes)]]</f>
        <v>688</v>
      </c>
      <c r="J262" s="21">
        <v>10</v>
      </c>
      <c r="K262" s="21" t="s">
        <v>522</v>
      </c>
      <c r="L262" s="22" t="s">
        <v>80</v>
      </c>
    </row>
    <row r="263" spans="1:12" s="13" customFormat="1" ht="28.5">
      <c r="A263" s="21">
        <v>5372</v>
      </c>
      <c r="B263" s="22" t="s">
        <v>57</v>
      </c>
      <c r="C263" s="21">
        <v>2</v>
      </c>
      <c r="D263" s="21" t="s">
        <v>28</v>
      </c>
      <c r="E263" s="16" t="s">
        <v>523</v>
      </c>
      <c r="F263" s="17" t="s">
        <v>524</v>
      </c>
      <c r="G263" s="21">
        <v>2</v>
      </c>
      <c r="H263" s="18">
        <v>197.45</v>
      </c>
      <c r="I263" s="18">
        <f>Tableau2[[#This Row],[Quantité]]*Tableau2[[#This Row],[Coût unitaire (Hors taxes)]]</f>
        <v>394.9</v>
      </c>
      <c r="J263" s="21">
        <v>10</v>
      </c>
      <c r="K263" s="21" t="s">
        <v>525</v>
      </c>
      <c r="L263" s="22" t="s">
        <v>80</v>
      </c>
    </row>
    <row r="264" spans="1:12" s="13" customFormat="1" ht="28.5">
      <c r="A264" s="21">
        <v>5372</v>
      </c>
      <c r="B264" s="22" t="s">
        <v>57</v>
      </c>
      <c r="C264" s="21">
        <v>2</v>
      </c>
      <c r="D264" s="21" t="s">
        <v>28</v>
      </c>
      <c r="E264" s="16" t="s">
        <v>523</v>
      </c>
      <c r="F264" s="17" t="s">
        <v>526</v>
      </c>
      <c r="G264" s="21">
        <v>4</v>
      </c>
      <c r="H264" s="18">
        <v>19</v>
      </c>
      <c r="I264" s="18">
        <f>Tableau2[[#This Row],[Quantité]]*Tableau2[[#This Row],[Coût unitaire (Hors taxes)]]</f>
        <v>76</v>
      </c>
      <c r="J264" s="21">
        <v>10</v>
      </c>
      <c r="K264" s="21" t="s">
        <v>525</v>
      </c>
      <c r="L264" s="22" t="s">
        <v>80</v>
      </c>
    </row>
    <row r="265" spans="1:12" s="13" customFormat="1" ht="14.25">
      <c r="A265" s="21">
        <v>5372</v>
      </c>
      <c r="B265" s="22" t="s">
        <v>57</v>
      </c>
      <c r="C265" s="21">
        <v>2</v>
      </c>
      <c r="D265" s="21" t="s">
        <v>28</v>
      </c>
      <c r="E265" s="16" t="s">
        <v>523</v>
      </c>
      <c r="F265" s="17" t="s">
        <v>527</v>
      </c>
      <c r="G265" s="21">
        <v>10</v>
      </c>
      <c r="H265" s="18">
        <v>80</v>
      </c>
      <c r="I265" s="18">
        <f>Tableau2[[#This Row],[Quantité]]*Tableau2[[#This Row],[Coût unitaire (Hors taxes)]]</f>
        <v>800</v>
      </c>
      <c r="J265" s="21">
        <v>10</v>
      </c>
      <c r="K265" s="21" t="s">
        <v>525</v>
      </c>
      <c r="L265" s="22" t="s">
        <v>80</v>
      </c>
    </row>
    <row r="266" spans="1:12" s="13" customFormat="1" ht="14.25">
      <c r="A266" s="21">
        <v>5372</v>
      </c>
      <c r="B266" s="22" t="s">
        <v>57</v>
      </c>
      <c r="C266" s="21">
        <v>2</v>
      </c>
      <c r="D266" s="21" t="s">
        <v>28</v>
      </c>
      <c r="E266" s="16" t="s">
        <v>528</v>
      </c>
      <c r="F266" s="17" t="s">
        <v>529</v>
      </c>
      <c r="G266" s="21">
        <v>1</v>
      </c>
      <c r="H266" s="18">
        <v>1119.99</v>
      </c>
      <c r="I266" s="18">
        <f>Tableau2[[#This Row],[Quantité]]*Tableau2[[#This Row],[Coût unitaire (Hors taxes)]]</f>
        <v>1119.99</v>
      </c>
      <c r="J266" s="21">
        <v>5</v>
      </c>
      <c r="K266" s="21" t="s">
        <v>530</v>
      </c>
      <c r="L266" s="22" t="s">
        <v>80</v>
      </c>
    </row>
    <row r="267" spans="1:12" s="13" customFormat="1" ht="42.75">
      <c r="A267" s="21">
        <v>5372</v>
      </c>
      <c r="B267" s="22" t="s">
        <v>57</v>
      </c>
      <c r="C267" s="21">
        <v>2</v>
      </c>
      <c r="D267" s="21" t="s">
        <v>28</v>
      </c>
      <c r="E267" s="16" t="s">
        <v>531</v>
      </c>
      <c r="F267" s="17" t="s">
        <v>532</v>
      </c>
      <c r="G267" s="21">
        <v>4</v>
      </c>
      <c r="H267" s="18">
        <v>380</v>
      </c>
      <c r="I267" s="18">
        <f>Tableau2[[#This Row],[Quantité]]*Tableau2[[#This Row],[Coût unitaire (Hors taxes)]]</f>
        <v>1520</v>
      </c>
      <c r="J267" s="21">
        <v>5</v>
      </c>
      <c r="K267" s="21" t="s">
        <v>115</v>
      </c>
      <c r="L267" s="22" t="s">
        <v>93</v>
      </c>
    </row>
    <row r="268" spans="1:12" s="13" customFormat="1" ht="28.5">
      <c r="A268" s="21">
        <v>5372</v>
      </c>
      <c r="B268" s="22" t="s">
        <v>57</v>
      </c>
      <c r="C268" s="21">
        <v>2</v>
      </c>
      <c r="D268" s="21" t="s">
        <v>28</v>
      </c>
      <c r="E268" s="16" t="s">
        <v>533</v>
      </c>
      <c r="F268" s="17" t="s">
        <v>534</v>
      </c>
      <c r="G268" s="21">
        <v>1</v>
      </c>
      <c r="H268" s="18">
        <v>289</v>
      </c>
      <c r="I268" s="18">
        <f>Tableau2[[#This Row],[Quantité]]*Tableau2[[#This Row],[Coût unitaire (Hors taxes)]]</f>
        <v>289</v>
      </c>
      <c r="J268" s="21">
        <v>15</v>
      </c>
      <c r="K268" s="21" t="s">
        <v>122</v>
      </c>
      <c r="L268" s="22" t="s">
        <v>97</v>
      </c>
    </row>
    <row r="269" spans="1:12" s="13" customFormat="1" ht="14.25">
      <c r="A269" s="21">
        <v>5372</v>
      </c>
      <c r="B269" s="22" t="s">
        <v>57</v>
      </c>
      <c r="C269" s="21">
        <v>2</v>
      </c>
      <c r="D269" s="21" t="s">
        <v>28</v>
      </c>
      <c r="E269" s="16" t="s">
        <v>535</v>
      </c>
      <c r="F269" s="17" t="s">
        <v>536</v>
      </c>
      <c r="G269" s="21">
        <v>1</v>
      </c>
      <c r="H269" s="18">
        <v>5171</v>
      </c>
      <c r="I269" s="18">
        <f>Tableau2[[#This Row],[Quantité]]*Tableau2[[#This Row],[Coût unitaire (Hors taxes)]]</f>
        <v>5171</v>
      </c>
      <c r="J269" s="21">
        <v>10</v>
      </c>
      <c r="K269" s="21" t="s">
        <v>537</v>
      </c>
      <c r="L269" s="22" t="s">
        <v>97</v>
      </c>
    </row>
    <row r="270" spans="1:12" s="13" customFormat="1" ht="28.5">
      <c r="A270" s="21">
        <v>5372</v>
      </c>
      <c r="B270" s="22" t="s">
        <v>57</v>
      </c>
      <c r="C270" s="21">
        <v>2</v>
      </c>
      <c r="D270" s="21" t="s">
        <v>28</v>
      </c>
      <c r="E270" s="16" t="s">
        <v>538</v>
      </c>
      <c r="F270" s="17" t="s">
        <v>539</v>
      </c>
      <c r="G270" s="21">
        <v>3</v>
      </c>
      <c r="H270" s="18">
        <v>44.95</v>
      </c>
      <c r="I270" s="18">
        <f>Tableau2[[#This Row],[Quantité]]*Tableau2[[#This Row],[Coût unitaire (Hors taxes)]]</f>
        <v>134.85000000000002</v>
      </c>
      <c r="J270" s="21">
        <v>5</v>
      </c>
      <c r="K270" s="21" t="s">
        <v>360</v>
      </c>
      <c r="L270" s="22" t="s">
        <v>80</v>
      </c>
    </row>
    <row r="271" spans="1:12" s="13" customFormat="1" ht="28.5">
      <c r="A271" s="21">
        <v>5372</v>
      </c>
      <c r="B271" s="22" t="s">
        <v>57</v>
      </c>
      <c r="C271" s="21">
        <v>2</v>
      </c>
      <c r="D271" s="21" t="s">
        <v>28</v>
      </c>
      <c r="E271" s="16" t="s">
        <v>540</v>
      </c>
      <c r="F271" s="17" t="s">
        <v>541</v>
      </c>
      <c r="G271" s="21">
        <v>20</v>
      </c>
      <c r="H271" s="18">
        <v>17</v>
      </c>
      <c r="I271" s="18">
        <f>Tableau2[[#This Row],[Quantité]]*Tableau2[[#This Row],[Coût unitaire (Hors taxes)]]</f>
        <v>340</v>
      </c>
      <c r="J271" s="21">
        <v>5</v>
      </c>
      <c r="K271" s="21" t="s">
        <v>525</v>
      </c>
      <c r="L271" s="22" t="s">
        <v>80</v>
      </c>
    </row>
    <row r="272" spans="1:12" s="13" customFormat="1" ht="14.25">
      <c r="A272" s="21">
        <v>5372</v>
      </c>
      <c r="B272" s="22" t="s">
        <v>57</v>
      </c>
      <c r="C272" s="21">
        <v>2</v>
      </c>
      <c r="D272" s="21" t="s">
        <v>28</v>
      </c>
      <c r="E272" s="16" t="s">
        <v>56</v>
      </c>
      <c r="F272" s="17" t="s">
        <v>542</v>
      </c>
      <c r="G272" s="21">
        <v>1</v>
      </c>
      <c r="H272" s="18">
        <v>32</v>
      </c>
      <c r="I272" s="18">
        <f>Tableau2[[#This Row],[Quantité]]*Tableau2[[#This Row],[Coût unitaire (Hors taxes)]]</f>
        <v>32</v>
      </c>
      <c r="J272" s="21">
        <v>20</v>
      </c>
      <c r="K272" s="21" t="s">
        <v>525</v>
      </c>
      <c r="L272" s="22" t="s">
        <v>80</v>
      </c>
    </row>
    <row r="273" spans="1:12" s="13" customFormat="1" ht="14.25">
      <c r="A273" s="21">
        <v>5372</v>
      </c>
      <c r="B273" s="22" t="s">
        <v>57</v>
      </c>
      <c r="C273" s="21">
        <v>2</v>
      </c>
      <c r="D273" s="21" t="s">
        <v>28</v>
      </c>
      <c r="E273" s="16" t="s">
        <v>543</v>
      </c>
      <c r="F273" s="17" t="s">
        <v>544</v>
      </c>
      <c r="G273" s="21">
        <v>6</v>
      </c>
      <c r="H273" s="18">
        <v>15</v>
      </c>
      <c r="I273" s="18">
        <f>Tableau2[[#This Row],[Quantité]]*Tableau2[[#This Row],[Coût unitaire (Hors taxes)]]</f>
        <v>90</v>
      </c>
      <c r="J273" s="21">
        <v>5</v>
      </c>
      <c r="K273" s="21" t="s">
        <v>545</v>
      </c>
      <c r="L273" s="22" t="s">
        <v>80</v>
      </c>
    </row>
    <row r="274" spans="1:12" s="13" customFormat="1" ht="14.25">
      <c r="A274" s="21">
        <v>5372</v>
      </c>
      <c r="B274" s="22" t="s">
        <v>57</v>
      </c>
      <c r="C274" s="21">
        <v>2</v>
      </c>
      <c r="D274" s="21" t="s">
        <v>28</v>
      </c>
      <c r="E274" s="16" t="s">
        <v>546</v>
      </c>
      <c r="F274" s="17" t="s">
        <v>547</v>
      </c>
      <c r="G274" s="21">
        <v>10</v>
      </c>
      <c r="H274" s="18">
        <v>39.950000000000003</v>
      </c>
      <c r="I274" s="18">
        <f>Tableau2[[#This Row],[Quantité]]*Tableau2[[#This Row],[Coût unitaire (Hors taxes)]]</f>
        <v>399.5</v>
      </c>
      <c r="J274" s="21">
        <v>10</v>
      </c>
      <c r="K274" s="21" t="s">
        <v>248</v>
      </c>
      <c r="L274" s="22" t="s">
        <v>80</v>
      </c>
    </row>
    <row r="275" spans="1:12" s="13" customFormat="1" ht="42.75">
      <c r="A275" s="21">
        <v>5372</v>
      </c>
      <c r="B275" s="22" t="s">
        <v>57</v>
      </c>
      <c r="C275" s="21">
        <v>2</v>
      </c>
      <c r="D275" s="21" t="s">
        <v>28</v>
      </c>
      <c r="E275" s="16" t="s">
        <v>548</v>
      </c>
      <c r="F275" s="17" t="s">
        <v>549</v>
      </c>
      <c r="G275" s="21">
        <v>2</v>
      </c>
      <c r="H275" s="18">
        <v>189.95</v>
      </c>
      <c r="I275" s="18">
        <f>Tableau2[[#This Row],[Quantité]]*Tableau2[[#This Row],[Coût unitaire (Hors taxes)]]</f>
        <v>379.9</v>
      </c>
      <c r="J275" s="21">
        <v>5</v>
      </c>
      <c r="K275" s="21">
        <v>4</v>
      </c>
      <c r="L275" s="22" t="s">
        <v>80</v>
      </c>
    </row>
    <row r="276" spans="1:12" s="13" customFormat="1" ht="42.75">
      <c r="A276" s="21">
        <v>5372</v>
      </c>
      <c r="B276" s="22" t="s">
        <v>57</v>
      </c>
      <c r="C276" s="21">
        <v>2</v>
      </c>
      <c r="D276" s="21" t="s">
        <v>28</v>
      </c>
      <c r="E276" s="16" t="s">
        <v>550</v>
      </c>
      <c r="F276" s="17" t="s">
        <v>551</v>
      </c>
      <c r="G276" s="21">
        <v>1</v>
      </c>
      <c r="H276" s="18">
        <v>189.95</v>
      </c>
      <c r="I276" s="18">
        <f>Tableau2[[#This Row],[Quantité]]*Tableau2[[#This Row],[Coût unitaire (Hors taxes)]]</f>
        <v>189.95</v>
      </c>
      <c r="J276" s="21">
        <v>10</v>
      </c>
      <c r="K276" s="21" t="s">
        <v>375</v>
      </c>
      <c r="L276" s="22" t="s">
        <v>80</v>
      </c>
    </row>
    <row r="277" spans="1:12" s="13" customFormat="1" ht="42.75">
      <c r="A277" s="21">
        <v>5372</v>
      </c>
      <c r="B277" s="22" t="s">
        <v>57</v>
      </c>
      <c r="C277" s="21">
        <v>2</v>
      </c>
      <c r="D277" s="21" t="s">
        <v>28</v>
      </c>
      <c r="E277" s="16" t="s">
        <v>550</v>
      </c>
      <c r="F277" s="17" t="s">
        <v>552</v>
      </c>
      <c r="G277" s="21">
        <v>2</v>
      </c>
      <c r="H277" s="18">
        <v>1311.95</v>
      </c>
      <c r="I277" s="18">
        <f>Tableau2[[#This Row],[Quantité]]*Tableau2[[#This Row],[Coût unitaire (Hors taxes)]]</f>
        <v>2623.9</v>
      </c>
      <c r="J277" s="21">
        <v>10</v>
      </c>
      <c r="K277" s="21" t="s">
        <v>553</v>
      </c>
      <c r="L277" s="22" t="s">
        <v>80</v>
      </c>
    </row>
    <row r="278" spans="1:12" s="13" customFormat="1" ht="28.5">
      <c r="A278" s="21">
        <v>5372</v>
      </c>
      <c r="B278" s="22" t="s">
        <v>57</v>
      </c>
      <c r="C278" s="21">
        <v>2</v>
      </c>
      <c r="D278" s="21" t="s">
        <v>28</v>
      </c>
      <c r="E278" s="16" t="s">
        <v>550</v>
      </c>
      <c r="F278" s="17" t="s">
        <v>554</v>
      </c>
      <c r="G278" s="21">
        <v>2</v>
      </c>
      <c r="H278" s="18">
        <v>139.94999999999999</v>
      </c>
      <c r="I278" s="18">
        <f>Tableau2[[#This Row],[Quantité]]*Tableau2[[#This Row],[Coût unitaire (Hors taxes)]]</f>
        <v>279.89999999999998</v>
      </c>
      <c r="J278" s="21">
        <v>5</v>
      </c>
      <c r="K278" s="21" t="s">
        <v>555</v>
      </c>
      <c r="L278" s="22" t="s">
        <v>80</v>
      </c>
    </row>
    <row r="279" spans="1:12" s="13" customFormat="1" ht="28.5">
      <c r="A279" s="21">
        <v>5372</v>
      </c>
      <c r="B279" s="22" t="s">
        <v>57</v>
      </c>
      <c r="C279" s="21">
        <v>2</v>
      </c>
      <c r="D279" s="21" t="s">
        <v>28</v>
      </c>
      <c r="E279" s="16" t="s">
        <v>550</v>
      </c>
      <c r="F279" s="17" t="s">
        <v>556</v>
      </c>
      <c r="G279" s="21">
        <v>1</v>
      </c>
      <c r="H279" s="18">
        <v>3262.95</v>
      </c>
      <c r="I279" s="18">
        <f>Tableau2[[#This Row],[Quantité]]*Tableau2[[#This Row],[Coût unitaire (Hors taxes)]]</f>
        <v>3262.95</v>
      </c>
      <c r="J279" s="21">
        <v>12</v>
      </c>
      <c r="K279" s="21" t="s">
        <v>557</v>
      </c>
      <c r="L279" s="22" t="s">
        <v>153</v>
      </c>
    </row>
    <row r="280" spans="1:12" s="13" customFormat="1" ht="14.25">
      <c r="A280" s="21">
        <v>5372</v>
      </c>
      <c r="B280" s="22" t="s">
        <v>57</v>
      </c>
      <c r="C280" s="21">
        <v>2</v>
      </c>
      <c r="D280" s="21" t="s">
        <v>28</v>
      </c>
      <c r="E280" s="16" t="s">
        <v>558</v>
      </c>
      <c r="F280" s="17" t="s">
        <v>559</v>
      </c>
      <c r="G280" s="21">
        <v>2</v>
      </c>
      <c r="H280" s="18">
        <v>34</v>
      </c>
      <c r="I280" s="18">
        <f>Tableau2[[#This Row],[Quantité]]*Tableau2[[#This Row],[Coût unitaire (Hors taxes)]]</f>
        <v>68</v>
      </c>
      <c r="J280" s="21">
        <v>10</v>
      </c>
      <c r="K280" s="21" t="s">
        <v>375</v>
      </c>
      <c r="L280" s="22" t="s">
        <v>80</v>
      </c>
    </row>
    <row r="281" spans="1:12" s="13" customFormat="1" ht="28.5">
      <c r="A281" s="21">
        <v>5372</v>
      </c>
      <c r="B281" s="22" t="s">
        <v>57</v>
      </c>
      <c r="C281" s="21">
        <v>2</v>
      </c>
      <c r="D281" s="21" t="s">
        <v>28</v>
      </c>
      <c r="E281" s="16" t="s">
        <v>560</v>
      </c>
      <c r="F281" s="17" t="s">
        <v>561</v>
      </c>
      <c r="G281" s="21">
        <v>6</v>
      </c>
      <c r="H281" s="18">
        <v>28.95</v>
      </c>
      <c r="I281" s="18">
        <f>Tableau2[[#This Row],[Quantité]]*Tableau2[[#This Row],[Coût unitaire (Hors taxes)]]</f>
        <v>173.7</v>
      </c>
      <c r="J281" s="21">
        <v>10</v>
      </c>
      <c r="K281" s="21" t="s">
        <v>562</v>
      </c>
      <c r="L281" s="22" t="s">
        <v>80</v>
      </c>
    </row>
    <row r="282" spans="1:12" s="13" customFormat="1" ht="28.5">
      <c r="A282" s="21">
        <v>5372</v>
      </c>
      <c r="B282" s="22" t="s">
        <v>57</v>
      </c>
      <c r="C282" s="21">
        <v>2</v>
      </c>
      <c r="D282" s="21" t="s">
        <v>28</v>
      </c>
      <c r="E282" s="16" t="s">
        <v>560</v>
      </c>
      <c r="F282" s="17" t="s">
        <v>563</v>
      </c>
      <c r="G282" s="21">
        <v>4</v>
      </c>
      <c r="H282" s="18">
        <v>41.95</v>
      </c>
      <c r="I282" s="18">
        <f>Tableau2[[#This Row],[Quantité]]*Tableau2[[#This Row],[Coût unitaire (Hors taxes)]]</f>
        <v>167.8</v>
      </c>
      <c r="J282" s="21">
        <v>10</v>
      </c>
      <c r="K282" s="21" t="s">
        <v>562</v>
      </c>
      <c r="L282" s="22" t="s">
        <v>80</v>
      </c>
    </row>
    <row r="283" spans="1:12" s="13" customFormat="1" ht="28.5">
      <c r="A283" s="21">
        <v>5372</v>
      </c>
      <c r="B283" s="22" t="s">
        <v>57</v>
      </c>
      <c r="C283" s="21">
        <v>2</v>
      </c>
      <c r="D283" s="21" t="s">
        <v>28</v>
      </c>
      <c r="E283" s="16" t="s">
        <v>560</v>
      </c>
      <c r="F283" s="17" t="s">
        <v>564</v>
      </c>
      <c r="G283" s="21">
        <v>6</v>
      </c>
      <c r="H283" s="18">
        <v>18.95</v>
      </c>
      <c r="I283" s="18">
        <f>Tableau2[[#This Row],[Quantité]]*Tableau2[[#This Row],[Coût unitaire (Hors taxes)]]</f>
        <v>113.69999999999999</v>
      </c>
      <c r="J283" s="21">
        <v>10</v>
      </c>
      <c r="K283" s="21" t="s">
        <v>562</v>
      </c>
      <c r="L283" s="22" t="s">
        <v>80</v>
      </c>
    </row>
    <row r="284" spans="1:12" s="13" customFormat="1" ht="14.25">
      <c r="A284" s="21">
        <v>5372</v>
      </c>
      <c r="B284" s="22" t="s">
        <v>57</v>
      </c>
      <c r="C284" s="21">
        <v>2</v>
      </c>
      <c r="D284" s="21" t="s">
        <v>28</v>
      </c>
      <c r="E284" s="16" t="s">
        <v>565</v>
      </c>
      <c r="F284" s="17" t="s">
        <v>566</v>
      </c>
      <c r="G284" s="21">
        <v>6</v>
      </c>
      <c r="H284" s="18">
        <v>49.95</v>
      </c>
      <c r="I284" s="18">
        <f>Tableau2[[#This Row],[Quantité]]*Tableau2[[#This Row],[Coût unitaire (Hors taxes)]]</f>
        <v>299.70000000000005</v>
      </c>
      <c r="J284" s="21">
        <v>10</v>
      </c>
      <c r="K284" s="21" t="s">
        <v>562</v>
      </c>
      <c r="L284" s="22" t="s">
        <v>80</v>
      </c>
    </row>
    <row r="285" spans="1:12" s="13" customFormat="1" ht="42.75">
      <c r="A285" s="21">
        <v>5372</v>
      </c>
      <c r="B285" s="22" t="s">
        <v>57</v>
      </c>
      <c r="C285" s="21">
        <v>2</v>
      </c>
      <c r="D285" s="21" t="s">
        <v>28</v>
      </c>
      <c r="E285" s="16" t="s">
        <v>50</v>
      </c>
      <c r="F285" s="17" t="s">
        <v>567</v>
      </c>
      <c r="G285" s="21">
        <v>1</v>
      </c>
      <c r="H285" s="18">
        <v>10400</v>
      </c>
      <c r="I285" s="18">
        <f>Tableau2[[#This Row],[Quantité]]*Tableau2[[#This Row],[Coût unitaire (Hors taxes)]]</f>
        <v>10400</v>
      </c>
      <c r="J285" s="21">
        <v>10</v>
      </c>
      <c r="K285" s="21" t="s">
        <v>568</v>
      </c>
      <c r="L285" s="22" t="s">
        <v>72</v>
      </c>
    </row>
    <row r="286" spans="1:12" s="13" customFormat="1" ht="42.75">
      <c r="A286" s="21">
        <v>5372</v>
      </c>
      <c r="B286" s="22" t="s">
        <v>57</v>
      </c>
      <c r="C286" s="21">
        <v>2</v>
      </c>
      <c r="D286" s="21" t="s">
        <v>28</v>
      </c>
      <c r="E286" s="16" t="s">
        <v>50</v>
      </c>
      <c r="F286" s="17" t="s">
        <v>569</v>
      </c>
      <c r="G286" s="21">
        <v>1</v>
      </c>
      <c r="H286" s="18">
        <v>3342</v>
      </c>
      <c r="I286" s="18">
        <f>Tableau2[[#This Row],[Quantité]]*Tableau2[[#This Row],[Coût unitaire (Hors taxes)]]</f>
        <v>3342</v>
      </c>
      <c r="J286" s="21">
        <v>10</v>
      </c>
      <c r="K286" s="21">
        <v>13</v>
      </c>
      <c r="L286" s="22" t="s">
        <v>72</v>
      </c>
    </row>
    <row r="287" spans="1:12" s="13" customFormat="1" ht="14.25">
      <c r="A287" s="21">
        <v>5372</v>
      </c>
      <c r="B287" s="22" t="s">
        <v>57</v>
      </c>
      <c r="C287" s="21">
        <v>2</v>
      </c>
      <c r="D287" s="21" t="s">
        <v>28</v>
      </c>
      <c r="E287" s="16" t="s">
        <v>570</v>
      </c>
      <c r="F287" s="17" t="s">
        <v>571</v>
      </c>
      <c r="G287" s="21">
        <v>8</v>
      </c>
      <c r="H287" s="18">
        <v>65.98</v>
      </c>
      <c r="I287" s="18">
        <f>Tableau2[[#This Row],[Quantité]]*Tableau2[[#This Row],[Coût unitaire (Hors taxes)]]</f>
        <v>527.84</v>
      </c>
      <c r="J287" s="21">
        <v>5</v>
      </c>
      <c r="K287" s="21" t="s">
        <v>572</v>
      </c>
      <c r="L287" s="22" t="s">
        <v>97</v>
      </c>
    </row>
    <row r="288" spans="1:12" s="13" customFormat="1" ht="28.5">
      <c r="A288" s="21">
        <v>5372</v>
      </c>
      <c r="B288" s="22" t="s">
        <v>57</v>
      </c>
      <c r="C288" s="21">
        <v>2</v>
      </c>
      <c r="D288" s="21" t="s">
        <v>28</v>
      </c>
      <c r="E288" s="16" t="s">
        <v>573</v>
      </c>
      <c r="F288" s="17" t="s">
        <v>574</v>
      </c>
      <c r="G288" s="21">
        <v>4</v>
      </c>
      <c r="H288" s="18">
        <v>2284.9499999999998</v>
      </c>
      <c r="I288" s="18">
        <f>Tableau2[[#This Row],[Quantité]]*Tableau2[[#This Row],[Coût unitaire (Hors taxes)]]</f>
        <v>9139.7999999999993</v>
      </c>
      <c r="J288" s="21">
        <v>10</v>
      </c>
      <c r="K288" s="21" t="s">
        <v>330</v>
      </c>
      <c r="L288" s="22" t="s">
        <v>97</v>
      </c>
    </row>
    <row r="289" spans="1:12" s="13" customFormat="1" ht="42.75">
      <c r="A289" s="21">
        <v>5372</v>
      </c>
      <c r="B289" s="22" t="s">
        <v>57</v>
      </c>
      <c r="C289" s="21">
        <v>2</v>
      </c>
      <c r="D289" s="21" t="s">
        <v>28</v>
      </c>
      <c r="E289" s="16" t="s">
        <v>573</v>
      </c>
      <c r="F289" s="17" t="s">
        <v>575</v>
      </c>
      <c r="G289" s="21">
        <v>4</v>
      </c>
      <c r="H289" s="18">
        <v>779</v>
      </c>
      <c r="I289" s="18">
        <f>Tableau2[[#This Row],[Quantité]]*Tableau2[[#This Row],[Coût unitaire (Hors taxes)]]</f>
        <v>3116</v>
      </c>
      <c r="J289" s="21">
        <v>10</v>
      </c>
      <c r="K289" s="21" t="s">
        <v>330</v>
      </c>
      <c r="L289" s="22" t="s">
        <v>153</v>
      </c>
    </row>
    <row r="290" spans="1:12" s="13" customFormat="1" ht="14.25">
      <c r="A290" s="21">
        <v>5372</v>
      </c>
      <c r="B290" s="22" t="s">
        <v>57</v>
      </c>
      <c r="C290" s="21">
        <v>2</v>
      </c>
      <c r="D290" s="21" t="s">
        <v>28</v>
      </c>
      <c r="E290" s="16" t="s">
        <v>573</v>
      </c>
      <c r="F290" s="17" t="s">
        <v>576</v>
      </c>
      <c r="G290" s="21">
        <v>10</v>
      </c>
      <c r="H290" s="18">
        <v>4438</v>
      </c>
      <c r="I290" s="18">
        <f>Tableau2[[#This Row],[Quantité]]*Tableau2[[#This Row],[Coût unitaire (Hors taxes)]]</f>
        <v>44380</v>
      </c>
      <c r="J290" s="21">
        <v>12</v>
      </c>
      <c r="K290" s="21">
        <v>8</v>
      </c>
      <c r="L290" s="22" t="s">
        <v>577</v>
      </c>
    </row>
    <row r="291" spans="1:12" s="13" customFormat="1" ht="14.25">
      <c r="A291" s="21">
        <v>5372</v>
      </c>
      <c r="B291" s="22" t="s">
        <v>57</v>
      </c>
      <c r="C291" s="21">
        <v>2</v>
      </c>
      <c r="D291" s="21" t="s">
        <v>28</v>
      </c>
      <c r="E291" s="16" t="s">
        <v>573</v>
      </c>
      <c r="F291" s="17" t="s">
        <v>578</v>
      </c>
      <c r="G291" s="21">
        <v>4</v>
      </c>
      <c r="H291" s="18">
        <v>1148</v>
      </c>
      <c r="I291" s="18">
        <f>Tableau2[[#This Row],[Quantité]]*Tableau2[[#This Row],[Coût unitaire (Hors taxes)]]</f>
        <v>4592</v>
      </c>
      <c r="J291" s="21">
        <v>12</v>
      </c>
      <c r="K291" s="21" t="s">
        <v>579</v>
      </c>
      <c r="L291" s="22" t="s">
        <v>580</v>
      </c>
    </row>
    <row r="292" spans="1:12" s="13" customFormat="1" ht="28.5">
      <c r="A292" s="21">
        <v>5372</v>
      </c>
      <c r="B292" s="22" t="s">
        <v>57</v>
      </c>
      <c r="C292" s="21">
        <v>2</v>
      </c>
      <c r="D292" s="21" t="s">
        <v>28</v>
      </c>
      <c r="E292" s="16" t="s">
        <v>573</v>
      </c>
      <c r="F292" s="17" t="s">
        <v>581</v>
      </c>
      <c r="G292" s="21">
        <v>8</v>
      </c>
      <c r="H292" s="18">
        <v>6134.67</v>
      </c>
      <c r="I292" s="18">
        <f>Tableau2[[#This Row],[Quantité]]*Tableau2[[#This Row],[Coût unitaire (Hors taxes)]]</f>
        <v>49077.36</v>
      </c>
      <c r="J292" s="21">
        <v>12</v>
      </c>
      <c r="K292" s="21" t="s">
        <v>579</v>
      </c>
      <c r="L292" s="22" t="s">
        <v>580</v>
      </c>
    </row>
    <row r="293" spans="1:12" s="13" customFormat="1" ht="28.5">
      <c r="A293" s="21">
        <v>5372</v>
      </c>
      <c r="B293" s="22" t="s">
        <v>57</v>
      </c>
      <c r="C293" s="21">
        <v>2</v>
      </c>
      <c r="D293" s="21" t="s">
        <v>28</v>
      </c>
      <c r="E293" s="16" t="s">
        <v>573</v>
      </c>
      <c r="F293" s="17" t="s">
        <v>582</v>
      </c>
      <c r="G293" s="21">
        <v>1</v>
      </c>
      <c r="H293" s="18">
        <v>38800</v>
      </c>
      <c r="I293" s="18">
        <f>Tableau2[[#This Row],[Quantité]]*Tableau2[[#This Row],[Coût unitaire (Hors taxes)]]</f>
        <v>38800</v>
      </c>
      <c r="J293" s="21">
        <v>12</v>
      </c>
      <c r="K293" s="21" t="s">
        <v>117</v>
      </c>
      <c r="L293" s="22" t="s">
        <v>97</v>
      </c>
    </row>
    <row r="294" spans="1:12" s="13" customFormat="1" ht="14.25">
      <c r="A294" s="21">
        <v>5372</v>
      </c>
      <c r="B294" s="22" t="s">
        <v>57</v>
      </c>
      <c r="C294" s="21">
        <v>2</v>
      </c>
      <c r="D294" s="21" t="s">
        <v>28</v>
      </c>
      <c r="E294" s="16" t="s">
        <v>583</v>
      </c>
      <c r="F294" s="17" t="s">
        <v>584</v>
      </c>
      <c r="G294" s="21">
        <v>1</v>
      </c>
      <c r="H294" s="18">
        <v>4500</v>
      </c>
      <c r="I294" s="18">
        <f>Tableau2[[#This Row],[Quantité]]*Tableau2[[#This Row],[Coût unitaire (Hors taxes)]]</f>
        <v>4500</v>
      </c>
      <c r="J294" s="21">
        <v>10</v>
      </c>
      <c r="K294" s="21" t="s">
        <v>319</v>
      </c>
      <c r="L294" s="22" t="s">
        <v>585</v>
      </c>
    </row>
    <row r="295" spans="1:12" s="13" customFormat="1" ht="14.25">
      <c r="A295" s="21">
        <v>5372</v>
      </c>
      <c r="B295" s="22" t="s">
        <v>57</v>
      </c>
      <c r="C295" s="21">
        <v>2</v>
      </c>
      <c r="D295" s="21" t="s">
        <v>28</v>
      </c>
      <c r="E295" s="16" t="s">
        <v>586</v>
      </c>
      <c r="F295" s="17" t="s">
        <v>587</v>
      </c>
      <c r="G295" s="21">
        <v>4</v>
      </c>
      <c r="H295" s="18">
        <v>180</v>
      </c>
      <c r="I295" s="18">
        <f>Tableau2[[#This Row],[Quantité]]*Tableau2[[#This Row],[Coût unitaire (Hors taxes)]]</f>
        <v>720</v>
      </c>
      <c r="J295" s="21">
        <v>20</v>
      </c>
      <c r="K295" s="21" t="s">
        <v>313</v>
      </c>
      <c r="L295" s="22" t="s">
        <v>101</v>
      </c>
    </row>
    <row r="296" spans="1:12" s="13" customFormat="1" ht="42.75">
      <c r="A296" s="21">
        <v>5372</v>
      </c>
      <c r="B296" s="22" t="s">
        <v>57</v>
      </c>
      <c r="C296" s="21">
        <v>2</v>
      </c>
      <c r="D296" s="21" t="s">
        <v>28</v>
      </c>
      <c r="E296" s="16" t="s">
        <v>588</v>
      </c>
      <c r="F296" s="17" t="s">
        <v>589</v>
      </c>
      <c r="G296" s="21">
        <v>2</v>
      </c>
      <c r="H296" s="18">
        <v>6359</v>
      </c>
      <c r="I296" s="18">
        <f>Tableau2[[#This Row],[Quantité]]*Tableau2[[#This Row],[Coût unitaire (Hors taxes)]]</f>
        <v>12718</v>
      </c>
      <c r="J296" s="21">
        <v>7</v>
      </c>
      <c r="K296" s="21" t="s">
        <v>590</v>
      </c>
      <c r="L296" s="22" t="s">
        <v>93</v>
      </c>
    </row>
    <row r="297" spans="1:12" s="13" customFormat="1" ht="28.5">
      <c r="A297" s="21">
        <v>5372</v>
      </c>
      <c r="B297" s="22" t="s">
        <v>57</v>
      </c>
      <c r="C297" s="21">
        <v>2</v>
      </c>
      <c r="D297" s="21" t="s">
        <v>28</v>
      </c>
      <c r="E297" s="16" t="s">
        <v>588</v>
      </c>
      <c r="F297" s="17" t="s">
        <v>591</v>
      </c>
      <c r="G297" s="21">
        <v>8</v>
      </c>
      <c r="H297" s="18">
        <v>4100</v>
      </c>
      <c r="I297" s="18">
        <f>Tableau2[[#This Row],[Quantité]]*Tableau2[[#This Row],[Coût unitaire (Hors taxes)]]</f>
        <v>32800</v>
      </c>
      <c r="J297" s="21">
        <v>20</v>
      </c>
      <c r="K297" s="21" t="s">
        <v>592</v>
      </c>
      <c r="L297" s="22" t="s">
        <v>113</v>
      </c>
    </row>
    <row r="298" spans="1:12" s="13" customFormat="1" ht="28.5">
      <c r="A298" s="21">
        <v>5372</v>
      </c>
      <c r="B298" s="22" t="s">
        <v>57</v>
      </c>
      <c r="C298" s="21">
        <v>2</v>
      </c>
      <c r="D298" s="21" t="s">
        <v>28</v>
      </c>
      <c r="E298" s="16" t="s">
        <v>588</v>
      </c>
      <c r="F298" s="17" t="s">
        <v>593</v>
      </c>
      <c r="G298" s="21">
        <v>1</v>
      </c>
      <c r="H298" s="18">
        <v>9305</v>
      </c>
      <c r="I298" s="18">
        <f>Tableau2[[#This Row],[Quantité]]*Tableau2[[#This Row],[Coût unitaire (Hors taxes)]]</f>
        <v>9305</v>
      </c>
      <c r="J298" s="21">
        <v>15</v>
      </c>
      <c r="K298" s="21" t="s">
        <v>594</v>
      </c>
      <c r="L298" s="22" t="s">
        <v>595</v>
      </c>
    </row>
    <row r="299" spans="1:12" s="13" customFormat="1" ht="14.25">
      <c r="A299" s="21">
        <v>5372</v>
      </c>
      <c r="B299" s="22" t="s">
        <v>57</v>
      </c>
      <c r="C299" s="21">
        <v>2</v>
      </c>
      <c r="D299" s="21" t="s">
        <v>28</v>
      </c>
      <c r="E299" s="16" t="s">
        <v>588</v>
      </c>
      <c r="F299" s="17" t="s">
        <v>596</v>
      </c>
      <c r="G299" s="21">
        <v>1</v>
      </c>
      <c r="H299" s="18">
        <v>7995</v>
      </c>
      <c r="I299" s="18">
        <f>Tableau2[[#This Row],[Quantité]]*Tableau2[[#This Row],[Coût unitaire (Hors taxes)]]</f>
        <v>7995</v>
      </c>
      <c r="J299" s="21">
        <v>10</v>
      </c>
      <c r="K299" s="21" t="s">
        <v>597</v>
      </c>
      <c r="L299" s="22" t="s">
        <v>97</v>
      </c>
    </row>
    <row r="300" spans="1:12" s="13" customFormat="1" ht="14.25">
      <c r="A300" s="21">
        <v>5372</v>
      </c>
      <c r="B300" s="22" t="s">
        <v>57</v>
      </c>
      <c r="C300" s="21">
        <v>2</v>
      </c>
      <c r="D300" s="21" t="s">
        <v>28</v>
      </c>
      <c r="E300" s="16" t="s">
        <v>588</v>
      </c>
      <c r="F300" s="17" t="s">
        <v>598</v>
      </c>
      <c r="G300" s="21">
        <v>2</v>
      </c>
      <c r="H300" s="18">
        <v>3000</v>
      </c>
      <c r="I300" s="18">
        <f>Tableau2[[#This Row],[Quantité]]*Tableau2[[#This Row],[Coût unitaire (Hors taxes)]]</f>
        <v>6000</v>
      </c>
      <c r="J300" s="21">
        <v>10</v>
      </c>
      <c r="K300" s="21" t="s">
        <v>594</v>
      </c>
      <c r="L300" s="22" t="s">
        <v>101</v>
      </c>
    </row>
    <row r="301" spans="1:12" s="13" customFormat="1" ht="28.5">
      <c r="A301" s="21">
        <v>5372</v>
      </c>
      <c r="B301" s="22" t="s">
        <v>57</v>
      </c>
      <c r="C301" s="21">
        <v>2</v>
      </c>
      <c r="D301" s="21" t="s">
        <v>28</v>
      </c>
      <c r="E301" s="16" t="s">
        <v>588</v>
      </c>
      <c r="F301" s="17" t="s">
        <v>599</v>
      </c>
      <c r="G301" s="21">
        <v>1</v>
      </c>
      <c r="H301" s="18">
        <v>35900</v>
      </c>
      <c r="I301" s="18">
        <f>Tableau2[[#This Row],[Quantité]]*Tableau2[[#This Row],[Coût unitaire (Hors taxes)]]</f>
        <v>35900</v>
      </c>
      <c r="J301" s="21">
        <v>20</v>
      </c>
      <c r="K301" s="21" t="s">
        <v>600</v>
      </c>
      <c r="L301" s="22" t="s">
        <v>97</v>
      </c>
    </row>
    <row r="302" spans="1:12" s="13" customFormat="1" ht="28.5">
      <c r="A302" s="21">
        <v>5372</v>
      </c>
      <c r="B302" s="22" t="s">
        <v>57</v>
      </c>
      <c r="C302" s="21">
        <v>2</v>
      </c>
      <c r="D302" s="21" t="s">
        <v>28</v>
      </c>
      <c r="E302" s="16" t="s">
        <v>588</v>
      </c>
      <c r="F302" s="17" t="s">
        <v>601</v>
      </c>
      <c r="G302" s="21">
        <v>1</v>
      </c>
      <c r="H302" s="18">
        <v>49800</v>
      </c>
      <c r="I302" s="18">
        <f>Tableau2[[#This Row],[Quantité]]*Tableau2[[#This Row],[Coût unitaire (Hors taxes)]]</f>
        <v>49800</v>
      </c>
      <c r="J302" s="21">
        <v>10</v>
      </c>
      <c r="K302" s="21" t="s">
        <v>248</v>
      </c>
      <c r="L302" s="22" t="s">
        <v>97</v>
      </c>
    </row>
    <row r="303" spans="1:12" s="13" customFormat="1" ht="14.25">
      <c r="A303" s="21">
        <v>5372</v>
      </c>
      <c r="B303" s="22" t="s">
        <v>57</v>
      </c>
      <c r="C303" s="21">
        <v>2</v>
      </c>
      <c r="D303" s="21" t="s">
        <v>28</v>
      </c>
      <c r="E303" s="16" t="s">
        <v>602</v>
      </c>
      <c r="F303" s="17" t="s">
        <v>603</v>
      </c>
      <c r="G303" s="21">
        <v>20</v>
      </c>
      <c r="H303" s="18">
        <v>80</v>
      </c>
      <c r="I303" s="18">
        <f>Tableau2[[#This Row],[Quantité]]*Tableau2[[#This Row],[Coût unitaire (Hors taxes)]]</f>
        <v>1600</v>
      </c>
      <c r="J303" s="21">
        <v>10</v>
      </c>
      <c r="K303" s="21" t="s">
        <v>604</v>
      </c>
      <c r="L303" s="22" t="s">
        <v>169</v>
      </c>
    </row>
    <row r="304" spans="1:12" s="13" customFormat="1" ht="57">
      <c r="A304" s="21">
        <v>5372</v>
      </c>
      <c r="B304" s="22" t="s">
        <v>57</v>
      </c>
      <c r="C304" s="21">
        <v>2</v>
      </c>
      <c r="D304" s="21" t="s">
        <v>28</v>
      </c>
      <c r="E304" s="16" t="s">
        <v>605</v>
      </c>
      <c r="F304" s="17" t="s">
        <v>606</v>
      </c>
      <c r="G304" s="21">
        <v>26</v>
      </c>
      <c r="H304" s="18">
        <v>80</v>
      </c>
      <c r="I304" s="18">
        <f>Tableau2[[#This Row],[Quantité]]*Tableau2[[#This Row],[Coût unitaire (Hors taxes)]]</f>
        <v>2080</v>
      </c>
      <c r="J304" s="21">
        <v>10</v>
      </c>
      <c r="K304" s="21" t="s">
        <v>60</v>
      </c>
      <c r="L304" s="22" t="s">
        <v>143</v>
      </c>
    </row>
    <row r="305" spans="1:12" s="13" customFormat="1" ht="28.5">
      <c r="A305" s="21">
        <v>5372</v>
      </c>
      <c r="B305" s="22" t="s">
        <v>57</v>
      </c>
      <c r="C305" s="21">
        <v>2</v>
      </c>
      <c r="D305" s="21" t="s">
        <v>28</v>
      </c>
      <c r="E305" s="16" t="s">
        <v>607</v>
      </c>
      <c r="F305" s="17" t="s">
        <v>608</v>
      </c>
      <c r="G305" s="21">
        <v>2</v>
      </c>
      <c r="H305" s="18">
        <v>179.95</v>
      </c>
      <c r="I305" s="18">
        <f>Tableau2[[#This Row],[Quantité]]*Tableau2[[#This Row],[Coût unitaire (Hors taxes)]]</f>
        <v>359.9</v>
      </c>
      <c r="J305" s="21">
        <v>5</v>
      </c>
      <c r="K305" s="21" t="s">
        <v>226</v>
      </c>
      <c r="L305" s="22" t="s">
        <v>80</v>
      </c>
    </row>
    <row r="306" spans="1:12" s="13" customFormat="1" ht="28.5">
      <c r="A306" s="21">
        <v>5372</v>
      </c>
      <c r="B306" s="22" t="s">
        <v>57</v>
      </c>
      <c r="C306" s="21">
        <v>2</v>
      </c>
      <c r="D306" s="21" t="s">
        <v>28</v>
      </c>
      <c r="E306" s="16" t="s">
        <v>609</v>
      </c>
      <c r="F306" s="17" t="s">
        <v>610</v>
      </c>
      <c r="G306" s="21">
        <v>2</v>
      </c>
      <c r="H306" s="18">
        <v>75</v>
      </c>
      <c r="I306" s="18">
        <f>Tableau2[[#This Row],[Quantité]]*Tableau2[[#This Row],[Coût unitaire (Hors taxes)]]</f>
        <v>150</v>
      </c>
      <c r="J306" s="21">
        <v>10</v>
      </c>
      <c r="K306" s="21" t="s">
        <v>226</v>
      </c>
      <c r="L306" s="22" t="s">
        <v>80</v>
      </c>
    </row>
    <row r="307" spans="1:12" s="13" customFormat="1" ht="28.5">
      <c r="A307" s="21">
        <v>5372</v>
      </c>
      <c r="B307" s="22" t="s">
        <v>57</v>
      </c>
      <c r="C307" s="21">
        <v>2</v>
      </c>
      <c r="D307" s="21" t="s">
        <v>28</v>
      </c>
      <c r="E307" s="16" t="s">
        <v>609</v>
      </c>
      <c r="F307" s="17" t="s">
        <v>611</v>
      </c>
      <c r="G307" s="21">
        <v>2</v>
      </c>
      <c r="H307" s="18">
        <v>50</v>
      </c>
      <c r="I307" s="18">
        <f>Tableau2[[#This Row],[Quantité]]*Tableau2[[#This Row],[Coût unitaire (Hors taxes)]]</f>
        <v>100</v>
      </c>
      <c r="J307" s="21">
        <v>10</v>
      </c>
      <c r="K307" s="21" t="s">
        <v>226</v>
      </c>
      <c r="L307" s="22" t="s">
        <v>80</v>
      </c>
    </row>
    <row r="308" spans="1:12" s="13" customFormat="1" ht="28.5">
      <c r="A308" s="21">
        <v>5372</v>
      </c>
      <c r="B308" s="22" t="s">
        <v>57</v>
      </c>
      <c r="C308" s="21">
        <v>2</v>
      </c>
      <c r="D308" s="21" t="s">
        <v>28</v>
      </c>
      <c r="E308" s="16" t="s">
        <v>609</v>
      </c>
      <c r="F308" s="17" t="s">
        <v>612</v>
      </c>
      <c r="G308" s="21">
        <v>2</v>
      </c>
      <c r="H308" s="18">
        <v>40</v>
      </c>
      <c r="I308" s="18">
        <f>Tableau2[[#This Row],[Quantité]]*Tableau2[[#This Row],[Coût unitaire (Hors taxes)]]</f>
        <v>80</v>
      </c>
      <c r="J308" s="21">
        <v>10</v>
      </c>
      <c r="K308" s="21" t="s">
        <v>226</v>
      </c>
      <c r="L308" s="22" t="s">
        <v>80</v>
      </c>
    </row>
    <row r="309" spans="1:12" s="13" customFormat="1" ht="28.5">
      <c r="A309" s="21">
        <v>5372</v>
      </c>
      <c r="B309" s="22" t="s">
        <v>57</v>
      </c>
      <c r="C309" s="21">
        <v>2</v>
      </c>
      <c r="D309" s="21" t="s">
        <v>28</v>
      </c>
      <c r="E309" s="16" t="s">
        <v>609</v>
      </c>
      <c r="F309" s="17" t="s">
        <v>613</v>
      </c>
      <c r="G309" s="21">
        <v>2</v>
      </c>
      <c r="H309" s="18">
        <v>40</v>
      </c>
      <c r="I309" s="18">
        <f>Tableau2[[#This Row],[Quantité]]*Tableau2[[#This Row],[Coût unitaire (Hors taxes)]]</f>
        <v>80</v>
      </c>
      <c r="J309" s="21">
        <v>5</v>
      </c>
      <c r="K309" s="21" t="s">
        <v>226</v>
      </c>
      <c r="L309" s="22" t="s">
        <v>80</v>
      </c>
    </row>
    <row r="310" spans="1:12" s="13" customFormat="1" ht="14.25">
      <c r="A310" s="21">
        <v>5372</v>
      </c>
      <c r="B310" s="22" t="s">
        <v>57</v>
      </c>
      <c r="C310" s="21">
        <v>2</v>
      </c>
      <c r="D310" s="21" t="s">
        <v>28</v>
      </c>
      <c r="E310" s="16" t="s">
        <v>614</v>
      </c>
      <c r="F310" s="17" t="s">
        <v>615</v>
      </c>
      <c r="G310" s="21">
        <v>1</v>
      </c>
      <c r="H310" s="18">
        <v>250</v>
      </c>
      <c r="I310" s="18">
        <f>Tableau2[[#This Row],[Quantité]]*Tableau2[[#This Row],[Coût unitaire (Hors taxes)]]</f>
        <v>250</v>
      </c>
      <c r="J310" s="21">
        <v>10</v>
      </c>
      <c r="K310" s="21" t="s">
        <v>513</v>
      </c>
      <c r="L310" s="22" t="s">
        <v>80</v>
      </c>
    </row>
    <row r="311" spans="1:12" s="13" customFormat="1" ht="42.75">
      <c r="A311" s="21">
        <v>5372</v>
      </c>
      <c r="B311" s="22" t="s">
        <v>57</v>
      </c>
      <c r="C311" s="21">
        <v>2</v>
      </c>
      <c r="D311" s="21" t="s">
        <v>28</v>
      </c>
      <c r="E311" s="16" t="s">
        <v>614</v>
      </c>
      <c r="F311" s="17" t="s">
        <v>616</v>
      </c>
      <c r="G311" s="21">
        <v>2</v>
      </c>
      <c r="H311" s="18">
        <v>45</v>
      </c>
      <c r="I311" s="18">
        <f>Tableau2[[#This Row],[Quantité]]*Tableau2[[#This Row],[Coût unitaire (Hors taxes)]]</f>
        <v>90</v>
      </c>
      <c r="J311" s="21">
        <v>5</v>
      </c>
      <c r="K311" s="21" t="s">
        <v>513</v>
      </c>
      <c r="L311" s="22" t="s">
        <v>80</v>
      </c>
    </row>
    <row r="312" spans="1:12" s="13" customFormat="1" ht="28.5">
      <c r="A312" s="21">
        <v>5372</v>
      </c>
      <c r="B312" s="22" t="s">
        <v>57</v>
      </c>
      <c r="C312" s="21">
        <v>2</v>
      </c>
      <c r="D312" s="21" t="s">
        <v>28</v>
      </c>
      <c r="E312" s="16" t="s">
        <v>53</v>
      </c>
      <c r="F312" s="17" t="s">
        <v>617</v>
      </c>
      <c r="G312" s="21">
        <v>2</v>
      </c>
      <c r="H312" s="18">
        <v>272.99</v>
      </c>
      <c r="I312" s="18">
        <f>Tableau2[[#This Row],[Quantité]]*Tableau2[[#This Row],[Coût unitaire (Hors taxes)]]</f>
        <v>545.98</v>
      </c>
      <c r="J312" s="21">
        <v>10</v>
      </c>
      <c r="K312" s="21">
        <v>20</v>
      </c>
      <c r="L312" s="22" t="s">
        <v>93</v>
      </c>
    </row>
    <row r="313" spans="1:12" s="13" customFormat="1" ht="28.5">
      <c r="A313" s="21">
        <v>5372</v>
      </c>
      <c r="B313" s="22" t="s">
        <v>57</v>
      </c>
      <c r="C313" s="21">
        <v>2</v>
      </c>
      <c r="D313" s="21" t="s">
        <v>28</v>
      </c>
      <c r="E313" s="16" t="s">
        <v>618</v>
      </c>
      <c r="F313" s="17" t="s">
        <v>619</v>
      </c>
      <c r="G313" s="21">
        <v>1</v>
      </c>
      <c r="H313" s="18">
        <v>10000</v>
      </c>
      <c r="I313" s="18">
        <f>Tableau2[[#This Row],[Quantité]]*Tableau2[[#This Row],[Coût unitaire (Hors taxes)]]</f>
        <v>10000</v>
      </c>
      <c r="J313" s="21">
        <v>6</v>
      </c>
      <c r="K313" s="21" t="s">
        <v>620</v>
      </c>
      <c r="L313" s="22" t="s">
        <v>97</v>
      </c>
    </row>
    <row r="314" spans="1:12" s="13" customFormat="1" ht="14.25">
      <c r="A314" s="21">
        <v>5372</v>
      </c>
      <c r="B314" s="22" t="s">
        <v>57</v>
      </c>
      <c r="C314" s="21">
        <v>2</v>
      </c>
      <c r="D314" s="21" t="s">
        <v>28</v>
      </c>
      <c r="E314" s="16" t="s">
        <v>621</v>
      </c>
      <c r="F314" s="17" t="s">
        <v>622</v>
      </c>
      <c r="G314" s="21">
        <v>1</v>
      </c>
      <c r="H314" s="18">
        <v>185.95</v>
      </c>
      <c r="I314" s="18">
        <f>Tableau2[[#This Row],[Quantité]]*Tableau2[[#This Row],[Coût unitaire (Hors taxes)]]</f>
        <v>185.95</v>
      </c>
      <c r="J314" s="21">
        <v>10</v>
      </c>
      <c r="K314" s="21">
        <v>14</v>
      </c>
      <c r="L314" s="22" t="s">
        <v>97</v>
      </c>
    </row>
    <row r="315" spans="1:12" s="13" customFormat="1" ht="14.25">
      <c r="A315" s="21">
        <v>5372</v>
      </c>
      <c r="B315" s="22" t="s">
        <v>57</v>
      </c>
      <c r="C315" s="21">
        <v>2</v>
      </c>
      <c r="D315" s="21" t="s">
        <v>28</v>
      </c>
      <c r="E315" s="16" t="s">
        <v>623</v>
      </c>
      <c r="F315" s="17" t="s">
        <v>624</v>
      </c>
      <c r="G315" s="21">
        <v>2</v>
      </c>
      <c r="H315" s="18">
        <v>25.75</v>
      </c>
      <c r="I315" s="18">
        <f>Tableau2[[#This Row],[Quantité]]*Tableau2[[#This Row],[Coût unitaire (Hors taxes)]]</f>
        <v>51.5</v>
      </c>
      <c r="J315" s="21">
        <v>10</v>
      </c>
      <c r="K315" s="21" t="s">
        <v>625</v>
      </c>
      <c r="L315" s="22" t="s">
        <v>80</v>
      </c>
    </row>
    <row r="316" spans="1:12" s="13" customFormat="1" ht="14.25">
      <c r="A316" s="21">
        <v>5372</v>
      </c>
      <c r="B316" s="22" t="s">
        <v>57</v>
      </c>
      <c r="C316" s="21">
        <v>2</v>
      </c>
      <c r="D316" s="21" t="s">
        <v>28</v>
      </c>
      <c r="E316" s="16" t="s">
        <v>626</v>
      </c>
      <c r="F316" s="17" t="s">
        <v>627</v>
      </c>
      <c r="G316" s="21">
        <v>1</v>
      </c>
      <c r="H316" s="18">
        <v>875</v>
      </c>
      <c r="I316" s="18">
        <f>Tableau2[[#This Row],[Quantité]]*Tableau2[[#This Row],[Coût unitaire (Hors taxes)]]</f>
        <v>875</v>
      </c>
      <c r="J316" s="21">
        <v>10</v>
      </c>
      <c r="K316" s="21" t="s">
        <v>393</v>
      </c>
      <c r="L316" s="22" t="s">
        <v>80</v>
      </c>
    </row>
    <row r="317" spans="1:12" s="13" customFormat="1" ht="42.75">
      <c r="A317" s="21">
        <v>5372</v>
      </c>
      <c r="B317" s="22" t="s">
        <v>57</v>
      </c>
      <c r="C317" s="21">
        <v>2</v>
      </c>
      <c r="D317" s="21" t="s">
        <v>28</v>
      </c>
      <c r="E317" s="16" t="s">
        <v>626</v>
      </c>
      <c r="F317" s="17" t="s">
        <v>628</v>
      </c>
      <c r="G317" s="21">
        <v>1</v>
      </c>
      <c r="H317" s="18">
        <v>159.97999999999999</v>
      </c>
      <c r="I317" s="18">
        <f>Tableau2[[#This Row],[Quantité]]*Tableau2[[#This Row],[Coût unitaire (Hors taxes)]]</f>
        <v>159.97999999999999</v>
      </c>
      <c r="J317" s="21">
        <v>10</v>
      </c>
      <c r="K317" s="21">
        <v>14</v>
      </c>
      <c r="L317" s="22" t="s">
        <v>80</v>
      </c>
    </row>
    <row r="318" spans="1:12" s="13" customFormat="1" ht="14.25">
      <c r="A318" s="21">
        <v>5372</v>
      </c>
      <c r="B318" s="22" t="s">
        <v>57</v>
      </c>
      <c r="C318" s="21">
        <v>2</v>
      </c>
      <c r="D318" s="21" t="s">
        <v>28</v>
      </c>
      <c r="E318" s="16" t="s">
        <v>629</v>
      </c>
      <c r="F318" s="17" t="s">
        <v>630</v>
      </c>
      <c r="G318" s="21">
        <v>3</v>
      </c>
      <c r="H318" s="18">
        <v>8395</v>
      </c>
      <c r="I318" s="18">
        <f>Tableau2[[#This Row],[Quantité]]*Tableau2[[#This Row],[Coût unitaire (Hors taxes)]]</f>
        <v>25185</v>
      </c>
      <c r="J318" s="21">
        <v>15</v>
      </c>
      <c r="K318" s="21" t="s">
        <v>487</v>
      </c>
      <c r="L318" s="22" t="s">
        <v>97</v>
      </c>
    </row>
    <row r="319" spans="1:12" s="13" customFormat="1" ht="28.5">
      <c r="A319" s="21">
        <v>5372</v>
      </c>
      <c r="B319" s="22" t="s">
        <v>57</v>
      </c>
      <c r="C319" s="21">
        <v>2</v>
      </c>
      <c r="D319" s="21" t="s">
        <v>28</v>
      </c>
      <c r="E319" s="16" t="s">
        <v>629</v>
      </c>
      <c r="F319" s="17" t="s">
        <v>631</v>
      </c>
      <c r="G319" s="21">
        <v>1</v>
      </c>
      <c r="H319" s="18">
        <v>2500</v>
      </c>
      <c r="I319" s="18">
        <f>Tableau2[[#This Row],[Quantité]]*Tableau2[[#This Row],[Coût unitaire (Hors taxes)]]</f>
        <v>2500</v>
      </c>
      <c r="J319" s="21">
        <v>15</v>
      </c>
      <c r="K319" s="21" t="s">
        <v>412</v>
      </c>
      <c r="L319" s="22" t="s">
        <v>153</v>
      </c>
    </row>
    <row r="320" spans="1:12" s="13" customFormat="1" ht="28.5">
      <c r="A320" s="21">
        <v>5372</v>
      </c>
      <c r="B320" s="22" t="s">
        <v>57</v>
      </c>
      <c r="C320" s="21">
        <v>2</v>
      </c>
      <c r="D320" s="21" t="s">
        <v>28</v>
      </c>
      <c r="E320" s="16" t="s">
        <v>629</v>
      </c>
      <c r="F320" s="17" t="s">
        <v>632</v>
      </c>
      <c r="G320" s="21">
        <v>1</v>
      </c>
      <c r="H320" s="18">
        <v>2250</v>
      </c>
      <c r="I320" s="18">
        <f>Tableau2[[#This Row],[Quantité]]*Tableau2[[#This Row],[Coût unitaire (Hors taxes)]]</f>
        <v>2250</v>
      </c>
      <c r="J320" s="21">
        <v>15</v>
      </c>
      <c r="K320" s="21" t="s">
        <v>412</v>
      </c>
      <c r="L320" s="22" t="s">
        <v>153</v>
      </c>
    </row>
    <row r="321" spans="1:12" s="13" customFormat="1" ht="14.25">
      <c r="A321" s="21">
        <v>5372</v>
      </c>
      <c r="B321" s="22" t="s">
        <v>57</v>
      </c>
      <c r="C321" s="21">
        <v>2</v>
      </c>
      <c r="D321" s="21" t="s">
        <v>28</v>
      </c>
      <c r="E321" s="16" t="s">
        <v>629</v>
      </c>
      <c r="F321" s="17" t="s">
        <v>633</v>
      </c>
      <c r="G321" s="21">
        <v>1</v>
      </c>
      <c r="H321" s="18">
        <v>1885</v>
      </c>
      <c r="I321" s="18">
        <f>Tableau2[[#This Row],[Quantité]]*Tableau2[[#This Row],[Coût unitaire (Hors taxes)]]</f>
        <v>1885</v>
      </c>
      <c r="J321" s="21">
        <v>15</v>
      </c>
      <c r="K321" s="21" t="s">
        <v>634</v>
      </c>
      <c r="L321" s="22" t="s">
        <v>153</v>
      </c>
    </row>
    <row r="322" spans="1:12" s="13" customFormat="1" ht="28.5">
      <c r="A322" s="21">
        <v>5372</v>
      </c>
      <c r="B322" s="22" t="s">
        <v>57</v>
      </c>
      <c r="C322" s="21">
        <v>2</v>
      </c>
      <c r="D322" s="21" t="s">
        <v>28</v>
      </c>
      <c r="E322" s="16" t="s">
        <v>629</v>
      </c>
      <c r="F322" s="17" t="s">
        <v>635</v>
      </c>
      <c r="G322" s="21">
        <v>2</v>
      </c>
      <c r="H322" s="18">
        <v>841</v>
      </c>
      <c r="I322" s="18">
        <f>Tableau2[[#This Row],[Quantité]]*Tableau2[[#This Row],[Coût unitaire (Hors taxes)]]</f>
        <v>1682</v>
      </c>
      <c r="J322" s="21">
        <v>15</v>
      </c>
      <c r="K322" s="21" t="s">
        <v>634</v>
      </c>
      <c r="L322" s="22" t="s">
        <v>153</v>
      </c>
    </row>
    <row r="323" spans="1:12" s="13" customFormat="1" ht="28.5">
      <c r="A323" s="21">
        <v>5372</v>
      </c>
      <c r="B323" s="22" t="s">
        <v>57</v>
      </c>
      <c r="C323" s="21">
        <v>2</v>
      </c>
      <c r="D323" s="21" t="s">
        <v>28</v>
      </c>
      <c r="E323" s="16" t="s">
        <v>629</v>
      </c>
      <c r="F323" s="17" t="s">
        <v>636</v>
      </c>
      <c r="G323" s="21">
        <v>1</v>
      </c>
      <c r="H323" s="18">
        <v>659</v>
      </c>
      <c r="I323" s="18">
        <f>Tableau2[[#This Row],[Quantité]]*Tableau2[[#This Row],[Coût unitaire (Hors taxes)]]</f>
        <v>659</v>
      </c>
      <c r="J323" s="21">
        <v>15</v>
      </c>
      <c r="K323" s="21" t="s">
        <v>196</v>
      </c>
      <c r="L323" s="22" t="s">
        <v>153</v>
      </c>
    </row>
    <row r="324" spans="1:12" s="13" customFormat="1" ht="14.25">
      <c r="A324" s="21">
        <v>5372</v>
      </c>
      <c r="B324" s="22" t="s">
        <v>57</v>
      </c>
      <c r="C324" s="21">
        <v>2</v>
      </c>
      <c r="D324" s="21" t="s">
        <v>28</v>
      </c>
      <c r="E324" s="16" t="s">
        <v>629</v>
      </c>
      <c r="F324" s="17" t="s">
        <v>637</v>
      </c>
      <c r="G324" s="21">
        <v>1</v>
      </c>
      <c r="H324" s="18">
        <v>379</v>
      </c>
      <c r="I324" s="18">
        <f>Tableau2[[#This Row],[Quantité]]*Tableau2[[#This Row],[Coût unitaire (Hors taxes)]]</f>
        <v>379</v>
      </c>
      <c r="J324" s="21">
        <v>15</v>
      </c>
      <c r="K324" s="21" t="s">
        <v>634</v>
      </c>
      <c r="L324" s="22" t="s">
        <v>97</v>
      </c>
    </row>
    <row r="325" spans="1:12" s="13" customFormat="1" ht="28.5">
      <c r="A325" s="21">
        <v>5372</v>
      </c>
      <c r="B325" s="22" t="s">
        <v>57</v>
      </c>
      <c r="C325" s="21">
        <v>2</v>
      </c>
      <c r="D325" s="21" t="s">
        <v>28</v>
      </c>
      <c r="E325" s="16" t="s">
        <v>629</v>
      </c>
      <c r="F325" s="17" t="s">
        <v>638</v>
      </c>
      <c r="G325" s="21">
        <v>2</v>
      </c>
      <c r="H325" s="18">
        <v>75</v>
      </c>
      <c r="I325" s="18">
        <f>Tableau2[[#This Row],[Quantité]]*Tableau2[[#This Row],[Coût unitaire (Hors taxes)]]</f>
        <v>150</v>
      </c>
      <c r="J325" s="21">
        <v>10</v>
      </c>
      <c r="K325" s="21" t="s">
        <v>634</v>
      </c>
      <c r="L325" s="22" t="s">
        <v>97</v>
      </c>
    </row>
    <row r="326" spans="1:12" s="13" customFormat="1" ht="59.25" customHeight="1">
      <c r="A326" s="15"/>
      <c r="B326" s="1"/>
      <c r="C326" s="15"/>
      <c r="D326" s="1"/>
      <c r="E326" s="11"/>
      <c r="F326" s="11"/>
      <c r="G326" s="15"/>
      <c r="H326" s="19"/>
      <c r="I326" s="19"/>
      <c r="J326" s="15"/>
      <c r="K326" s="15"/>
      <c r="L326" s="1"/>
    </row>
    <row r="327" spans="1:12" s="13" customFormat="1" ht="59.25" customHeight="1">
      <c r="A327" s="15"/>
      <c r="B327" s="1"/>
      <c r="C327" s="15"/>
      <c r="D327" s="1"/>
      <c r="E327" s="11"/>
      <c r="F327" s="11"/>
      <c r="G327" s="15"/>
      <c r="H327" s="19"/>
      <c r="I327" s="19"/>
      <c r="J327" s="15"/>
      <c r="K327" s="15"/>
      <c r="L327" s="1"/>
    </row>
    <row r="328" spans="1:12" s="13" customFormat="1" ht="59.25" customHeight="1">
      <c r="A328" s="15"/>
      <c r="B328" s="1"/>
      <c r="C328" s="15"/>
      <c r="D328" s="1"/>
      <c r="E328" s="11"/>
      <c r="F328" s="11"/>
      <c r="G328" s="15"/>
      <c r="H328" s="19"/>
      <c r="I328" s="19"/>
      <c r="J328" s="15"/>
      <c r="K328" s="15"/>
      <c r="L328" s="1"/>
    </row>
    <row r="329" spans="1:12" s="13" customFormat="1" ht="59.25" customHeight="1">
      <c r="A329" s="15"/>
      <c r="B329" s="1"/>
      <c r="C329" s="15"/>
      <c r="D329" s="1"/>
      <c r="E329" s="11"/>
      <c r="F329" s="11"/>
      <c r="G329" s="15"/>
      <c r="H329" s="19"/>
      <c r="I329" s="19"/>
      <c r="J329" s="15"/>
      <c r="K329" s="15"/>
      <c r="L329" s="1"/>
    </row>
    <row r="330" spans="1:12" s="13" customFormat="1" ht="59.25" customHeight="1">
      <c r="A330" s="15"/>
      <c r="B330" s="1"/>
      <c r="C330" s="15"/>
      <c r="D330" s="1"/>
      <c r="E330" s="11"/>
      <c r="F330" s="11"/>
      <c r="G330" s="15"/>
      <c r="H330" s="19"/>
      <c r="I330" s="19"/>
      <c r="J330" s="15"/>
      <c r="K330" s="15"/>
      <c r="L330" s="1"/>
    </row>
    <row r="331" spans="1:12" s="13" customFormat="1" ht="59.25" customHeight="1">
      <c r="A331" s="15"/>
      <c r="B331" s="1"/>
      <c r="C331" s="15"/>
      <c r="D331" s="1"/>
      <c r="E331" s="11"/>
      <c r="F331" s="11"/>
      <c r="G331" s="15"/>
      <c r="H331" s="19"/>
      <c r="I331" s="19"/>
      <c r="J331" s="15"/>
      <c r="K331" s="15"/>
      <c r="L331" s="1"/>
    </row>
    <row r="332" spans="1:12" s="13" customFormat="1" ht="59.25" customHeight="1">
      <c r="A332" s="15"/>
      <c r="B332" s="1"/>
      <c r="C332" s="15"/>
      <c r="D332" s="1"/>
      <c r="E332" s="11"/>
      <c r="F332" s="11"/>
      <c r="G332" s="15"/>
      <c r="H332" s="19"/>
      <c r="I332" s="19"/>
      <c r="J332" s="15"/>
      <c r="K332" s="15"/>
      <c r="L332" s="1"/>
    </row>
    <row r="333" spans="1:12" s="13" customFormat="1" ht="59.25" customHeight="1">
      <c r="A333" s="15"/>
      <c r="B333" s="1"/>
      <c r="C333" s="15"/>
      <c r="D333" s="1"/>
      <c r="E333" s="11"/>
      <c r="F333" s="11"/>
      <c r="G333" s="15"/>
      <c r="H333" s="19"/>
      <c r="I333" s="19"/>
      <c r="J333" s="15"/>
      <c r="K333" s="15"/>
      <c r="L333" s="1"/>
    </row>
    <row r="334" spans="1:12" s="13" customFormat="1" ht="59.25" customHeight="1">
      <c r="A334" s="15"/>
      <c r="B334" s="1"/>
      <c r="C334" s="15"/>
      <c r="D334" s="1"/>
      <c r="E334" s="11"/>
      <c r="F334" s="11"/>
      <c r="G334" s="15"/>
      <c r="H334" s="19"/>
      <c r="I334" s="19"/>
      <c r="J334" s="15"/>
      <c r="K334" s="15"/>
      <c r="L334" s="1"/>
    </row>
    <row r="335" spans="1:12" s="13" customFormat="1" ht="59.25" customHeight="1">
      <c r="A335" s="15"/>
      <c r="B335" s="1"/>
      <c r="C335" s="15"/>
      <c r="D335" s="1"/>
      <c r="E335" s="11"/>
      <c r="F335" s="11"/>
      <c r="G335" s="15"/>
      <c r="H335" s="19"/>
      <c r="I335" s="19"/>
      <c r="J335" s="15"/>
      <c r="K335" s="15"/>
      <c r="L335" s="1"/>
    </row>
    <row r="336" spans="1:12" s="13" customFormat="1" ht="59.25" customHeight="1">
      <c r="A336" s="15"/>
      <c r="B336" s="1"/>
      <c r="C336" s="15"/>
      <c r="D336" s="1"/>
      <c r="E336" s="11"/>
      <c r="F336" s="11"/>
      <c r="G336" s="15"/>
      <c r="H336" s="19"/>
      <c r="I336" s="19"/>
      <c r="J336" s="15"/>
      <c r="K336" s="15"/>
      <c r="L336" s="1"/>
    </row>
    <row r="337" spans="1:12" s="13" customFormat="1" ht="59.25" customHeight="1">
      <c r="A337" s="15"/>
      <c r="B337" s="1"/>
      <c r="C337" s="15"/>
      <c r="D337" s="1"/>
      <c r="E337" s="11"/>
      <c r="F337" s="11"/>
      <c r="G337" s="15"/>
      <c r="H337" s="19"/>
      <c r="I337" s="19"/>
      <c r="J337" s="15"/>
      <c r="K337" s="15"/>
      <c r="L337" s="1"/>
    </row>
    <row r="338" spans="1:12" s="13" customFormat="1" ht="59.25" customHeight="1">
      <c r="A338" s="15"/>
      <c r="B338" s="1"/>
      <c r="C338" s="15"/>
      <c r="D338" s="1"/>
      <c r="E338" s="11"/>
      <c r="F338" s="11"/>
      <c r="G338" s="15"/>
      <c r="H338" s="19"/>
      <c r="I338" s="19"/>
      <c r="J338" s="15"/>
      <c r="K338" s="15"/>
      <c r="L338" s="1"/>
    </row>
    <row r="339" spans="1:12" s="13" customFormat="1" ht="59.25" customHeight="1">
      <c r="A339" s="15"/>
      <c r="B339" s="1"/>
      <c r="C339" s="15"/>
      <c r="D339" s="1"/>
      <c r="E339" s="11"/>
      <c r="F339" s="11"/>
      <c r="G339" s="15"/>
      <c r="H339" s="19"/>
      <c r="I339" s="19"/>
      <c r="J339" s="15"/>
      <c r="K339" s="15"/>
      <c r="L339" s="1"/>
    </row>
    <row r="340" spans="1:12" s="13" customFormat="1" ht="59.25" customHeight="1">
      <c r="A340" s="15"/>
      <c r="B340" s="1"/>
      <c r="C340" s="15"/>
      <c r="D340" s="1"/>
      <c r="E340" s="11"/>
      <c r="F340" s="11"/>
      <c r="G340" s="15"/>
      <c r="H340" s="19"/>
      <c r="I340" s="19"/>
      <c r="J340" s="15"/>
      <c r="K340" s="15"/>
      <c r="L340" s="1"/>
    </row>
    <row r="341" spans="1:12" s="13" customFormat="1" ht="59.25" customHeight="1">
      <c r="A341" s="15"/>
      <c r="B341" s="1"/>
      <c r="C341" s="15"/>
      <c r="D341" s="1"/>
      <c r="E341" s="11"/>
      <c r="F341" s="11"/>
      <c r="G341" s="15"/>
      <c r="H341" s="19"/>
      <c r="I341" s="19"/>
      <c r="J341" s="15"/>
      <c r="K341" s="15"/>
      <c r="L341" s="1"/>
    </row>
    <row r="342" spans="1:12" s="13" customFormat="1" ht="59.25" customHeight="1">
      <c r="A342" s="15"/>
      <c r="B342" s="1"/>
      <c r="C342" s="15"/>
      <c r="D342" s="1"/>
      <c r="E342" s="11"/>
      <c r="F342" s="11"/>
      <c r="G342" s="15"/>
      <c r="H342" s="19"/>
      <c r="I342" s="19"/>
      <c r="J342" s="15"/>
      <c r="K342" s="15"/>
      <c r="L342" s="1"/>
    </row>
    <row r="343" spans="1:12" s="13" customFormat="1" ht="59.25" customHeight="1">
      <c r="A343" s="15"/>
      <c r="B343" s="1"/>
      <c r="C343" s="15"/>
      <c r="D343" s="1"/>
      <c r="E343" s="11"/>
      <c r="F343" s="11"/>
      <c r="G343" s="15"/>
      <c r="H343" s="19"/>
      <c r="I343" s="19"/>
      <c r="J343" s="15"/>
      <c r="K343" s="15"/>
      <c r="L343" s="1"/>
    </row>
    <row r="344" spans="1:12" s="13" customFormat="1" ht="59.25" customHeight="1">
      <c r="A344" s="15"/>
      <c r="B344" s="1"/>
      <c r="C344" s="15"/>
      <c r="D344" s="1"/>
      <c r="E344" s="11"/>
      <c r="F344" s="11"/>
      <c r="G344" s="15"/>
      <c r="H344" s="19"/>
      <c r="I344" s="19"/>
      <c r="J344" s="15"/>
      <c r="K344" s="15"/>
      <c r="L344" s="1"/>
    </row>
    <row r="345" spans="1:12" s="13" customFormat="1" ht="59.25" customHeight="1">
      <c r="A345" s="15"/>
      <c r="B345" s="1"/>
      <c r="C345" s="15"/>
      <c r="D345" s="1"/>
      <c r="E345" s="11"/>
      <c r="F345" s="11"/>
      <c r="G345" s="15"/>
      <c r="H345" s="19"/>
      <c r="I345" s="19"/>
      <c r="J345" s="15"/>
      <c r="K345" s="15"/>
      <c r="L345" s="1"/>
    </row>
    <row r="346" spans="1:12" s="13" customFormat="1" ht="59.25" customHeight="1">
      <c r="A346" s="15"/>
      <c r="B346" s="1"/>
      <c r="C346" s="15"/>
      <c r="D346" s="1"/>
      <c r="E346" s="11"/>
      <c r="F346" s="11"/>
      <c r="G346" s="15"/>
      <c r="H346" s="19"/>
      <c r="I346" s="19"/>
      <c r="J346" s="15"/>
      <c r="K346" s="15"/>
      <c r="L346" s="1"/>
    </row>
    <row r="347" spans="1:12" s="13" customFormat="1" ht="59.25" customHeight="1">
      <c r="A347" s="15"/>
      <c r="B347" s="1"/>
      <c r="C347" s="15"/>
      <c r="D347" s="1"/>
      <c r="E347" s="11"/>
      <c r="F347" s="11"/>
      <c r="G347" s="15"/>
      <c r="H347" s="19"/>
      <c r="I347" s="19"/>
      <c r="J347" s="15"/>
      <c r="K347" s="15"/>
      <c r="L347" s="1"/>
    </row>
    <row r="348" spans="1:12" s="13" customFormat="1" ht="59.25" customHeight="1">
      <c r="A348" s="15"/>
      <c r="B348" s="1"/>
      <c r="C348" s="15"/>
      <c r="D348" s="1"/>
      <c r="E348" s="11"/>
      <c r="F348" s="11"/>
      <c r="G348" s="15"/>
      <c r="H348" s="19"/>
      <c r="I348" s="19"/>
      <c r="J348" s="15"/>
      <c r="K348" s="15"/>
      <c r="L348" s="1"/>
    </row>
    <row r="349" spans="1:12" s="13" customFormat="1" ht="59.25" customHeight="1">
      <c r="A349" s="15"/>
      <c r="B349" s="1"/>
      <c r="C349" s="15"/>
      <c r="D349" s="1"/>
      <c r="E349" s="11"/>
      <c r="F349" s="11"/>
      <c r="G349" s="15"/>
      <c r="H349" s="19"/>
      <c r="I349" s="19"/>
      <c r="J349" s="15"/>
      <c r="K349" s="15"/>
      <c r="L349" s="1"/>
    </row>
    <row r="350" spans="1:12" s="13" customFormat="1" ht="59.25" customHeight="1">
      <c r="A350" s="15"/>
      <c r="B350" s="1"/>
      <c r="C350" s="15"/>
      <c r="D350" s="1"/>
      <c r="E350" s="11"/>
      <c r="F350" s="11"/>
      <c r="G350" s="15"/>
      <c r="H350" s="19"/>
      <c r="I350" s="19"/>
      <c r="J350" s="15"/>
      <c r="K350" s="15"/>
      <c r="L350" s="1"/>
    </row>
    <row r="351" spans="1:12" s="13" customFormat="1" ht="59.25" customHeight="1">
      <c r="A351" s="15"/>
      <c r="B351" s="1"/>
      <c r="C351" s="15"/>
      <c r="D351" s="1"/>
      <c r="E351" s="11"/>
      <c r="F351" s="11"/>
      <c r="G351" s="15"/>
      <c r="H351" s="19"/>
      <c r="I351" s="19"/>
      <c r="J351" s="15"/>
      <c r="K351" s="15"/>
      <c r="L351" s="1"/>
    </row>
    <row r="352" spans="1:12" s="13" customFormat="1" ht="59.25" customHeight="1">
      <c r="A352" s="15"/>
      <c r="B352" s="1"/>
      <c r="C352" s="15"/>
      <c r="D352" s="1"/>
      <c r="E352" s="11"/>
      <c r="F352" s="11"/>
      <c r="G352" s="15"/>
      <c r="H352" s="19"/>
      <c r="I352" s="19"/>
      <c r="J352" s="15"/>
      <c r="K352" s="15"/>
      <c r="L352" s="1"/>
    </row>
    <row r="353" spans="1:12" s="13" customFormat="1" ht="59.25" customHeight="1">
      <c r="A353" s="15"/>
      <c r="B353" s="1"/>
      <c r="C353" s="15"/>
      <c r="D353" s="1"/>
      <c r="E353" s="11"/>
      <c r="F353" s="11"/>
      <c r="G353" s="15"/>
      <c r="H353" s="19"/>
      <c r="I353" s="19"/>
      <c r="J353" s="15"/>
      <c r="K353" s="15"/>
      <c r="L353" s="1"/>
    </row>
    <row r="354" spans="1:12" s="13" customFormat="1" ht="59.25" customHeight="1">
      <c r="A354" s="15"/>
      <c r="B354" s="1"/>
      <c r="C354" s="15"/>
      <c r="D354" s="1"/>
      <c r="E354" s="11"/>
      <c r="F354" s="11"/>
      <c r="G354" s="15"/>
      <c r="H354" s="19"/>
      <c r="I354" s="19"/>
      <c r="J354" s="15"/>
      <c r="K354" s="15"/>
      <c r="L354" s="1"/>
    </row>
    <row r="355" spans="1:12" s="13" customFormat="1" ht="59.25" customHeight="1">
      <c r="A355" s="15"/>
      <c r="B355" s="1"/>
      <c r="C355" s="15"/>
      <c r="D355" s="1"/>
      <c r="E355" s="11"/>
      <c r="F355" s="11"/>
      <c r="G355" s="15"/>
      <c r="H355" s="19"/>
      <c r="I355" s="19"/>
      <c r="J355" s="15"/>
      <c r="K355" s="15"/>
      <c r="L355" s="1"/>
    </row>
    <row r="356" spans="1:12" s="13" customFormat="1" ht="59.25" customHeight="1">
      <c r="A356" s="15"/>
      <c r="B356" s="1"/>
      <c r="C356" s="15"/>
      <c r="D356" s="1"/>
      <c r="E356" s="11"/>
      <c r="F356" s="11"/>
      <c r="G356" s="15"/>
      <c r="H356" s="19"/>
      <c r="I356" s="19"/>
      <c r="J356" s="15"/>
      <c r="K356" s="15"/>
      <c r="L356" s="1"/>
    </row>
    <row r="357" spans="1:12" s="13" customFormat="1" ht="59.25" customHeight="1">
      <c r="A357" s="15"/>
      <c r="B357" s="1"/>
      <c r="C357" s="15"/>
      <c r="D357" s="1"/>
      <c r="E357" s="11"/>
      <c r="F357" s="11"/>
      <c r="G357" s="15"/>
      <c r="H357" s="19"/>
      <c r="I357" s="19"/>
      <c r="J357" s="15"/>
      <c r="K357" s="15"/>
      <c r="L357" s="1"/>
    </row>
    <row r="358" spans="1:12" s="13" customFormat="1" ht="59.25" customHeight="1">
      <c r="A358" s="15"/>
      <c r="B358" s="1"/>
      <c r="C358" s="15"/>
      <c r="D358" s="1"/>
      <c r="E358" s="11"/>
      <c r="F358" s="11"/>
      <c r="G358" s="15"/>
      <c r="H358" s="19"/>
      <c r="I358" s="19"/>
      <c r="J358" s="15"/>
      <c r="K358" s="15"/>
      <c r="L358" s="1"/>
    </row>
    <row r="359" spans="1:12" s="13" customFormat="1" ht="59.25" customHeight="1">
      <c r="A359" s="15"/>
      <c r="B359" s="1"/>
      <c r="C359" s="15"/>
      <c r="D359" s="1"/>
      <c r="E359" s="11"/>
      <c r="F359" s="11"/>
      <c r="G359" s="15"/>
      <c r="H359" s="19"/>
      <c r="I359" s="19"/>
      <c r="J359" s="15"/>
      <c r="K359" s="15"/>
      <c r="L359" s="1"/>
    </row>
    <row r="360" spans="1:12" s="13" customFormat="1" ht="59.25" customHeight="1">
      <c r="A360" s="15"/>
      <c r="B360" s="1"/>
      <c r="C360" s="15"/>
      <c r="D360" s="1"/>
      <c r="E360" s="11"/>
      <c r="F360" s="11"/>
      <c r="G360" s="15"/>
      <c r="H360" s="19"/>
      <c r="I360" s="19"/>
      <c r="J360" s="15"/>
      <c r="K360" s="15"/>
      <c r="L360" s="1"/>
    </row>
    <row r="361" spans="1:12" s="13" customFormat="1" ht="59.25" customHeight="1">
      <c r="A361" s="15"/>
      <c r="B361" s="1"/>
      <c r="C361" s="15"/>
      <c r="D361" s="1"/>
      <c r="E361" s="11"/>
      <c r="F361" s="11"/>
      <c r="G361" s="15"/>
      <c r="H361" s="19"/>
      <c r="I361" s="19"/>
      <c r="J361" s="15"/>
      <c r="K361" s="15"/>
      <c r="L361" s="1"/>
    </row>
    <row r="362" spans="1:12" s="13" customFormat="1" ht="59.25" customHeight="1">
      <c r="A362" s="15"/>
      <c r="B362" s="1"/>
      <c r="C362" s="15"/>
      <c r="D362" s="1"/>
      <c r="E362" s="11"/>
      <c r="F362" s="11"/>
      <c r="G362" s="15"/>
      <c r="H362" s="19"/>
      <c r="I362" s="19"/>
      <c r="J362" s="15"/>
      <c r="K362" s="15"/>
      <c r="L362" s="1"/>
    </row>
    <row r="363" spans="1:12" s="13" customFormat="1" ht="59.25" customHeight="1">
      <c r="A363" s="15"/>
      <c r="B363" s="1"/>
      <c r="C363" s="15"/>
      <c r="D363" s="1"/>
      <c r="E363" s="11"/>
      <c r="F363" s="11"/>
      <c r="G363" s="15"/>
      <c r="H363" s="19"/>
      <c r="I363" s="19"/>
      <c r="J363" s="15"/>
      <c r="K363" s="15"/>
      <c r="L363" s="1"/>
    </row>
    <row r="364" spans="1:12" s="13" customFormat="1" ht="59.25" customHeight="1">
      <c r="A364" s="15"/>
      <c r="B364" s="1"/>
      <c r="C364" s="15"/>
      <c r="D364" s="1"/>
      <c r="E364" s="11"/>
      <c r="F364" s="11"/>
      <c r="G364" s="15"/>
      <c r="H364" s="19"/>
      <c r="I364" s="19"/>
      <c r="J364" s="15"/>
      <c r="K364" s="15"/>
      <c r="L364" s="1"/>
    </row>
    <row r="365" spans="1:12" s="13" customFormat="1" ht="59.25" customHeight="1">
      <c r="A365" s="15"/>
      <c r="B365" s="1"/>
      <c r="C365" s="15"/>
      <c r="D365" s="1"/>
      <c r="E365" s="11"/>
      <c r="F365" s="11"/>
      <c r="G365" s="15"/>
      <c r="H365" s="19"/>
      <c r="I365" s="19"/>
      <c r="J365" s="15"/>
      <c r="K365" s="15"/>
      <c r="L365" s="1"/>
    </row>
    <row r="366" spans="1:12" s="13" customFormat="1" ht="59.25" customHeight="1">
      <c r="A366" s="15"/>
      <c r="B366" s="1"/>
      <c r="C366" s="15"/>
      <c r="D366" s="1"/>
      <c r="E366" s="11"/>
      <c r="F366" s="11"/>
      <c r="G366" s="15"/>
      <c r="H366" s="19"/>
      <c r="I366" s="19"/>
      <c r="J366" s="15"/>
      <c r="K366" s="15"/>
      <c r="L366" s="1"/>
    </row>
    <row r="367" spans="1:12" s="13" customFormat="1" ht="59.25" customHeight="1">
      <c r="A367" s="15"/>
      <c r="B367" s="1"/>
      <c r="C367" s="15"/>
      <c r="D367" s="1"/>
      <c r="E367" s="11"/>
      <c r="F367" s="11"/>
      <c r="G367" s="15"/>
      <c r="H367" s="19"/>
      <c r="I367" s="19"/>
      <c r="J367" s="15"/>
      <c r="K367" s="15"/>
      <c r="L367" s="1"/>
    </row>
    <row r="368" spans="1:12" s="13" customFormat="1" ht="59.25" customHeight="1">
      <c r="A368" s="15"/>
      <c r="B368" s="1"/>
      <c r="C368" s="15"/>
      <c r="D368" s="1"/>
      <c r="E368" s="11"/>
      <c r="F368" s="11"/>
      <c r="G368" s="15"/>
      <c r="H368" s="19"/>
      <c r="I368" s="19"/>
      <c r="J368" s="15"/>
      <c r="K368" s="15"/>
      <c r="L368" s="1"/>
    </row>
    <row r="369" spans="1:12" s="13" customFormat="1" ht="59.25" customHeight="1">
      <c r="A369" s="15"/>
      <c r="B369" s="1"/>
      <c r="C369" s="15"/>
      <c r="D369" s="1"/>
      <c r="E369" s="11"/>
      <c r="F369" s="11"/>
      <c r="G369" s="15"/>
      <c r="H369" s="19"/>
      <c r="I369" s="19"/>
      <c r="J369" s="15"/>
      <c r="K369" s="15"/>
      <c r="L369" s="1"/>
    </row>
    <row r="370" spans="1:12" s="13" customFormat="1" ht="59.25" customHeight="1">
      <c r="A370" s="15"/>
      <c r="B370" s="1"/>
      <c r="C370" s="15"/>
      <c r="D370" s="1"/>
      <c r="E370" s="11"/>
      <c r="F370" s="11"/>
      <c r="G370" s="15"/>
      <c r="H370" s="19"/>
      <c r="I370" s="19"/>
      <c r="J370" s="15"/>
      <c r="K370" s="15"/>
      <c r="L370" s="1"/>
    </row>
    <row r="371" spans="1:12" s="13" customFormat="1" ht="59.25" customHeight="1">
      <c r="A371" s="15"/>
      <c r="B371" s="1"/>
      <c r="C371" s="15"/>
      <c r="D371" s="1"/>
      <c r="E371" s="11"/>
      <c r="F371" s="11"/>
      <c r="G371" s="15"/>
      <c r="H371" s="19"/>
      <c r="I371" s="19"/>
      <c r="J371" s="15"/>
      <c r="K371" s="15"/>
      <c r="L371" s="1"/>
    </row>
    <row r="372" spans="1:12" s="13" customFormat="1" ht="59.25" customHeight="1">
      <c r="A372" s="15"/>
      <c r="B372" s="1"/>
      <c r="C372" s="15"/>
      <c r="D372" s="1"/>
      <c r="E372" s="11"/>
      <c r="F372" s="11"/>
      <c r="G372" s="15"/>
      <c r="H372" s="19"/>
      <c r="I372" s="19"/>
      <c r="J372" s="15"/>
      <c r="K372" s="15"/>
      <c r="L372" s="1"/>
    </row>
    <row r="373" spans="1:12" s="13" customFormat="1" ht="59.25" customHeight="1">
      <c r="A373" s="15"/>
      <c r="B373" s="1"/>
      <c r="C373" s="15"/>
      <c r="D373" s="1"/>
      <c r="E373" s="11"/>
      <c r="F373" s="11"/>
      <c r="G373" s="15"/>
      <c r="H373" s="19"/>
      <c r="I373" s="19"/>
      <c r="J373" s="15"/>
      <c r="K373" s="15"/>
      <c r="L373" s="1"/>
    </row>
    <row r="374" spans="1:12" s="13" customFormat="1" ht="59.25" customHeight="1">
      <c r="A374" s="15"/>
      <c r="B374" s="1"/>
      <c r="C374" s="15"/>
      <c r="D374" s="1"/>
      <c r="E374" s="11"/>
      <c r="F374" s="11"/>
      <c r="G374" s="15"/>
      <c r="H374" s="19"/>
      <c r="I374" s="19"/>
      <c r="J374" s="15"/>
      <c r="K374" s="15"/>
      <c r="L374" s="1"/>
    </row>
    <row r="375" spans="1:12" s="13" customFormat="1" ht="59.25" customHeight="1">
      <c r="A375" s="15"/>
      <c r="B375" s="1"/>
      <c r="C375" s="15"/>
      <c r="D375" s="1"/>
      <c r="E375" s="11"/>
      <c r="F375" s="11"/>
      <c r="G375" s="15"/>
      <c r="H375" s="19"/>
      <c r="I375" s="19"/>
      <c r="J375" s="15"/>
      <c r="K375" s="15"/>
      <c r="L375" s="1"/>
    </row>
    <row r="376" spans="1:12" s="13" customFormat="1" ht="59.25" customHeight="1">
      <c r="A376" s="15"/>
      <c r="B376" s="1"/>
      <c r="C376" s="15"/>
      <c r="D376" s="1"/>
      <c r="E376" s="11"/>
      <c r="F376" s="11"/>
      <c r="G376" s="15"/>
      <c r="H376" s="19"/>
      <c r="I376" s="19"/>
      <c r="J376" s="15"/>
      <c r="K376" s="15"/>
      <c r="L376" s="1"/>
    </row>
    <row r="377" spans="1:12" s="13" customFormat="1" ht="59.25" customHeight="1">
      <c r="A377" s="15"/>
      <c r="B377" s="1"/>
      <c r="C377" s="15"/>
      <c r="D377" s="1"/>
      <c r="E377" s="11"/>
      <c r="F377" s="11"/>
      <c r="G377" s="15"/>
      <c r="H377" s="19"/>
      <c r="I377" s="19"/>
      <c r="J377" s="15"/>
      <c r="K377" s="15"/>
      <c r="L377" s="1"/>
    </row>
    <row r="378" spans="1:12" s="13" customFormat="1" ht="59.25" customHeight="1">
      <c r="A378" s="15"/>
      <c r="B378" s="1"/>
      <c r="C378" s="15"/>
      <c r="D378" s="1"/>
      <c r="E378" s="11"/>
      <c r="F378" s="11"/>
      <c r="G378" s="15"/>
      <c r="H378" s="19"/>
      <c r="I378" s="19"/>
      <c r="J378" s="15"/>
      <c r="K378" s="15"/>
      <c r="L378" s="1"/>
    </row>
    <row r="379" spans="1:12" s="13" customFormat="1" ht="59.25" customHeight="1">
      <c r="A379" s="15"/>
      <c r="B379" s="1"/>
      <c r="C379" s="15"/>
      <c r="D379" s="1"/>
      <c r="E379" s="11"/>
      <c r="F379" s="11"/>
      <c r="G379" s="15"/>
      <c r="H379" s="19"/>
      <c r="I379" s="19"/>
      <c r="J379" s="15"/>
      <c r="K379" s="15"/>
      <c r="L379" s="1"/>
    </row>
    <row r="380" spans="1:12" s="13" customFormat="1" ht="59.25" customHeight="1">
      <c r="A380" s="15"/>
      <c r="B380" s="1"/>
      <c r="C380" s="15"/>
      <c r="D380" s="1"/>
      <c r="E380" s="11"/>
      <c r="F380" s="11"/>
      <c r="G380" s="15"/>
      <c r="H380" s="19"/>
      <c r="I380" s="19"/>
      <c r="J380" s="15"/>
      <c r="K380" s="15"/>
      <c r="L380" s="1"/>
    </row>
    <row r="381" spans="1:12" s="13" customFormat="1" ht="59.25" customHeight="1">
      <c r="A381" s="15"/>
      <c r="B381" s="1"/>
      <c r="C381" s="15"/>
      <c r="D381" s="1"/>
      <c r="E381" s="11"/>
      <c r="F381" s="11"/>
      <c r="G381" s="15"/>
      <c r="H381" s="19"/>
      <c r="I381" s="19"/>
      <c r="J381" s="15"/>
      <c r="K381" s="15"/>
      <c r="L381" s="1"/>
    </row>
    <row r="382" spans="1:12" s="13" customFormat="1" ht="59.25" customHeight="1">
      <c r="A382" s="15"/>
      <c r="B382" s="1"/>
      <c r="C382" s="15"/>
      <c r="D382" s="1"/>
      <c r="E382" s="11"/>
      <c r="F382" s="11"/>
      <c r="G382" s="15"/>
      <c r="H382" s="19"/>
      <c r="I382" s="19"/>
      <c r="J382" s="15"/>
      <c r="K382" s="15"/>
      <c r="L382" s="1"/>
    </row>
    <row r="383" spans="1:12" s="13" customFormat="1" ht="59.25" customHeight="1">
      <c r="A383" s="15"/>
      <c r="B383" s="1"/>
      <c r="C383" s="15"/>
      <c r="D383" s="1"/>
      <c r="E383" s="11"/>
      <c r="F383" s="11"/>
      <c r="G383" s="15"/>
      <c r="H383" s="19"/>
      <c r="I383" s="19"/>
      <c r="J383" s="15"/>
      <c r="K383" s="15"/>
      <c r="L383" s="1"/>
    </row>
    <row r="384" spans="1:12" s="13" customFormat="1" ht="59.25" customHeight="1">
      <c r="A384" s="15"/>
      <c r="B384" s="1"/>
      <c r="C384" s="15"/>
      <c r="D384" s="1"/>
      <c r="E384" s="11"/>
      <c r="F384" s="11"/>
      <c r="G384" s="15"/>
      <c r="H384" s="19"/>
      <c r="I384" s="19"/>
      <c r="J384" s="15"/>
      <c r="K384" s="15"/>
      <c r="L384" s="1"/>
    </row>
    <row r="385" spans="1:12" s="13" customFormat="1" ht="59.25" customHeight="1">
      <c r="A385" s="15"/>
      <c r="B385" s="1"/>
      <c r="C385" s="15"/>
      <c r="D385" s="1"/>
      <c r="E385" s="11"/>
      <c r="F385" s="11"/>
      <c r="G385" s="15"/>
      <c r="H385" s="19"/>
      <c r="I385" s="19"/>
      <c r="J385" s="15"/>
      <c r="K385" s="15"/>
      <c r="L385" s="1"/>
    </row>
    <row r="386" spans="1:12" s="13" customFormat="1" ht="59.25" customHeight="1">
      <c r="A386" s="15"/>
      <c r="B386" s="1"/>
      <c r="C386" s="15"/>
      <c r="D386" s="1"/>
      <c r="E386" s="11"/>
      <c r="F386" s="11"/>
      <c r="G386" s="15"/>
      <c r="H386" s="19"/>
      <c r="I386" s="19"/>
      <c r="J386" s="15"/>
      <c r="K386" s="15"/>
      <c r="L386" s="1"/>
    </row>
    <row r="387" spans="1:12" s="13" customFormat="1" ht="59.25" customHeight="1">
      <c r="A387" s="15"/>
      <c r="B387" s="1"/>
      <c r="C387" s="15"/>
      <c r="D387" s="1"/>
      <c r="E387" s="11"/>
      <c r="F387" s="11"/>
      <c r="G387" s="15"/>
      <c r="H387" s="19"/>
      <c r="I387" s="19"/>
      <c r="J387" s="15"/>
      <c r="K387" s="15"/>
      <c r="L387" s="1"/>
    </row>
    <row r="388" spans="1:12" s="13" customFormat="1" ht="59.25" customHeight="1">
      <c r="A388" s="15"/>
      <c r="B388" s="1"/>
      <c r="C388" s="15"/>
      <c r="D388" s="1"/>
      <c r="E388" s="11"/>
      <c r="F388" s="11"/>
      <c r="G388" s="15"/>
      <c r="H388" s="19"/>
      <c r="I388" s="19"/>
      <c r="J388" s="15"/>
      <c r="K388" s="15"/>
      <c r="L388" s="1"/>
    </row>
    <row r="389" spans="1:12" s="13" customFormat="1" ht="59.25" customHeight="1">
      <c r="A389" s="15"/>
      <c r="B389" s="1"/>
      <c r="C389" s="15"/>
      <c r="D389" s="1"/>
      <c r="E389" s="11"/>
      <c r="F389" s="11"/>
      <c r="G389" s="15"/>
      <c r="H389" s="19"/>
      <c r="I389" s="19"/>
      <c r="J389" s="15"/>
      <c r="K389" s="15"/>
      <c r="L389" s="1"/>
    </row>
    <row r="390" spans="1:12" s="13" customFormat="1" ht="59.25" customHeight="1">
      <c r="A390" s="15"/>
      <c r="B390" s="1"/>
      <c r="C390" s="15"/>
      <c r="D390" s="1"/>
      <c r="E390" s="11"/>
      <c r="F390" s="11"/>
      <c r="G390" s="15"/>
      <c r="H390" s="19"/>
      <c r="I390" s="19"/>
      <c r="J390" s="15"/>
      <c r="K390" s="15"/>
      <c r="L390" s="1"/>
    </row>
    <row r="391" spans="1:12" s="13" customFormat="1" ht="59.25" customHeight="1">
      <c r="A391" s="15"/>
      <c r="B391" s="1"/>
      <c r="C391" s="15"/>
      <c r="D391" s="1"/>
      <c r="E391" s="11"/>
      <c r="F391" s="11"/>
      <c r="G391" s="15"/>
      <c r="H391" s="19"/>
      <c r="I391" s="19"/>
      <c r="J391" s="15"/>
      <c r="K391" s="15"/>
      <c r="L391" s="1"/>
    </row>
    <row r="392" spans="1:12" s="13" customFormat="1" ht="59.25" customHeight="1">
      <c r="A392" s="15"/>
      <c r="B392" s="1"/>
      <c r="C392" s="15"/>
      <c r="D392" s="1"/>
      <c r="E392" s="11"/>
      <c r="F392" s="11"/>
      <c r="G392" s="15"/>
      <c r="H392" s="19"/>
      <c r="I392" s="19"/>
      <c r="J392" s="15"/>
      <c r="K392" s="15"/>
      <c r="L392" s="1"/>
    </row>
    <row r="393" spans="1:12" s="13" customFormat="1" ht="59.25" customHeight="1">
      <c r="A393" s="15"/>
      <c r="B393" s="1"/>
      <c r="C393" s="15"/>
      <c r="D393" s="1"/>
      <c r="E393" s="11"/>
      <c r="F393" s="11"/>
      <c r="G393" s="15"/>
      <c r="H393" s="19"/>
      <c r="I393" s="19"/>
      <c r="J393" s="15"/>
      <c r="K393" s="15"/>
      <c r="L393" s="1"/>
    </row>
  </sheetData>
  <mergeCells count="2">
    <mergeCell ref="A4:L4"/>
    <mergeCell ref="C3:J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11"/>
  <sheetViews>
    <sheetView zoomScale="80" zoomScaleNormal="80" workbookViewId="0">
      <pane ySplit="7" topLeftCell="A8" activePane="bottomLeft" state="frozen"/>
      <selection pane="bottomLeft" activeCell="A4" sqref="A4:L4"/>
    </sheetView>
  </sheetViews>
  <sheetFormatPr baseColWidth="10" defaultColWidth="21.85546875" defaultRowHeight="15"/>
  <cols>
    <col min="1" max="1" width="14.42578125" style="15" customWidth="1"/>
    <col min="2" max="2" width="20.7109375" style="1" customWidth="1"/>
    <col min="3" max="3" width="18.5703125" style="15" customWidth="1"/>
    <col min="4" max="4" width="31.7109375" style="15" customWidth="1"/>
    <col min="5" max="5" width="27.7109375" style="12" customWidth="1"/>
    <col min="6" max="6" width="40.7109375" style="11" customWidth="1"/>
    <col min="7" max="7" width="13" style="15" customWidth="1"/>
    <col min="8" max="8" width="30.7109375" style="12" customWidth="1"/>
    <col min="9" max="9" width="14.5703125" style="19" customWidth="1"/>
    <col min="10" max="10" width="19.5703125" style="15" customWidth="1"/>
    <col min="11" max="11" width="27.7109375" style="15" customWidth="1"/>
    <col min="12" max="12" width="12.42578125" style="15" customWidth="1"/>
    <col min="13" max="16384" width="21.85546875" style="12"/>
  </cols>
  <sheetData>
    <row r="3" spans="1:12" ht="21">
      <c r="D3" s="31" t="str">
        <f>MAO!C3</f>
        <v>CARROSSERIE - DEP 5372</v>
      </c>
      <c r="E3" s="31"/>
      <c r="F3" s="31"/>
      <c r="G3" s="31"/>
      <c r="H3" s="31"/>
      <c r="I3" s="31"/>
    </row>
    <row r="4" spans="1:12" ht="17.25">
      <c r="A4" s="30" t="s">
        <v>992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7" spans="1:12" s="20" customFormat="1" ht="45">
      <c r="A7" s="4" t="s">
        <v>0</v>
      </c>
      <c r="B7" s="5" t="s">
        <v>10</v>
      </c>
      <c r="C7" s="2" t="s">
        <v>1</v>
      </c>
      <c r="D7" s="2" t="s">
        <v>11</v>
      </c>
      <c r="E7" s="2" t="s">
        <v>2</v>
      </c>
      <c r="F7" s="2" t="s">
        <v>3</v>
      </c>
      <c r="G7" s="2" t="s">
        <v>4</v>
      </c>
      <c r="H7" s="3" t="s">
        <v>14</v>
      </c>
      <c r="I7" s="23" t="s">
        <v>9</v>
      </c>
      <c r="J7" s="2" t="s">
        <v>13</v>
      </c>
      <c r="K7" s="2" t="s">
        <v>7</v>
      </c>
      <c r="L7" s="6" t="s">
        <v>8</v>
      </c>
    </row>
    <row r="8" spans="1:12" s="11" customFormat="1" ht="28.5">
      <c r="A8" s="21">
        <v>5372</v>
      </c>
      <c r="B8" s="22" t="s">
        <v>57</v>
      </c>
      <c r="C8" s="21">
        <v>3</v>
      </c>
      <c r="D8" s="21" t="s">
        <v>24</v>
      </c>
      <c r="E8" s="16" t="s">
        <v>639</v>
      </c>
      <c r="F8" s="17" t="s">
        <v>640</v>
      </c>
      <c r="G8" s="21">
        <v>1</v>
      </c>
      <c r="H8" s="18">
        <v>1099</v>
      </c>
      <c r="I8" s="18">
        <f>Tableau1[[#This Row],[Quantité]]*Tableau1[[#This Row],[Coût unitaire (hors taxes)]]</f>
        <v>1099</v>
      </c>
      <c r="J8" s="21">
        <v>100</v>
      </c>
      <c r="K8" s="21" t="s">
        <v>146</v>
      </c>
      <c r="L8" s="21" t="s">
        <v>641</v>
      </c>
    </row>
    <row r="9" spans="1:12" s="11" customFormat="1">
      <c r="A9" s="21">
        <v>5372</v>
      </c>
      <c r="B9" s="22" t="s">
        <v>57</v>
      </c>
      <c r="C9" s="21">
        <v>3</v>
      </c>
      <c r="D9" s="21" t="s">
        <v>24</v>
      </c>
      <c r="E9" s="16" t="s">
        <v>642</v>
      </c>
      <c r="F9" s="17" t="s">
        <v>643</v>
      </c>
      <c r="G9" s="21">
        <v>2</v>
      </c>
      <c r="H9" s="18">
        <v>26.92</v>
      </c>
      <c r="I9" s="18">
        <f>Tableau1[[#This Row],[Quantité]]*Tableau1[[#This Row],[Coût unitaire (hors taxes)]]</f>
        <v>53.84</v>
      </c>
      <c r="J9" s="21">
        <v>80</v>
      </c>
      <c r="K9" s="21">
        <v>7</v>
      </c>
      <c r="L9" s="21" t="s">
        <v>80</v>
      </c>
    </row>
    <row r="10" spans="1:12" s="11" customFormat="1">
      <c r="A10" s="21">
        <v>5372</v>
      </c>
      <c r="B10" s="22" t="s">
        <v>57</v>
      </c>
      <c r="C10" s="21">
        <v>3</v>
      </c>
      <c r="D10" s="21" t="s">
        <v>24</v>
      </c>
      <c r="E10" s="16" t="s">
        <v>644</v>
      </c>
      <c r="F10" s="17" t="s">
        <v>645</v>
      </c>
      <c r="G10" s="21">
        <v>4</v>
      </c>
      <c r="H10" s="18">
        <v>120</v>
      </c>
      <c r="I10" s="18">
        <f>Tableau1[[#This Row],[Quantité]]*Tableau1[[#This Row],[Coût unitaire (hors taxes)]]</f>
        <v>480</v>
      </c>
      <c r="J10" s="21">
        <v>100</v>
      </c>
      <c r="K10" s="21" t="s">
        <v>646</v>
      </c>
      <c r="L10" s="21" t="s">
        <v>647</v>
      </c>
    </row>
    <row r="11" spans="1:12" s="11" customFormat="1" ht="42.75">
      <c r="A11" s="21">
        <v>5372</v>
      </c>
      <c r="B11" s="22" t="s">
        <v>57</v>
      </c>
      <c r="C11" s="21">
        <v>3</v>
      </c>
      <c r="D11" s="21" t="s">
        <v>24</v>
      </c>
      <c r="E11" s="16" t="s">
        <v>648</v>
      </c>
      <c r="F11" s="17" t="s">
        <v>649</v>
      </c>
      <c r="G11" s="21">
        <v>500</v>
      </c>
      <c r="H11" s="18">
        <v>0.95</v>
      </c>
      <c r="I11" s="18">
        <f>Tableau1[[#This Row],[Quantité]]*Tableau1[[#This Row],[Coût unitaire (hors taxes)]]</f>
        <v>475</v>
      </c>
      <c r="J11" s="21">
        <v>100</v>
      </c>
      <c r="K11" s="21" t="s">
        <v>650</v>
      </c>
      <c r="L11" s="21" t="s">
        <v>651</v>
      </c>
    </row>
    <row r="12" spans="1:12" s="11" customFormat="1" ht="28.5" customHeight="1">
      <c r="A12" s="21">
        <v>5372</v>
      </c>
      <c r="B12" s="22" t="s">
        <v>57</v>
      </c>
      <c r="C12" s="21">
        <v>3</v>
      </c>
      <c r="D12" s="21" t="s">
        <v>24</v>
      </c>
      <c r="E12" s="16" t="s">
        <v>652</v>
      </c>
      <c r="F12" s="17" t="s">
        <v>653</v>
      </c>
      <c r="G12" s="21">
        <v>4</v>
      </c>
      <c r="H12" s="18">
        <v>46.41</v>
      </c>
      <c r="I12" s="18">
        <f>Tableau1[[#This Row],[Quantité]]*Tableau1[[#This Row],[Coût unitaire (hors taxes)]]</f>
        <v>185.64</v>
      </c>
      <c r="J12" s="21">
        <v>100</v>
      </c>
      <c r="K12" s="21" t="s">
        <v>654</v>
      </c>
      <c r="L12" s="21" t="s">
        <v>80</v>
      </c>
    </row>
    <row r="13" spans="1:12" s="11" customFormat="1" ht="28.5">
      <c r="A13" s="21">
        <v>5372</v>
      </c>
      <c r="B13" s="22" t="s">
        <v>57</v>
      </c>
      <c r="C13" s="21">
        <v>3</v>
      </c>
      <c r="D13" s="21" t="s">
        <v>24</v>
      </c>
      <c r="E13" s="16" t="s">
        <v>655</v>
      </c>
      <c r="F13" s="17" t="s">
        <v>656</v>
      </c>
      <c r="G13" s="21">
        <v>20</v>
      </c>
      <c r="H13" s="18">
        <v>60.09</v>
      </c>
      <c r="I13" s="18">
        <f>Tableau1[[#This Row],[Quantité]]*Tableau1[[#This Row],[Coût unitaire (hors taxes)]]</f>
        <v>1201.8000000000002</v>
      </c>
      <c r="J13" s="21">
        <v>100</v>
      </c>
      <c r="K13" s="21">
        <v>7</v>
      </c>
      <c r="L13" s="21" t="s">
        <v>80</v>
      </c>
    </row>
    <row r="14" spans="1:12" s="11" customFormat="1">
      <c r="A14" s="21">
        <v>5372</v>
      </c>
      <c r="B14" s="22" t="s">
        <v>57</v>
      </c>
      <c r="C14" s="21">
        <v>3</v>
      </c>
      <c r="D14" s="21" t="s">
        <v>24</v>
      </c>
      <c r="E14" s="16" t="s">
        <v>657</v>
      </c>
      <c r="F14" s="17" t="s">
        <v>658</v>
      </c>
      <c r="G14" s="21">
        <v>4</v>
      </c>
      <c r="H14" s="18">
        <v>127.79</v>
      </c>
      <c r="I14" s="18">
        <f>Tableau1[[#This Row],[Quantité]]*Tableau1[[#This Row],[Coût unitaire (hors taxes)]]</f>
        <v>511.16</v>
      </c>
      <c r="J14" s="21">
        <v>100</v>
      </c>
      <c r="K14" s="21">
        <v>19</v>
      </c>
      <c r="L14" s="21" t="s">
        <v>80</v>
      </c>
    </row>
    <row r="15" spans="1:12" s="11" customFormat="1">
      <c r="A15" s="21">
        <v>5372</v>
      </c>
      <c r="B15" s="22" t="s">
        <v>57</v>
      </c>
      <c r="C15" s="21">
        <v>3</v>
      </c>
      <c r="D15" s="21" t="s">
        <v>24</v>
      </c>
      <c r="E15" s="16" t="s">
        <v>657</v>
      </c>
      <c r="F15" s="17" t="s">
        <v>659</v>
      </c>
      <c r="G15" s="21">
        <v>1</v>
      </c>
      <c r="H15" s="18">
        <v>45.58</v>
      </c>
      <c r="I15" s="18">
        <f>Tableau1[[#This Row],[Quantité]]*Tableau1[[#This Row],[Coût unitaire (hors taxes)]]</f>
        <v>45.58</v>
      </c>
      <c r="J15" s="21">
        <v>100</v>
      </c>
      <c r="K15" s="21">
        <v>19</v>
      </c>
      <c r="L15" s="21" t="s">
        <v>80</v>
      </c>
    </row>
    <row r="16" spans="1:12" s="11" customFormat="1">
      <c r="A16" s="21">
        <v>5372</v>
      </c>
      <c r="B16" s="22" t="s">
        <v>57</v>
      </c>
      <c r="C16" s="21">
        <v>3</v>
      </c>
      <c r="D16" s="21" t="s">
        <v>24</v>
      </c>
      <c r="E16" s="16" t="s">
        <v>660</v>
      </c>
      <c r="F16" s="17" t="s">
        <v>661</v>
      </c>
      <c r="G16" s="21">
        <v>4</v>
      </c>
      <c r="H16" s="18">
        <v>89</v>
      </c>
      <c r="I16" s="18">
        <f>Tableau1[[#This Row],[Quantité]]*Tableau1[[#This Row],[Coût unitaire (hors taxes)]]</f>
        <v>356</v>
      </c>
      <c r="J16" s="21">
        <v>100</v>
      </c>
      <c r="K16" s="21" t="s">
        <v>654</v>
      </c>
      <c r="L16" s="21" t="s">
        <v>80</v>
      </c>
    </row>
    <row r="17" spans="1:12" s="11" customFormat="1">
      <c r="A17" s="21">
        <v>5372</v>
      </c>
      <c r="B17" s="22" t="s">
        <v>57</v>
      </c>
      <c r="C17" s="21">
        <v>3</v>
      </c>
      <c r="D17" s="21" t="s">
        <v>24</v>
      </c>
      <c r="E17" s="16" t="s">
        <v>660</v>
      </c>
      <c r="F17" s="17" t="s">
        <v>662</v>
      </c>
      <c r="G17" s="21">
        <v>8</v>
      </c>
      <c r="H17" s="18">
        <v>62</v>
      </c>
      <c r="I17" s="18">
        <f>Tableau1[[#This Row],[Quantité]]*Tableau1[[#This Row],[Coût unitaire (hors taxes)]]</f>
        <v>496</v>
      </c>
      <c r="J17" s="21">
        <v>100</v>
      </c>
      <c r="K17" s="21">
        <v>19</v>
      </c>
      <c r="L17" s="21" t="s">
        <v>80</v>
      </c>
    </row>
    <row r="18" spans="1:12" s="11" customFormat="1">
      <c r="A18" s="21">
        <v>5372</v>
      </c>
      <c r="B18" s="22" t="s">
        <v>57</v>
      </c>
      <c r="C18" s="21">
        <v>3</v>
      </c>
      <c r="D18" s="21" t="s">
        <v>24</v>
      </c>
      <c r="E18" s="16" t="s">
        <v>663</v>
      </c>
      <c r="F18" s="17" t="s">
        <v>664</v>
      </c>
      <c r="G18" s="21">
        <v>5</v>
      </c>
      <c r="H18" s="18">
        <v>762</v>
      </c>
      <c r="I18" s="18">
        <f>Tableau1[[#This Row],[Quantité]]*Tableau1[[#This Row],[Coût unitaire (hors taxes)]]</f>
        <v>3810</v>
      </c>
      <c r="J18" s="21">
        <v>33.333333333333336</v>
      </c>
      <c r="K18" s="21" t="s">
        <v>665</v>
      </c>
      <c r="L18" s="21" t="s">
        <v>153</v>
      </c>
    </row>
    <row r="19" spans="1:12" s="11" customFormat="1">
      <c r="A19" s="21">
        <v>5372</v>
      </c>
      <c r="B19" s="22" t="s">
        <v>57</v>
      </c>
      <c r="C19" s="21">
        <v>3</v>
      </c>
      <c r="D19" s="21" t="s">
        <v>24</v>
      </c>
      <c r="E19" s="16" t="s">
        <v>666</v>
      </c>
      <c r="F19" s="17" t="s">
        <v>667</v>
      </c>
      <c r="G19" s="21">
        <v>5</v>
      </c>
      <c r="H19" s="18">
        <v>5.81</v>
      </c>
      <c r="I19" s="18">
        <f>Tableau1[[#This Row],[Quantité]]*Tableau1[[#This Row],[Coût unitaire (hors taxes)]]</f>
        <v>29.049999999999997</v>
      </c>
      <c r="J19" s="21">
        <v>50</v>
      </c>
      <c r="K19" s="21" t="s">
        <v>668</v>
      </c>
      <c r="L19" s="21" t="s">
        <v>80</v>
      </c>
    </row>
    <row r="20" spans="1:12" s="11" customFormat="1" ht="28.5">
      <c r="A20" s="21">
        <v>5372</v>
      </c>
      <c r="B20" s="22" t="s">
        <v>57</v>
      </c>
      <c r="C20" s="21">
        <v>3</v>
      </c>
      <c r="D20" s="21" t="s">
        <v>24</v>
      </c>
      <c r="E20" s="16" t="s">
        <v>22</v>
      </c>
      <c r="F20" s="17" t="s">
        <v>669</v>
      </c>
      <c r="G20" s="21">
        <v>2</v>
      </c>
      <c r="H20" s="18">
        <v>1350</v>
      </c>
      <c r="I20" s="18">
        <f>Tableau1[[#This Row],[Quantité]]*Tableau1[[#This Row],[Coût unitaire (hors taxes)]]</f>
        <v>2700</v>
      </c>
      <c r="J20" s="21">
        <v>33.333333333333329</v>
      </c>
      <c r="K20" s="21" t="s">
        <v>670</v>
      </c>
      <c r="L20" s="21" t="s">
        <v>641</v>
      </c>
    </row>
    <row r="21" spans="1:12">
      <c r="A21" s="21">
        <v>5372</v>
      </c>
      <c r="B21" s="22" t="s">
        <v>57</v>
      </c>
      <c r="C21" s="21">
        <v>3</v>
      </c>
      <c r="D21" s="21" t="s">
        <v>24</v>
      </c>
      <c r="E21" s="16" t="s">
        <v>671</v>
      </c>
      <c r="F21" s="17" t="s">
        <v>672</v>
      </c>
      <c r="G21" s="21">
        <v>25</v>
      </c>
      <c r="H21" s="18">
        <v>72.09</v>
      </c>
      <c r="I21" s="18">
        <f>Tableau1[[#This Row],[Quantité]]*Tableau1[[#This Row],[Coût unitaire (hors taxes)]]</f>
        <v>1802.25</v>
      </c>
      <c r="J21" s="21">
        <v>100</v>
      </c>
      <c r="K21" s="21">
        <v>17</v>
      </c>
      <c r="L21" s="21" t="s">
        <v>80</v>
      </c>
    </row>
    <row r="22" spans="1:12" ht="28.5">
      <c r="A22" s="21">
        <v>5372</v>
      </c>
      <c r="B22" s="24" t="s">
        <v>57</v>
      </c>
      <c r="C22" s="24">
        <v>3</v>
      </c>
      <c r="D22" s="24" t="s">
        <v>24</v>
      </c>
      <c r="E22" s="25" t="s">
        <v>671</v>
      </c>
      <c r="F22" s="25" t="s">
        <v>673</v>
      </c>
      <c r="G22" s="24">
        <v>6</v>
      </c>
      <c r="H22" s="26">
        <v>79.97</v>
      </c>
      <c r="I22" s="18">
        <f>Tableau1[[#This Row],[Quantité]]*Tableau1[[#This Row],[Coût unitaire (hors taxes)]]</f>
        <v>479.82</v>
      </c>
      <c r="J22" s="24">
        <v>100</v>
      </c>
      <c r="K22" s="24">
        <v>17</v>
      </c>
      <c r="L22" s="24" t="s">
        <v>80</v>
      </c>
    </row>
    <row r="23" spans="1:12" ht="28.5">
      <c r="A23" s="21">
        <v>5372</v>
      </c>
      <c r="B23" s="24" t="s">
        <v>57</v>
      </c>
      <c r="C23" s="24">
        <v>3</v>
      </c>
      <c r="D23" s="24" t="s">
        <v>24</v>
      </c>
      <c r="E23" s="25" t="s">
        <v>671</v>
      </c>
      <c r="F23" s="25" t="s">
        <v>674</v>
      </c>
      <c r="G23" s="24">
        <v>40</v>
      </c>
      <c r="H23" s="26">
        <v>79.38</v>
      </c>
      <c r="I23" s="18">
        <f>Tableau1[[#This Row],[Quantité]]*Tableau1[[#This Row],[Coût unitaire (hors taxes)]]</f>
        <v>3175.2</v>
      </c>
      <c r="J23" s="24">
        <v>100</v>
      </c>
      <c r="K23" s="24">
        <v>17</v>
      </c>
      <c r="L23" s="24" t="s">
        <v>80</v>
      </c>
    </row>
    <row r="24" spans="1:12">
      <c r="A24" s="21">
        <v>5372</v>
      </c>
      <c r="B24" s="24" t="s">
        <v>57</v>
      </c>
      <c r="C24" s="24">
        <v>3</v>
      </c>
      <c r="D24" s="24" t="s">
        <v>24</v>
      </c>
      <c r="E24" s="25" t="s">
        <v>671</v>
      </c>
      <c r="F24" s="25" t="s">
        <v>675</v>
      </c>
      <c r="G24" s="24">
        <v>6</v>
      </c>
      <c r="H24" s="26">
        <v>149</v>
      </c>
      <c r="I24" s="18">
        <f>Tableau1[[#This Row],[Quantité]]*Tableau1[[#This Row],[Coût unitaire (hors taxes)]]</f>
        <v>894</v>
      </c>
      <c r="J24" s="24">
        <v>100</v>
      </c>
      <c r="K24" s="24">
        <v>17</v>
      </c>
      <c r="L24" s="24" t="s">
        <v>80</v>
      </c>
    </row>
    <row r="25" spans="1:12">
      <c r="A25" s="21">
        <v>5372</v>
      </c>
      <c r="B25" s="27" t="s">
        <v>57</v>
      </c>
      <c r="C25" s="27">
        <v>3</v>
      </c>
      <c r="D25" s="27" t="s">
        <v>24</v>
      </c>
      <c r="E25" s="28" t="s">
        <v>676</v>
      </c>
      <c r="F25" s="28" t="s">
        <v>677</v>
      </c>
      <c r="G25" s="27">
        <v>20</v>
      </c>
      <c r="H25" s="29">
        <v>48</v>
      </c>
      <c r="I25" s="18">
        <f>Tableau1[[#This Row],[Quantité]]*Tableau1[[#This Row],[Coût unitaire (hors taxes)]]</f>
        <v>960</v>
      </c>
      <c r="J25" s="27">
        <v>100</v>
      </c>
      <c r="K25" s="27" t="s">
        <v>678</v>
      </c>
      <c r="L25" s="27" t="s">
        <v>647</v>
      </c>
    </row>
    <row r="26" spans="1:12" ht="28.5">
      <c r="A26" s="21">
        <v>5372</v>
      </c>
      <c r="B26" s="27" t="s">
        <v>57</v>
      </c>
      <c r="C26" s="27">
        <v>3</v>
      </c>
      <c r="D26" s="27" t="s">
        <v>24</v>
      </c>
      <c r="E26" s="28" t="s">
        <v>679</v>
      </c>
      <c r="F26" s="28" t="s">
        <v>680</v>
      </c>
      <c r="G26" s="27">
        <v>12</v>
      </c>
      <c r="H26" s="29">
        <v>50.96</v>
      </c>
      <c r="I26" s="18">
        <f>Tableau1[[#This Row],[Quantité]]*Tableau1[[#This Row],[Coût unitaire (hors taxes)]]</f>
        <v>611.52</v>
      </c>
      <c r="J26" s="27">
        <v>50</v>
      </c>
      <c r="K26" s="27">
        <v>7</v>
      </c>
      <c r="L26" s="27" t="s">
        <v>80</v>
      </c>
    </row>
    <row r="27" spans="1:12">
      <c r="A27" s="21">
        <v>5372</v>
      </c>
      <c r="B27" s="27" t="s">
        <v>57</v>
      </c>
      <c r="C27" s="27">
        <v>3</v>
      </c>
      <c r="D27" s="27" t="s">
        <v>24</v>
      </c>
      <c r="E27" s="28" t="s">
        <v>681</v>
      </c>
      <c r="F27" s="28" t="s">
        <v>682</v>
      </c>
      <c r="G27" s="27">
        <v>10</v>
      </c>
      <c r="H27" s="29">
        <v>21.04</v>
      </c>
      <c r="I27" s="18">
        <f>Tableau1[[#This Row],[Quantité]]*Tableau1[[#This Row],[Coût unitaire (hors taxes)]]</f>
        <v>210.39999999999998</v>
      </c>
      <c r="J27" s="27">
        <v>50</v>
      </c>
      <c r="K27" s="27" t="s">
        <v>60</v>
      </c>
      <c r="L27" s="27" t="s">
        <v>501</v>
      </c>
    </row>
    <row r="28" spans="1:12" ht="28.5">
      <c r="A28" s="21">
        <v>5372</v>
      </c>
      <c r="B28" s="27" t="s">
        <v>57</v>
      </c>
      <c r="C28" s="27">
        <v>3</v>
      </c>
      <c r="D28" s="27" t="s">
        <v>24</v>
      </c>
      <c r="E28" s="28" t="s">
        <v>683</v>
      </c>
      <c r="F28" s="28" t="s">
        <v>684</v>
      </c>
      <c r="G28" s="27">
        <v>10</v>
      </c>
      <c r="H28" s="29">
        <v>15.99</v>
      </c>
      <c r="I28" s="18">
        <f>Tableau1[[#This Row],[Quantité]]*Tableau1[[#This Row],[Coût unitaire (hors taxes)]]</f>
        <v>159.9</v>
      </c>
      <c r="J28" s="27">
        <v>100</v>
      </c>
      <c r="K28" s="27">
        <v>20</v>
      </c>
      <c r="L28" s="27" t="s">
        <v>80</v>
      </c>
    </row>
    <row r="29" spans="1:12" ht="28.5">
      <c r="A29" s="21">
        <v>5372</v>
      </c>
      <c r="B29" s="27" t="s">
        <v>57</v>
      </c>
      <c r="C29" s="27">
        <v>3</v>
      </c>
      <c r="D29" s="27" t="s">
        <v>24</v>
      </c>
      <c r="E29" s="28" t="s">
        <v>685</v>
      </c>
      <c r="F29" s="28" t="s">
        <v>686</v>
      </c>
      <c r="G29" s="27">
        <v>3</v>
      </c>
      <c r="H29" s="29">
        <v>172.14</v>
      </c>
      <c r="I29" s="18">
        <f>Tableau1[[#This Row],[Quantité]]*Tableau1[[#This Row],[Coût unitaire (hors taxes)]]</f>
        <v>516.41999999999996</v>
      </c>
      <c r="J29" s="27">
        <v>100</v>
      </c>
      <c r="K29" s="27" t="s">
        <v>654</v>
      </c>
      <c r="L29" s="27" t="s">
        <v>687</v>
      </c>
    </row>
    <row r="30" spans="1:12" ht="28.5">
      <c r="A30" s="21">
        <v>5372</v>
      </c>
      <c r="B30" s="24" t="s">
        <v>57</v>
      </c>
      <c r="C30" s="24">
        <v>3</v>
      </c>
      <c r="D30" s="24" t="s">
        <v>24</v>
      </c>
      <c r="E30" s="25" t="s">
        <v>688</v>
      </c>
      <c r="F30" s="25" t="s">
        <v>689</v>
      </c>
      <c r="G30" s="24">
        <v>10</v>
      </c>
      <c r="H30" s="26">
        <v>154.96</v>
      </c>
      <c r="I30" s="18">
        <f>Tableau1[[#This Row],[Quantité]]*Tableau1[[#This Row],[Coût unitaire (hors taxes)]]</f>
        <v>1549.6000000000001</v>
      </c>
      <c r="J30" s="24">
        <v>100</v>
      </c>
      <c r="K30" s="24">
        <v>19</v>
      </c>
      <c r="L30" s="24" t="s">
        <v>80</v>
      </c>
    </row>
    <row r="31" spans="1:12" ht="28.5">
      <c r="A31" s="21">
        <v>5372</v>
      </c>
      <c r="B31" s="27" t="s">
        <v>57</v>
      </c>
      <c r="C31" s="27">
        <v>3</v>
      </c>
      <c r="D31" s="27" t="s">
        <v>24</v>
      </c>
      <c r="E31" s="28" t="s">
        <v>688</v>
      </c>
      <c r="F31" s="28" t="s">
        <v>690</v>
      </c>
      <c r="G31" s="27">
        <v>60</v>
      </c>
      <c r="H31" s="29">
        <v>126.89</v>
      </c>
      <c r="I31" s="18">
        <f>Tableau1[[#This Row],[Quantité]]*Tableau1[[#This Row],[Coût unitaire (hors taxes)]]</f>
        <v>7613.4</v>
      </c>
      <c r="J31" s="27">
        <v>100</v>
      </c>
      <c r="K31" s="27">
        <v>19</v>
      </c>
      <c r="L31" s="27" t="s">
        <v>325</v>
      </c>
    </row>
    <row r="32" spans="1:12">
      <c r="A32" s="21">
        <v>5372</v>
      </c>
      <c r="B32" s="27" t="s">
        <v>57</v>
      </c>
      <c r="C32" s="27">
        <v>3</v>
      </c>
      <c r="D32" s="27" t="s">
        <v>24</v>
      </c>
      <c r="E32" s="28" t="s">
        <v>691</v>
      </c>
      <c r="F32" s="28" t="s">
        <v>146</v>
      </c>
      <c r="G32" s="27">
        <v>6</v>
      </c>
      <c r="H32" s="29">
        <v>10</v>
      </c>
      <c r="I32" s="18">
        <f>Tableau1[[#This Row],[Quantité]]*Tableau1[[#This Row],[Coût unitaire (hors taxes)]]</f>
        <v>60</v>
      </c>
      <c r="J32" s="27">
        <v>100</v>
      </c>
      <c r="K32" s="27">
        <v>8</v>
      </c>
      <c r="L32" s="27" t="s">
        <v>80</v>
      </c>
    </row>
    <row r="33" spans="1:12" ht="42.75">
      <c r="A33" s="21">
        <v>5372</v>
      </c>
      <c r="B33" s="24" t="s">
        <v>57</v>
      </c>
      <c r="C33" s="24">
        <v>3</v>
      </c>
      <c r="D33" s="24" t="s">
        <v>24</v>
      </c>
      <c r="E33" s="25" t="s">
        <v>692</v>
      </c>
      <c r="F33" s="25" t="s">
        <v>693</v>
      </c>
      <c r="G33" s="24">
        <v>4</v>
      </c>
      <c r="H33" s="26">
        <v>193.92</v>
      </c>
      <c r="I33" s="18">
        <f>Tableau1[[#This Row],[Quantité]]*Tableau1[[#This Row],[Coût unitaire (hors taxes)]]</f>
        <v>775.68</v>
      </c>
      <c r="J33" s="24">
        <v>100</v>
      </c>
      <c r="K33" s="24" t="s">
        <v>579</v>
      </c>
      <c r="L33" s="24" t="s">
        <v>80</v>
      </c>
    </row>
    <row r="34" spans="1:12" ht="42.75">
      <c r="A34" s="21">
        <v>5372</v>
      </c>
      <c r="B34" s="24" t="s">
        <v>57</v>
      </c>
      <c r="C34" s="24">
        <v>3</v>
      </c>
      <c r="D34" s="24" t="s">
        <v>24</v>
      </c>
      <c r="E34" s="25" t="s">
        <v>692</v>
      </c>
      <c r="F34" s="25" t="s">
        <v>694</v>
      </c>
      <c r="G34" s="24">
        <v>6</v>
      </c>
      <c r="H34" s="26">
        <v>112.4</v>
      </c>
      <c r="I34" s="18">
        <f>Tableau1[[#This Row],[Quantité]]*Tableau1[[#This Row],[Coût unitaire (hors taxes)]]</f>
        <v>674.40000000000009</v>
      </c>
      <c r="J34" s="24">
        <v>100</v>
      </c>
      <c r="K34" s="24">
        <v>6</v>
      </c>
      <c r="L34" s="24" t="s">
        <v>80</v>
      </c>
    </row>
    <row r="35" spans="1:12" ht="28.5">
      <c r="A35" s="21">
        <v>5372</v>
      </c>
      <c r="B35" s="27" t="s">
        <v>57</v>
      </c>
      <c r="C35" s="27">
        <v>3</v>
      </c>
      <c r="D35" s="27" t="s">
        <v>24</v>
      </c>
      <c r="E35" s="28" t="s">
        <v>692</v>
      </c>
      <c r="F35" s="28" t="s">
        <v>695</v>
      </c>
      <c r="G35" s="27">
        <v>10</v>
      </c>
      <c r="H35" s="29">
        <v>19.670000000000002</v>
      </c>
      <c r="I35" s="18">
        <f>Tableau1[[#This Row],[Quantité]]*Tableau1[[#This Row],[Coût unitaire (hors taxes)]]</f>
        <v>196.70000000000002</v>
      </c>
      <c r="J35" s="27">
        <v>100</v>
      </c>
      <c r="K35" s="27">
        <v>6</v>
      </c>
      <c r="L35" s="27" t="s">
        <v>80</v>
      </c>
    </row>
    <row r="36" spans="1:12" ht="28.5">
      <c r="A36" s="21">
        <v>5372</v>
      </c>
      <c r="B36" s="27" t="s">
        <v>57</v>
      </c>
      <c r="C36" s="27">
        <v>3</v>
      </c>
      <c r="D36" s="27" t="s">
        <v>24</v>
      </c>
      <c r="E36" s="28" t="s">
        <v>696</v>
      </c>
      <c r="F36" s="28" t="s">
        <v>697</v>
      </c>
      <c r="G36" s="27">
        <v>20</v>
      </c>
      <c r="H36" s="29">
        <v>1.8</v>
      </c>
      <c r="I36" s="18">
        <f>Tableau1[[#This Row],[Quantité]]*Tableau1[[#This Row],[Coût unitaire (hors taxes)]]</f>
        <v>36</v>
      </c>
      <c r="J36" s="27">
        <v>100</v>
      </c>
      <c r="K36" s="27" t="s">
        <v>654</v>
      </c>
      <c r="L36" s="27" t="s">
        <v>80</v>
      </c>
    </row>
    <row r="37" spans="1:12" ht="28.5">
      <c r="A37" s="21">
        <v>5372</v>
      </c>
      <c r="B37" s="24" t="s">
        <v>57</v>
      </c>
      <c r="C37" s="24">
        <v>3</v>
      </c>
      <c r="D37" s="24" t="s">
        <v>24</v>
      </c>
      <c r="E37" s="25" t="s">
        <v>698</v>
      </c>
      <c r="F37" s="25" t="s">
        <v>699</v>
      </c>
      <c r="G37" s="24">
        <v>8</v>
      </c>
      <c r="H37" s="26">
        <v>18</v>
      </c>
      <c r="I37" s="18">
        <f>Tableau1[[#This Row],[Quantité]]*Tableau1[[#This Row],[Coût unitaire (hors taxes)]]</f>
        <v>144</v>
      </c>
      <c r="J37" s="24">
        <v>100</v>
      </c>
      <c r="K37" s="24" t="s">
        <v>283</v>
      </c>
      <c r="L37" s="24" t="s">
        <v>647</v>
      </c>
    </row>
    <row r="38" spans="1:12">
      <c r="A38" s="21">
        <v>5372</v>
      </c>
      <c r="B38" s="27" t="s">
        <v>57</v>
      </c>
      <c r="C38" s="27">
        <v>3</v>
      </c>
      <c r="D38" s="27" t="s">
        <v>24</v>
      </c>
      <c r="E38" s="28" t="s">
        <v>698</v>
      </c>
      <c r="F38" s="28" t="s">
        <v>700</v>
      </c>
      <c r="G38" s="27">
        <v>5</v>
      </c>
      <c r="H38" s="29">
        <v>73</v>
      </c>
      <c r="I38" s="18">
        <f>Tableau1[[#This Row],[Quantité]]*Tableau1[[#This Row],[Coût unitaire (hors taxes)]]</f>
        <v>365</v>
      </c>
      <c r="J38" s="27">
        <v>100</v>
      </c>
      <c r="K38" s="27" t="s">
        <v>158</v>
      </c>
      <c r="L38" s="27" t="s">
        <v>113</v>
      </c>
    </row>
    <row r="39" spans="1:12">
      <c r="A39" s="21">
        <v>5372</v>
      </c>
      <c r="B39" s="24" t="s">
        <v>57</v>
      </c>
      <c r="C39" s="24">
        <v>3</v>
      </c>
      <c r="D39" s="24" t="s">
        <v>24</v>
      </c>
      <c r="E39" s="25" t="s">
        <v>701</v>
      </c>
      <c r="F39" s="25" t="s">
        <v>702</v>
      </c>
      <c r="G39" s="24">
        <v>1</v>
      </c>
      <c r="H39" s="26">
        <v>209</v>
      </c>
      <c r="I39" s="18">
        <f>Tableau1[[#This Row],[Quantité]]*Tableau1[[#This Row],[Coût unitaire (hors taxes)]]</f>
        <v>209</v>
      </c>
      <c r="J39" s="24">
        <v>100</v>
      </c>
      <c r="K39" s="24" t="s">
        <v>703</v>
      </c>
      <c r="L39" s="24" t="s">
        <v>647</v>
      </c>
    </row>
    <row r="40" spans="1:12">
      <c r="A40" s="21">
        <v>5372</v>
      </c>
      <c r="B40" s="27" t="s">
        <v>57</v>
      </c>
      <c r="C40" s="27">
        <v>3</v>
      </c>
      <c r="D40" s="27" t="s">
        <v>24</v>
      </c>
      <c r="E40" s="28" t="s">
        <v>701</v>
      </c>
      <c r="F40" s="28" t="s">
        <v>704</v>
      </c>
      <c r="G40" s="27">
        <v>1</v>
      </c>
      <c r="H40" s="29">
        <v>899</v>
      </c>
      <c r="I40" s="18">
        <f>Tableau1[[#This Row],[Quantité]]*Tableau1[[#This Row],[Coût unitaire (hors taxes)]]</f>
        <v>899</v>
      </c>
      <c r="J40" s="27">
        <v>100</v>
      </c>
      <c r="K40" s="27" t="s">
        <v>146</v>
      </c>
      <c r="L40" s="27" t="s">
        <v>97</v>
      </c>
    </row>
    <row r="41" spans="1:12">
      <c r="A41" s="21">
        <v>5372</v>
      </c>
      <c r="B41" s="27" t="s">
        <v>57</v>
      </c>
      <c r="C41" s="27">
        <v>3</v>
      </c>
      <c r="D41" s="27" t="s">
        <v>24</v>
      </c>
      <c r="E41" s="28" t="s">
        <v>705</v>
      </c>
      <c r="F41" s="28" t="s">
        <v>706</v>
      </c>
      <c r="G41" s="27">
        <v>4</v>
      </c>
      <c r="H41" s="29">
        <v>44</v>
      </c>
      <c r="I41" s="18">
        <f>Tableau1[[#This Row],[Quantité]]*Tableau1[[#This Row],[Coût unitaire (hors taxes)]]</f>
        <v>176</v>
      </c>
      <c r="J41" s="27">
        <v>100</v>
      </c>
      <c r="K41" s="27" t="s">
        <v>707</v>
      </c>
      <c r="L41" s="27" t="s">
        <v>80</v>
      </c>
    </row>
    <row r="42" spans="1:12">
      <c r="A42" s="21">
        <v>5372</v>
      </c>
      <c r="B42" s="27" t="s">
        <v>57</v>
      </c>
      <c r="C42" s="27">
        <v>3</v>
      </c>
      <c r="D42" s="27" t="s">
        <v>24</v>
      </c>
      <c r="E42" s="28" t="s">
        <v>120</v>
      </c>
      <c r="F42" s="28" t="s">
        <v>708</v>
      </c>
      <c r="G42" s="27">
        <v>6</v>
      </c>
      <c r="H42" s="29">
        <v>28</v>
      </c>
      <c r="I42" s="18">
        <f>Tableau1[[#This Row],[Quantité]]*Tableau1[[#This Row],[Coût unitaire (hors taxes)]]</f>
        <v>168</v>
      </c>
      <c r="J42" s="27">
        <v>50</v>
      </c>
      <c r="K42" s="27">
        <v>3</v>
      </c>
      <c r="L42" s="27" t="s">
        <v>143</v>
      </c>
    </row>
    <row r="43" spans="1:12" ht="28.5">
      <c r="A43" s="21">
        <v>5372</v>
      </c>
      <c r="B43" s="24" t="s">
        <v>57</v>
      </c>
      <c r="C43" s="24">
        <v>3</v>
      </c>
      <c r="D43" s="24" t="s">
        <v>24</v>
      </c>
      <c r="E43" s="25" t="s">
        <v>709</v>
      </c>
      <c r="F43" s="25" t="s">
        <v>710</v>
      </c>
      <c r="G43" s="24">
        <v>2</v>
      </c>
      <c r="H43" s="26">
        <v>15</v>
      </c>
      <c r="I43" s="18">
        <f>Tableau1[[#This Row],[Quantité]]*Tableau1[[#This Row],[Coût unitaire (hors taxes)]]</f>
        <v>30</v>
      </c>
      <c r="J43" s="24">
        <v>100</v>
      </c>
      <c r="K43" s="24">
        <v>6</v>
      </c>
      <c r="L43" s="24" t="s">
        <v>80</v>
      </c>
    </row>
    <row r="44" spans="1:12" ht="28.5">
      <c r="A44" s="21">
        <v>5372</v>
      </c>
      <c r="B44" s="27" t="s">
        <v>57</v>
      </c>
      <c r="C44" s="27">
        <v>3</v>
      </c>
      <c r="D44" s="27" t="s">
        <v>24</v>
      </c>
      <c r="E44" s="28" t="s">
        <v>709</v>
      </c>
      <c r="F44" s="28" t="s">
        <v>711</v>
      </c>
      <c r="G44" s="27">
        <v>300</v>
      </c>
      <c r="H44" s="29">
        <v>0.41</v>
      </c>
      <c r="I44" s="18">
        <f>Tableau1[[#This Row],[Quantité]]*Tableau1[[#This Row],[Coût unitaire (hors taxes)]]</f>
        <v>122.99999999999999</v>
      </c>
      <c r="J44" s="27">
        <v>100</v>
      </c>
      <c r="K44" s="27" t="s">
        <v>712</v>
      </c>
      <c r="L44" s="27" t="s">
        <v>80</v>
      </c>
    </row>
    <row r="45" spans="1:12">
      <c r="A45" s="21">
        <v>5372</v>
      </c>
      <c r="B45" s="27" t="s">
        <v>57</v>
      </c>
      <c r="C45" s="27">
        <v>3</v>
      </c>
      <c r="D45" s="27" t="s">
        <v>24</v>
      </c>
      <c r="E45" s="28" t="s">
        <v>30</v>
      </c>
      <c r="F45" s="28" t="s">
        <v>713</v>
      </c>
      <c r="G45" s="27">
        <v>2</v>
      </c>
      <c r="H45" s="29">
        <v>51.33</v>
      </c>
      <c r="I45" s="18">
        <f>Tableau1[[#This Row],[Quantité]]*Tableau1[[#This Row],[Coût unitaire (hors taxes)]]</f>
        <v>102.66</v>
      </c>
      <c r="J45" s="27">
        <v>100</v>
      </c>
      <c r="K45" s="27" t="s">
        <v>714</v>
      </c>
      <c r="L45" s="27" t="s">
        <v>80</v>
      </c>
    </row>
    <row r="46" spans="1:12">
      <c r="A46" s="21">
        <v>5372</v>
      </c>
      <c r="B46" s="27" t="s">
        <v>57</v>
      </c>
      <c r="C46" s="27">
        <v>3</v>
      </c>
      <c r="D46" s="27" t="s">
        <v>24</v>
      </c>
      <c r="E46" s="28" t="s">
        <v>715</v>
      </c>
      <c r="F46" s="28" t="s">
        <v>716</v>
      </c>
      <c r="G46" s="27">
        <v>20</v>
      </c>
      <c r="H46" s="29">
        <v>8.09</v>
      </c>
      <c r="I46" s="18">
        <f>Tableau1[[#This Row],[Quantité]]*Tableau1[[#This Row],[Coût unitaire (hors taxes)]]</f>
        <v>161.80000000000001</v>
      </c>
      <c r="J46" s="27">
        <v>100</v>
      </c>
      <c r="K46" s="27" t="s">
        <v>717</v>
      </c>
      <c r="L46" s="27" t="s">
        <v>80</v>
      </c>
    </row>
    <row r="47" spans="1:12">
      <c r="A47" s="21">
        <v>5372</v>
      </c>
      <c r="B47" s="27" t="s">
        <v>57</v>
      </c>
      <c r="C47" s="27">
        <v>3</v>
      </c>
      <c r="D47" s="27" t="s">
        <v>24</v>
      </c>
      <c r="E47" s="28" t="s">
        <v>718</v>
      </c>
      <c r="F47" s="28" t="s">
        <v>719</v>
      </c>
      <c r="G47" s="27">
        <v>20</v>
      </c>
      <c r="H47" s="29">
        <v>6</v>
      </c>
      <c r="I47" s="18">
        <f>Tableau1[[#This Row],[Quantité]]*Tableau1[[#This Row],[Coût unitaire (hors taxes)]]</f>
        <v>120</v>
      </c>
      <c r="J47" s="27">
        <v>100</v>
      </c>
      <c r="K47" s="27">
        <v>19</v>
      </c>
      <c r="L47" s="27" t="s">
        <v>80</v>
      </c>
    </row>
    <row r="48" spans="1:12">
      <c r="A48" s="21">
        <v>5372</v>
      </c>
      <c r="B48" s="27" t="s">
        <v>57</v>
      </c>
      <c r="C48" s="27">
        <v>3</v>
      </c>
      <c r="D48" s="27" t="s">
        <v>24</v>
      </c>
      <c r="E48" s="28" t="s">
        <v>720</v>
      </c>
      <c r="F48" s="28" t="s">
        <v>721</v>
      </c>
      <c r="G48" s="27">
        <v>6</v>
      </c>
      <c r="H48" s="29">
        <v>35</v>
      </c>
      <c r="I48" s="18">
        <f>Tableau1[[#This Row],[Quantité]]*Tableau1[[#This Row],[Coût unitaire (hors taxes)]]</f>
        <v>210</v>
      </c>
      <c r="J48" s="27">
        <v>100</v>
      </c>
      <c r="K48" s="27">
        <v>8</v>
      </c>
      <c r="L48" s="27" t="s">
        <v>80</v>
      </c>
    </row>
    <row r="49" spans="1:12">
      <c r="A49" s="21">
        <v>5372</v>
      </c>
      <c r="B49" s="27" t="s">
        <v>57</v>
      </c>
      <c r="C49" s="27">
        <v>3</v>
      </c>
      <c r="D49" s="27" t="s">
        <v>24</v>
      </c>
      <c r="E49" s="28" t="s">
        <v>722</v>
      </c>
      <c r="F49" s="28" t="s">
        <v>723</v>
      </c>
      <c r="G49" s="27">
        <v>3</v>
      </c>
      <c r="H49" s="29">
        <v>46.95</v>
      </c>
      <c r="I49" s="18">
        <f>Tableau1[[#This Row],[Quantité]]*Tableau1[[#This Row],[Coût unitaire (hors taxes)]]</f>
        <v>140.85000000000002</v>
      </c>
      <c r="J49" s="27">
        <v>100</v>
      </c>
      <c r="K49" s="27" t="s">
        <v>146</v>
      </c>
      <c r="L49" s="27" t="s">
        <v>80</v>
      </c>
    </row>
    <row r="50" spans="1:12" ht="28.5">
      <c r="A50" s="21">
        <v>5372</v>
      </c>
      <c r="B50" s="27" t="s">
        <v>57</v>
      </c>
      <c r="C50" s="27">
        <v>3</v>
      </c>
      <c r="D50" s="27" t="s">
        <v>24</v>
      </c>
      <c r="E50" s="28" t="s">
        <v>31</v>
      </c>
      <c r="F50" s="28" t="s">
        <v>724</v>
      </c>
      <c r="G50" s="27">
        <v>20</v>
      </c>
      <c r="H50" s="29">
        <v>21.5</v>
      </c>
      <c r="I50" s="18">
        <f>Tableau1[[#This Row],[Quantité]]*Tableau1[[#This Row],[Coût unitaire (hors taxes)]]</f>
        <v>430</v>
      </c>
      <c r="J50" s="27">
        <v>100</v>
      </c>
      <c r="K50" s="27" t="s">
        <v>725</v>
      </c>
      <c r="L50" s="27" t="s">
        <v>80</v>
      </c>
    </row>
    <row r="51" spans="1:12" ht="28.5">
      <c r="A51" s="21">
        <v>5372</v>
      </c>
      <c r="B51" s="27" t="s">
        <v>57</v>
      </c>
      <c r="C51" s="27">
        <v>3</v>
      </c>
      <c r="D51" s="27" t="s">
        <v>24</v>
      </c>
      <c r="E51" s="28" t="s">
        <v>726</v>
      </c>
      <c r="F51" s="28" t="s">
        <v>727</v>
      </c>
      <c r="G51" s="27">
        <v>1</v>
      </c>
      <c r="H51" s="29">
        <v>795</v>
      </c>
      <c r="I51" s="18">
        <f>Tableau1[[#This Row],[Quantité]]*Tableau1[[#This Row],[Coût unitaire (hors taxes)]]</f>
        <v>795</v>
      </c>
      <c r="J51" s="27">
        <v>100</v>
      </c>
      <c r="K51" s="27" t="s">
        <v>728</v>
      </c>
      <c r="L51" s="27" t="s">
        <v>641</v>
      </c>
    </row>
    <row r="52" spans="1:12" ht="28.5">
      <c r="A52" s="21">
        <v>5372</v>
      </c>
      <c r="B52" s="24" t="s">
        <v>57</v>
      </c>
      <c r="C52" s="24">
        <v>3</v>
      </c>
      <c r="D52" s="24" t="s">
        <v>24</v>
      </c>
      <c r="E52" s="25" t="s">
        <v>729</v>
      </c>
      <c r="F52" s="25" t="s">
        <v>730</v>
      </c>
      <c r="G52" s="24">
        <v>10</v>
      </c>
      <c r="H52" s="26">
        <v>55.99</v>
      </c>
      <c r="I52" s="18">
        <f>Tableau1[[#This Row],[Quantité]]*Tableau1[[#This Row],[Coût unitaire (hors taxes)]]</f>
        <v>559.9</v>
      </c>
      <c r="J52" s="24">
        <v>100</v>
      </c>
      <c r="K52" s="24" t="s">
        <v>654</v>
      </c>
      <c r="L52" s="24" t="s">
        <v>80</v>
      </c>
    </row>
    <row r="53" spans="1:12" ht="28.5">
      <c r="A53" s="21">
        <v>5372</v>
      </c>
      <c r="B53" s="27" t="s">
        <v>57</v>
      </c>
      <c r="C53" s="27">
        <v>3</v>
      </c>
      <c r="D53" s="27" t="s">
        <v>24</v>
      </c>
      <c r="E53" s="28" t="s">
        <v>729</v>
      </c>
      <c r="F53" s="28" t="s">
        <v>731</v>
      </c>
      <c r="G53" s="27">
        <v>5</v>
      </c>
      <c r="H53" s="29">
        <v>30</v>
      </c>
      <c r="I53" s="18">
        <f>Tableau1[[#This Row],[Quantité]]*Tableau1[[#This Row],[Coût unitaire (hors taxes)]]</f>
        <v>150</v>
      </c>
      <c r="J53" s="27">
        <v>100</v>
      </c>
      <c r="K53" s="27">
        <v>20</v>
      </c>
      <c r="L53" s="27" t="s">
        <v>80</v>
      </c>
    </row>
    <row r="54" spans="1:12">
      <c r="A54" s="21">
        <v>5372</v>
      </c>
      <c r="B54" s="27" t="s">
        <v>57</v>
      </c>
      <c r="C54" s="27">
        <v>3</v>
      </c>
      <c r="D54" s="27" t="s">
        <v>24</v>
      </c>
      <c r="E54" s="28" t="s">
        <v>732</v>
      </c>
      <c r="F54" s="28" t="s">
        <v>733</v>
      </c>
      <c r="G54" s="27">
        <v>10</v>
      </c>
      <c r="H54" s="29">
        <v>32</v>
      </c>
      <c r="I54" s="18">
        <f>Tableau1[[#This Row],[Quantité]]*Tableau1[[#This Row],[Coût unitaire (hors taxes)]]</f>
        <v>320</v>
      </c>
      <c r="J54" s="27">
        <v>100</v>
      </c>
      <c r="K54" s="27">
        <v>20</v>
      </c>
      <c r="L54" s="27" t="s">
        <v>80</v>
      </c>
    </row>
    <row r="55" spans="1:12" ht="42.75">
      <c r="A55" s="21">
        <v>5372</v>
      </c>
      <c r="B55" s="27" t="s">
        <v>57</v>
      </c>
      <c r="C55" s="27">
        <v>3</v>
      </c>
      <c r="D55" s="27" t="s">
        <v>24</v>
      </c>
      <c r="E55" s="28" t="s">
        <v>734</v>
      </c>
      <c r="F55" s="28" t="s">
        <v>735</v>
      </c>
      <c r="G55" s="27">
        <v>20</v>
      </c>
      <c r="H55" s="29">
        <v>140</v>
      </c>
      <c r="I55" s="18">
        <f>Tableau1[[#This Row],[Quantité]]*Tableau1[[#This Row],[Coût unitaire (hors taxes)]]</f>
        <v>2800</v>
      </c>
      <c r="J55" s="27">
        <v>20</v>
      </c>
      <c r="K55" s="27" t="s">
        <v>736</v>
      </c>
      <c r="L55" s="27" t="s">
        <v>80</v>
      </c>
    </row>
    <row r="56" spans="1:12">
      <c r="A56" s="21">
        <v>5372</v>
      </c>
      <c r="B56" s="27" t="s">
        <v>57</v>
      </c>
      <c r="C56" s="27">
        <v>3</v>
      </c>
      <c r="D56" s="27" t="s">
        <v>24</v>
      </c>
      <c r="E56" s="28" t="s">
        <v>737</v>
      </c>
      <c r="F56" s="28" t="s">
        <v>738</v>
      </c>
      <c r="G56" s="27">
        <v>20</v>
      </c>
      <c r="H56" s="29">
        <v>62.83</v>
      </c>
      <c r="I56" s="18">
        <f>Tableau1[[#This Row],[Quantité]]*Tableau1[[#This Row],[Coût unitaire (hors taxes)]]</f>
        <v>1256.5999999999999</v>
      </c>
      <c r="J56" s="27">
        <v>100</v>
      </c>
      <c r="K56" s="27" t="s">
        <v>739</v>
      </c>
      <c r="L56" s="27" t="s">
        <v>80</v>
      </c>
    </row>
    <row r="57" spans="1:12">
      <c r="A57" s="21">
        <v>5372</v>
      </c>
      <c r="B57" s="24" t="s">
        <v>57</v>
      </c>
      <c r="C57" s="24">
        <v>3</v>
      </c>
      <c r="D57" s="24" t="s">
        <v>24</v>
      </c>
      <c r="E57" s="25" t="s">
        <v>740</v>
      </c>
      <c r="F57" s="25" t="s">
        <v>741</v>
      </c>
      <c r="G57" s="24">
        <v>2</v>
      </c>
      <c r="H57" s="26">
        <v>42</v>
      </c>
      <c r="I57" s="18">
        <f>Tableau1[[#This Row],[Quantité]]*Tableau1[[#This Row],[Coût unitaire (hors taxes)]]</f>
        <v>84</v>
      </c>
      <c r="J57" s="24">
        <v>100</v>
      </c>
      <c r="K57" s="24">
        <v>17</v>
      </c>
      <c r="L57" s="24" t="s">
        <v>80</v>
      </c>
    </row>
    <row r="58" spans="1:12" ht="28.5">
      <c r="A58" s="21">
        <v>5372</v>
      </c>
      <c r="B58" s="24" t="s">
        <v>57</v>
      </c>
      <c r="C58" s="24">
        <v>3</v>
      </c>
      <c r="D58" s="24" t="s">
        <v>24</v>
      </c>
      <c r="E58" s="25" t="s">
        <v>740</v>
      </c>
      <c r="F58" s="25" t="s">
        <v>742</v>
      </c>
      <c r="G58" s="24">
        <v>3</v>
      </c>
      <c r="H58" s="26">
        <v>22</v>
      </c>
      <c r="I58" s="18">
        <f>Tableau1[[#This Row],[Quantité]]*Tableau1[[#This Row],[Coût unitaire (hors taxes)]]</f>
        <v>66</v>
      </c>
      <c r="J58" s="24">
        <v>100</v>
      </c>
      <c r="K58" s="24">
        <v>17</v>
      </c>
      <c r="L58" s="24" t="s">
        <v>80</v>
      </c>
    </row>
    <row r="59" spans="1:12" ht="28.5">
      <c r="A59" s="21">
        <v>5372</v>
      </c>
      <c r="B59" s="27" t="s">
        <v>57</v>
      </c>
      <c r="C59" s="27">
        <v>3</v>
      </c>
      <c r="D59" s="27" t="s">
        <v>24</v>
      </c>
      <c r="E59" s="28" t="s">
        <v>740</v>
      </c>
      <c r="F59" s="28" t="s">
        <v>743</v>
      </c>
      <c r="G59" s="27">
        <v>6</v>
      </c>
      <c r="H59" s="29">
        <v>34</v>
      </c>
      <c r="I59" s="18">
        <f>Tableau1[[#This Row],[Quantité]]*Tableau1[[#This Row],[Coût unitaire (hors taxes)]]</f>
        <v>204</v>
      </c>
      <c r="J59" s="27">
        <v>100</v>
      </c>
      <c r="K59" s="27">
        <v>17</v>
      </c>
      <c r="L59" s="27" t="s">
        <v>80</v>
      </c>
    </row>
    <row r="60" spans="1:12" ht="28.5">
      <c r="A60" s="21">
        <v>5372</v>
      </c>
      <c r="B60" s="24" t="s">
        <v>57</v>
      </c>
      <c r="C60" s="24">
        <v>3</v>
      </c>
      <c r="D60" s="24" t="s">
        <v>24</v>
      </c>
      <c r="E60" s="25" t="s">
        <v>744</v>
      </c>
      <c r="F60" s="25" t="s">
        <v>745</v>
      </c>
      <c r="G60" s="24">
        <v>2</v>
      </c>
      <c r="H60" s="26">
        <v>124.83</v>
      </c>
      <c r="I60" s="18">
        <f>Tableau1[[#This Row],[Quantité]]*Tableau1[[#This Row],[Coût unitaire (hors taxes)]]</f>
        <v>249.66</v>
      </c>
      <c r="J60" s="24">
        <v>100</v>
      </c>
      <c r="K60" s="24">
        <v>19</v>
      </c>
      <c r="L60" s="24" t="s">
        <v>80</v>
      </c>
    </row>
    <row r="61" spans="1:12">
      <c r="A61" s="21">
        <v>5372</v>
      </c>
      <c r="B61" s="27" t="s">
        <v>57</v>
      </c>
      <c r="C61" s="27">
        <v>3</v>
      </c>
      <c r="D61" s="27" t="s">
        <v>24</v>
      </c>
      <c r="E61" s="28" t="s">
        <v>744</v>
      </c>
      <c r="F61" s="28" t="s">
        <v>746</v>
      </c>
      <c r="G61" s="27">
        <v>4</v>
      </c>
      <c r="H61" s="29">
        <v>45</v>
      </c>
      <c r="I61" s="18">
        <f>Tableau1[[#This Row],[Quantité]]*Tableau1[[#This Row],[Coût unitaire (hors taxes)]]</f>
        <v>180</v>
      </c>
      <c r="J61" s="27">
        <v>40</v>
      </c>
      <c r="K61" s="27">
        <v>19</v>
      </c>
      <c r="L61" s="27" t="s">
        <v>80</v>
      </c>
    </row>
    <row r="62" spans="1:12">
      <c r="A62" s="21">
        <v>5372</v>
      </c>
      <c r="B62" s="27" t="s">
        <v>57</v>
      </c>
      <c r="C62" s="27">
        <v>3</v>
      </c>
      <c r="D62" s="27" t="s">
        <v>24</v>
      </c>
      <c r="E62" s="28" t="s">
        <v>747</v>
      </c>
      <c r="F62" s="28" t="s">
        <v>748</v>
      </c>
      <c r="G62" s="27">
        <v>2</v>
      </c>
      <c r="H62" s="29">
        <v>37</v>
      </c>
      <c r="I62" s="18">
        <f>Tableau1[[#This Row],[Quantité]]*Tableau1[[#This Row],[Coût unitaire (hors taxes)]]</f>
        <v>74</v>
      </c>
      <c r="J62" s="27">
        <v>100</v>
      </c>
      <c r="K62" s="27">
        <v>19</v>
      </c>
      <c r="L62" s="27" t="s">
        <v>80</v>
      </c>
    </row>
    <row r="63" spans="1:12" ht="28.5" customHeight="1">
      <c r="A63" s="21">
        <v>5372</v>
      </c>
      <c r="B63" s="27" t="s">
        <v>57</v>
      </c>
      <c r="C63" s="27">
        <v>3</v>
      </c>
      <c r="D63" s="27" t="s">
        <v>24</v>
      </c>
      <c r="E63" s="28" t="s">
        <v>749</v>
      </c>
      <c r="F63" s="28" t="s">
        <v>750</v>
      </c>
      <c r="G63" s="27">
        <v>5</v>
      </c>
      <c r="H63" s="29">
        <v>35.28</v>
      </c>
      <c r="I63" s="18">
        <f>Tableau1[[#This Row],[Quantité]]*Tableau1[[#This Row],[Coût unitaire (hors taxes)]]</f>
        <v>176.4</v>
      </c>
      <c r="J63" s="27">
        <v>100</v>
      </c>
      <c r="K63" s="27" t="s">
        <v>146</v>
      </c>
      <c r="L63" s="27" t="s">
        <v>80</v>
      </c>
    </row>
    <row r="64" spans="1:12">
      <c r="A64" s="21">
        <v>5372</v>
      </c>
      <c r="B64" s="27" t="s">
        <v>57</v>
      </c>
      <c r="C64" s="27">
        <v>3</v>
      </c>
      <c r="D64" s="27" t="s">
        <v>24</v>
      </c>
      <c r="E64" s="28" t="s">
        <v>751</v>
      </c>
      <c r="F64" s="28" t="s">
        <v>752</v>
      </c>
      <c r="G64" s="27">
        <v>10</v>
      </c>
      <c r="H64" s="29">
        <v>48.79</v>
      </c>
      <c r="I64" s="18">
        <f>Tableau1[[#This Row],[Quantité]]*Tableau1[[#This Row],[Coût unitaire (hors taxes)]]</f>
        <v>487.9</v>
      </c>
      <c r="J64" s="27">
        <v>100</v>
      </c>
      <c r="K64" s="27">
        <v>19</v>
      </c>
      <c r="L64" s="27" t="s">
        <v>80</v>
      </c>
    </row>
    <row r="65" spans="1:12">
      <c r="A65" s="21">
        <v>5372</v>
      </c>
      <c r="B65" s="27" t="s">
        <v>57</v>
      </c>
      <c r="C65" s="27">
        <v>3</v>
      </c>
      <c r="D65" s="27" t="s">
        <v>24</v>
      </c>
      <c r="E65" s="28" t="s">
        <v>753</v>
      </c>
      <c r="F65" s="28" t="s">
        <v>754</v>
      </c>
      <c r="G65" s="27">
        <v>50</v>
      </c>
      <c r="H65" s="29">
        <v>1.8</v>
      </c>
      <c r="I65" s="18">
        <f>Tableau1[[#This Row],[Quantité]]*Tableau1[[#This Row],[Coût unitaire (hors taxes)]]</f>
        <v>90</v>
      </c>
      <c r="J65" s="27">
        <v>100</v>
      </c>
      <c r="K65" s="27">
        <v>8</v>
      </c>
      <c r="L65" s="27" t="s">
        <v>80</v>
      </c>
    </row>
    <row r="66" spans="1:12">
      <c r="A66" s="21">
        <v>5372</v>
      </c>
      <c r="B66" s="24" t="s">
        <v>57</v>
      </c>
      <c r="C66" s="24">
        <v>3</v>
      </c>
      <c r="D66" s="24" t="s">
        <v>24</v>
      </c>
      <c r="E66" s="25" t="s">
        <v>755</v>
      </c>
      <c r="F66" s="25" t="s">
        <v>756</v>
      </c>
      <c r="G66" s="24">
        <v>4</v>
      </c>
      <c r="H66" s="26">
        <v>118.48</v>
      </c>
      <c r="I66" s="18">
        <f>Tableau1[[#This Row],[Quantité]]*Tableau1[[#This Row],[Coût unitaire (hors taxes)]]</f>
        <v>473.92</v>
      </c>
      <c r="J66" s="24">
        <v>100</v>
      </c>
      <c r="K66" s="24">
        <v>17</v>
      </c>
      <c r="L66" s="24" t="s">
        <v>80</v>
      </c>
    </row>
    <row r="67" spans="1:12" ht="28.5">
      <c r="A67" s="21">
        <v>5372</v>
      </c>
      <c r="B67" s="27" t="s">
        <v>57</v>
      </c>
      <c r="C67" s="27">
        <v>3</v>
      </c>
      <c r="D67" s="27" t="s">
        <v>24</v>
      </c>
      <c r="E67" s="28" t="s">
        <v>755</v>
      </c>
      <c r="F67" s="28" t="s">
        <v>757</v>
      </c>
      <c r="G67" s="27">
        <v>20</v>
      </c>
      <c r="H67" s="29">
        <v>18</v>
      </c>
      <c r="I67" s="18">
        <f>Tableau1[[#This Row],[Quantité]]*Tableau1[[#This Row],[Coût unitaire (hors taxes)]]</f>
        <v>360</v>
      </c>
      <c r="J67" s="27">
        <v>100</v>
      </c>
      <c r="K67" s="27">
        <v>17</v>
      </c>
      <c r="L67" s="27" t="s">
        <v>80</v>
      </c>
    </row>
    <row r="68" spans="1:12" ht="28.5">
      <c r="A68" s="21">
        <v>5372</v>
      </c>
      <c r="B68" s="27" t="s">
        <v>57</v>
      </c>
      <c r="C68" s="27">
        <v>3</v>
      </c>
      <c r="D68" s="27" t="s">
        <v>24</v>
      </c>
      <c r="E68" s="28" t="s">
        <v>755</v>
      </c>
      <c r="F68" s="28" t="s">
        <v>758</v>
      </c>
      <c r="G68" s="27">
        <v>2</v>
      </c>
      <c r="H68" s="29">
        <v>56.05</v>
      </c>
      <c r="I68" s="18">
        <f>Tableau1[[#This Row],[Quantité]]*Tableau1[[#This Row],[Coût unitaire (hors taxes)]]</f>
        <v>112.1</v>
      </c>
      <c r="J68" s="27">
        <v>100</v>
      </c>
      <c r="K68" s="27">
        <v>17</v>
      </c>
      <c r="L68" s="27" t="s">
        <v>80</v>
      </c>
    </row>
    <row r="69" spans="1:12">
      <c r="A69" s="21">
        <v>5372</v>
      </c>
      <c r="B69" s="27" t="s">
        <v>57</v>
      </c>
      <c r="C69" s="27">
        <v>3</v>
      </c>
      <c r="D69" s="27" t="s">
        <v>24</v>
      </c>
      <c r="E69" s="28" t="s">
        <v>54</v>
      </c>
      <c r="F69" s="28" t="s">
        <v>759</v>
      </c>
      <c r="G69" s="27">
        <v>8</v>
      </c>
      <c r="H69" s="29">
        <v>33.200000000000003</v>
      </c>
      <c r="I69" s="18">
        <f>Tableau1[[#This Row],[Quantité]]*Tableau1[[#This Row],[Coût unitaire (hors taxes)]]</f>
        <v>265.60000000000002</v>
      </c>
      <c r="J69" s="27">
        <v>100</v>
      </c>
      <c r="K69" s="27" t="s">
        <v>654</v>
      </c>
      <c r="L69" s="27" t="s">
        <v>80</v>
      </c>
    </row>
    <row r="70" spans="1:12">
      <c r="A70" s="21">
        <v>5372</v>
      </c>
      <c r="B70" s="27" t="s">
        <v>57</v>
      </c>
      <c r="C70" s="27">
        <v>3</v>
      </c>
      <c r="D70" s="27" t="s">
        <v>24</v>
      </c>
      <c r="E70" s="28" t="s">
        <v>760</v>
      </c>
      <c r="F70" s="28" t="s">
        <v>761</v>
      </c>
      <c r="G70" s="27">
        <v>2</v>
      </c>
      <c r="H70" s="29">
        <v>85</v>
      </c>
      <c r="I70" s="18">
        <f>Tableau1[[#This Row],[Quantité]]*Tableau1[[#This Row],[Coût unitaire (hors taxes)]]</f>
        <v>170</v>
      </c>
      <c r="J70" s="27">
        <v>100</v>
      </c>
      <c r="K70" s="27">
        <v>19</v>
      </c>
      <c r="L70" s="27" t="s">
        <v>80</v>
      </c>
    </row>
    <row r="71" spans="1:12">
      <c r="A71" s="21">
        <v>5372</v>
      </c>
      <c r="B71" s="24" t="s">
        <v>57</v>
      </c>
      <c r="C71" s="24">
        <v>3</v>
      </c>
      <c r="D71" s="24" t="s">
        <v>24</v>
      </c>
      <c r="E71" s="25" t="s">
        <v>762</v>
      </c>
      <c r="F71" s="25" t="s">
        <v>763</v>
      </c>
      <c r="G71" s="24">
        <v>100</v>
      </c>
      <c r="H71" s="26">
        <v>1.95</v>
      </c>
      <c r="I71" s="18">
        <f>Tableau1[[#This Row],[Quantité]]*Tableau1[[#This Row],[Coût unitaire (hors taxes)]]</f>
        <v>195</v>
      </c>
      <c r="J71" s="24">
        <v>100</v>
      </c>
      <c r="K71" s="24" t="s">
        <v>764</v>
      </c>
      <c r="L71" s="24" t="s">
        <v>80</v>
      </c>
    </row>
    <row r="72" spans="1:12">
      <c r="A72" s="21">
        <v>5372</v>
      </c>
      <c r="B72" s="24" t="s">
        <v>57</v>
      </c>
      <c r="C72" s="24">
        <v>3</v>
      </c>
      <c r="D72" s="24" t="s">
        <v>24</v>
      </c>
      <c r="E72" s="25" t="s">
        <v>762</v>
      </c>
      <c r="F72" s="25" t="s">
        <v>765</v>
      </c>
      <c r="G72" s="24">
        <v>100</v>
      </c>
      <c r="H72" s="26">
        <v>1.95</v>
      </c>
      <c r="I72" s="18">
        <f>Tableau1[[#This Row],[Quantité]]*Tableau1[[#This Row],[Coût unitaire (hors taxes)]]</f>
        <v>195</v>
      </c>
      <c r="J72" s="24">
        <v>100</v>
      </c>
      <c r="K72" s="24" t="s">
        <v>764</v>
      </c>
      <c r="L72" s="24" t="s">
        <v>80</v>
      </c>
    </row>
    <row r="73" spans="1:12">
      <c r="A73" s="21">
        <v>5372</v>
      </c>
      <c r="B73" s="27" t="s">
        <v>57</v>
      </c>
      <c r="C73" s="27">
        <v>3</v>
      </c>
      <c r="D73" s="27" t="s">
        <v>24</v>
      </c>
      <c r="E73" s="28" t="s">
        <v>762</v>
      </c>
      <c r="F73" s="28" t="s">
        <v>766</v>
      </c>
      <c r="G73" s="27">
        <v>100</v>
      </c>
      <c r="H73" s="29">
        <v>1.75</v>
      </c>
      <c r="I73" s="18">
        <f>Tableau1[[#This Row],[Quantité]]*Tableau1[[#This Row],[Coût unitaire (hors taxes)]]</f>
        <v>175</v>
      </c>
      <c r="J73" s="27">
        <v>100</v>
      </c>
      <c r="K73" s="27" t="s">
        <v>764</v>
      </c>
      <c r="L73" s="27" t="s">
        <v>80</v>
      </c>
    </row>
    <row r="74" spans="1:12" ht="28.5" customHeight="1">
      <c r="A74" s="21">
        <v>5372</v>
      </c>
      <c r="B74" s="27" t="s">
        <v>57</v>
      </c>
      <c r="C74" s="27">
        <v>3</v>
      </c>
      <c r="D74" s="27" t="s">
        <v>24</v>
      </c>
      <c r="E74" s="28" t="s">
        <v>767</v>
      </c>
      <c r="F74" s="28" t="s">
        <v>768</v>
      </c>
      <c r="G74" s="27">
        <v>30</v>
      </c>
      <c r="H74" s="29">
        <v>3.95</v>
      </c>
      <c r="I74" s="18">
        <f>Tableau1[[#This Row],[Quantité]]*Tableau1[[#This Row],[Coût unitaire (hors taxes)]]</f>
        <v>118.5</v>
      </c>
      <c r="J74" s="27">
        <v>100</v>
      </c>
      <c r="K74" s="27" t="s">
        <v>769</v>
      </c>
      <c r="L74" s="27" t="s">
        <v>80</v>
      </c>
    </row>
    <row r="75" spans="1:12" ht="57">
      <c r="A75" s="21">
        <v>5372</v>
      </c>
      <c r="B75" s="27" t="s">
        <v>57</v>
      </c>
      <c r="C75" s="27">
        <v>3</v>
      </c>
      <c r="D75" s="27" t="s">
        <v>24</v>
      </c>
      <c r="E75" s="28" t="s">
        <v>770</v>
      </c>
      <c r="F75" s="28" t="s">
        <v>771</v>
      </c>
      <c r="G75" s="27">
        <v>20</v>
      </c>
      <c r="H75" s="29">
        <v>85</v>
      </c>
      <c r="I75" s="18">
        <f>Tableau1[[#This Row],[Quantité]]*Tableau1[[#This Row],[Coût unitaire (hors taxes)]]</f>
        <v>1700</v>
      </c>
      <c r="J75" s="27">
        <v>100</v>
      </c>
      <c r="K75" s="27" t="s">
        <v>772</v>
      </c>
      <c r="L75" s="27" t="s">
        <v>153</v>
      </c>
    </row>
    <row r="76" spans="1:12">
      <c r="A76" s="21">
        <v>5372</v>
      </c>
      <c r="B76" s="24" t="s">
        <v>57</v>
      </c>
      <c r="C76" s="24">
        <v>3</v>
      </c>
      <c r="D76" s="24" t="s">
        <v>24</v>
      </c>
      <c r="E76" s="25" t="s">
        <v>773</v>
      </c>
      <c r="F76" s="25" t="s">
        <v>774</v>
      </c>
      <c r="G76" s="24">
        <v>1</v>
      </c>
      <c r="H76" s="26">
        <v>161</v>
      </c>
      <c r="I76" s="18">
        <f>Tableau1[[#This Row],[Quantité]]*Tableau1[[#This Row],[Coût unitaire (hors taxes)]]</f>
        <v>161</v>
      </c>
      <c r="J76" s="24">
        <v>100</v>
      </c>
      <c r="K76" s="24" t="s">
        <v>775</v>
      </c>
      <c r="L76" s="24" t="s">
        <v>80</v>
      </c>
    </row>
    <row r="77" spans="1:12" ht="28.5">
      <c r="A77" s="21">
        <v>5372</v>
      </c>
      <c r="B77" s="27" t="s">
        <v>57</v>
      </c>
      <c r="C77" s="27">
        <v>3</v>
      </c>
      <c r="D77" s="27" t="s">
        <v>24</v>
      </c>
      <c r="E77" s="28" t="s">
        <v>773</v>
      </c>
      <c r="F77" s="28" t="s">
        <v>776</v>
      </c>
      <c r="G77" s="27">
        <v>5</v>
      </c>
      <c r="H77" s="29">
        <v>45</v>
      </c>
      <c r="I77" s="18">
        <f>Tableau1[[#This Row],[Quantité]]*Tableau1[[#This Row],[Coût unitaire (hors taxes)]]</f>
        <v>225</v>
      </c>
      <c r="J77" s="27">
        <v>100</v>
      </c>
      <c r="K77" s="27" t="s">
        <v>777</v>
      </c>
      <c r="L77" s="27" t="s">
        <v>80</v>
      </c>
    </row>
    <row r="78" spans="1:12">
      <c r="A78" s="21">
        <v>5372</v>
      </c>
      <c r="B78" s="27" t="s">
        <v>57</v>
      </c>
      <c r="C78" s="27">
        <v>3</v>
      </c>
      <c r="D78" s="27" t="s">
        <v>24</v>
      </c>
      <c r="E78" s="28" t="s">
        <v>773</v>
      </c>
      <c r="F78" s="28" t="s">
        <v>778</v>
      </c>
      <c r="G78" s="27">
        <v>4</v>
      </c>
      <c r="H78" s="29">
        <v>98</v>
      </c>
      <c r="I78" s="18">
        <f>Tableau1[[#This Row],[Quantité]]*Tableau1[[#This Row],[Coût unitaire (hors taxes)]]</f>
        <v>392</v>
      </c>
      <c r="J78" s="27">
        <v>100</v>
      </c>
      <c r="K78" s="27" t="s">
        <v>777</v>
      </c>
      <c r="L78" s="27" t="s">
        <v>80</v>
      </c>
    </row>
    <row r="79" spans="1:12" ht="42.75">
      <c r="A79" s="21">
        <v>5372</v>
      </c>
      <c r="B79" s="27" t="s">
        <v>57</v>
      </c>
      <c r="C79" s="27">
        <v>3</v>
      </c>
      <c r="D79" s="27" t="s">
        <v>24</v>
      </c>
      <c r="E79" s="28" t="s">
        <v>35</v>
      </c>
      <c r="F79" s="28" t="s">
        <v>779</v>
      </c>
      <c r="G79" s="27">
        <v>4</v>
      </c>
      <c r="H79" s="29">
        <v>28</v>
      </c>
      <c r="I79" s="18">
        <f>Tableau1[[#This Row],[Quantité]]*Tableau1[[#This Row],[Coût unitaire (hors taxes)]]</f>
        <v>112</v>
      </c>
      <c r="J79" s="27">
        <v>100</v>
      </c>
      <c r="K79" s="27" t="s">
        <v>654</v>
      </c>
      <c r="L79" s="27" t="s">
        <v>80</v>
      </c>
    </row>
    <row r="80" spans="1:12" ht="42.75">
      <c r="A80" s="21">
        <v>5372</v>
      </c>
      <c r="B80" s="27" t="s">
        <v>57</v>
      </c>
      <c r="C80" s="27">
        <v>3</v>
      </c>
      <c r="D80" s="27" t="s">
        <v>24</v>
      </c>
      <c r="E80" s="28" t="s">
        <v>35</v>
      </c>
      <c r="F80" s="28" t="s">
        <v>780</v>
      </c>
      <c r="G80" s="27">
        <v>4</v>
      </c>
      <c r="H80" s="29">
        <v>86.76</v>
      </c>
      <c r="I80" s="18">
        <f>Tableau1[[#This Row],[Quantité]]*Tableau1[[#This Row],[Coût unitaire (hors taxes)]]</f>
        <v>347.04</v>
      </c>
      <c r="J80" s="27">
        <v>100</v>
      </c>
      <c r="K80" s="27">
        <v>7</v>
      </c>
      <c r="L80" s="27" t="s">
        <v>80</v>
      </c>
    </row>
    <row r="81" spans="1:12">
      <c r="A81" s="21">
        <v>5372</v>
      </c>
      <c r="B81" s="27" t="s">
        <v>57</v>
      </c>
      <c r="C81" s="27">
        <v>3</v>
      </c>
      <c r="D81" s="27" t="s">
        <v>24</v>
      </c>
      <c r="E81" s="28" t="s">
        <v>781</v>
      </c>
      <c r="F81" s="28" t="s">
        <v>782</v>
      </c>
      <c r="G81" s="27">
        <v>20</v>
      </c>
      <c r="H81" s="29">
        <v>1.26</v>
      </c>
      <c r="I81" s="18">
        <f>Tableau1[[#This Row],[Quantité]]*Tableau1[[#This Row],[Coût unitaire (hors taxes)]]</f>
        <v>25.2</v>
      </c>
      <c r="J81" s="27">
        <v>100</v>
      </c>
      <c r="K81" s="27" t="s">
        <v>783</v>
      </c>
      <c r="L81" s="27" t="s">
        <v>80</v>
      </c>
    </row>
    <row r="82" spans="1:12">
      <c r="A82" s="21">
        <v>5372</v>
      </c>
      <c r="B82" s="27" t="s">
        <v>57</v>
      </c>
      <c r="C82" s="27">
        <v>3</v>
      </c>
      <c r="D82" s="27" t="s">
        <v>24</v>
      </c>
      <c r="E82" s="28" t="s">
        <v>784</v>
      </c>
      <c r="F82" s="28" t="s">
        <v>785</v>
      </c>
      <c r="G82" s="27">
        <v>20</v>
      </c>
      <c r="H82" s="29">
        <v>19.989999999999998</v>
      </c>
      <c r="I82" s="18">
        <f>Tableau1[[#This Row],[Quantité]]*Tableau1[[#This Row],[Coût unitaire (hors taxes)]]</f>
        <v>399.79999999999995</v>
      </c>
      <c r="J82" s="27">
        <v>100</v>
      </c>
      <c r="K82" s="27" t="s">
        <v>60</v>
      </c>
      <c r="L82" s="27" t="s">
        <v>80</v>
      </c>
    </row>
    <row r="83" spans="1:12">
      <c r="A83" s="21">
        <v>5372</v>
      </c>
      <c r="B83" s="24" t="s">
        <v>57</v>
      </c>
      <c r="C83" s="24">
        <v>3</v>
      </c>
      <c r="D83" s="24" t="s">
        <v>24</v>
      </c>
      <c r="E83" s="25" t="s">
        <v>786</v>
      </c>
      <c r="F83" s="25" t="s">
        <v>787</v>
      </c>
      <c r="G83" s="24">
        <v>2</v>
      </c>
      <c r="H83" s="26">
        <v>100</v>
      </c>
      <c r="I83" s="18">
        <f>Tableau1[[#This Row],[Quantité]]*Tableau1[[#This Row],[Coût unitaire (hors taxes)]]</f>
        <v>200</v>
      </c>
      <c r="J83" s="24">
        <v>100</v>
      </c>
      <c r="K83" s="24" t="s">
        <v>60</v>
      </c>
      <c r="L83" s="24" t="s">
        <v>97</v>
      </c>
    </row>
    <row r="84" spans="1:12">
      <c r="A84" s="21">
        <v>5372</v>
      </c>
      <c r="B84" s="27" t="s">
        <v>57</v>
      </c>
      <c r="C84" s="27">
        <v>3</v>
      </c>
      <c r="D84" s="27" t="s">
        <v>24</v>
      </c>
      <c r="E84" s="28" t="s">
        <v>786</v>
      </c>
      <c r="F84" s="28" t="s">
        <v>788</v>
      </c>
      <c r="G84" s="27">
        <v>2</v>
      </c>
      <c r="H84" s="29">
        <v>70</v>
      </c>
      <c r="I84" s="18">
        <f>Tableau1[[#This Row],[Quantité]]*Tableau1[[#This Row],[Coût unitaire (hors taxes)]]</f>
        <v>140</v>
      </c>
      <c r="J84" s="27">
        <v>50</v>
      </c>
      <c r="K84" s="27" t="s">
        <v>60</v>
      </c>
      <c r="L84" s="27" t="s">
        <v>97</v>
      </c>
    </row>
    <row r="85" spans="1:12">
      <c r="A85" s="21">
        <v>5372</v>
      </c>
      <c r="B85" s="27" t="s">
        <v>57</v>
      </c>
      <c r="C85" s="27">
        <v>3</v>
      </c>
      <c r="D85" s="27" t="s">
        <v>24</v>
      </c>
      <c r="E85" s="28" t="s">
        <v>269</v>
      </c>
      <c r="F85" s="28" t="s">
        <v>789</v>
      </c>
      <c r="G85" s="27">
        <v>3</v>
      </c>
      <c r="H85" s="29">
        <v>32.950000000000003</v>
      </c>
      <c r="I85" s="18">
        <f>Tableau1[[#This Row],[Quantité]]*Tableau1[[#This Row],[Coût unitaire (hors taxes)]]</f>
        <v>98.850000000000009</v>
      </c>
      <c r="J85" s="27">
        <v>100</v>
      </c>
      <c r="K85" s="27">
        <v>3</v>
      </c>
      <c r="L85" s="27" t="s">
        <v>80</v>
      </c>
    </row>
    <row r="86" spans="1:12">
      <c r="A86" s="21">
        <v>5372</v>
      </c>
      <c r="B86" s="24" t="s">
        <v>57</v>
      </c>
      <c r="C86" s="24">
        <v>3</v>
      </c>
      <c r="D86" s="24" t="s">
        <v>24</v>
      </c>
      <c r="E86" s="25" t="s">
        <v>790</v>
      </c>
      <c r="F86" s="25" t="s">
        <v>791</v>
      </c>
      <c r="G86" s="24">
        <v>20</v>
      </c>
      <c r="H86" s="26">
        <v>30.32</v>
      </c>
      <c r="I86" s="18">
        <f>Tableau1[[#This Row],[Quantité]]*Tableau1[[#This Row],[Coût unitaire (hors taxes)]]</f>
        <v>606.4</v>
      </c>
      <c r="J86" s="24">
        <v>100</v>
      </c>
      <c r="K86" s="24" t="s">
        <v>650</v>
      </c>
      <c r="L86" s="24" t="s">
        <v>80</v>
      </c>
    </row>
    <row r="87" spans="1:12">
      <c r="A87" s="21">
        <v>5372</v>
      </c>
      <c r="B87" s="24" t="s">
        <v>57</v>
      </c>
      <c r="C87" s="24">
        <v>3</v>
      </c>
      <c r="D87" s="24" t="s">
        <v>24</v>
      </c>
      <c r="E87" s="25" t="s">
        <v>790</v>
      </c>
      <c r="F87" s="25" t="s">
        <v>792</v>
      </c>
      <c r="G87" s="24">
        <v>7</v>
      </c>
      <c r="H87" s="26">
        <v>85</v>
      </c>
      <c r="I87" s="18">
        <f>Tableau1[[#This Row],[Quantité]]*Tableau1[[#This Row],[Coût unitaire (hors taxes)]]</f>
        <v>595</v>
      </c>
      <c r="J87" s="24">
        <v>100</v>
      </c>
      <c r="K87" s="24" t="s">
        <v>650</v>
      </c>
      <c r="L87" s="24" t="s">
        <v>80</v>
      </c>
    </row>
    <row r="88" spans="1:12">
      <c r="A88" s="21">
        <v>5372</v>
      </c>
      <c r="B88" s="27" t="s">
        <v>57</v>
      </c>
      <c r="C88" s="27">
        <v>3</v>
      </c>
      <c r="D88" s="27" t="s">
        <v>24</v>
      </c>
      <c r="E88" s="28" t="s">
        <v>790</v>
      </c>
      <c r="F88" s="28" t="s">
        <v>793</v>
      </c>
      <c r="G88" s="27">
        <v>7</v>
      </c>
      <c r="H88" s="29">
        <v>70</v>
      </c>
      <c r="I88" s="18">
        <f>Tableau1[[#This Row],[Quantité]]*Tableau1[[#This Row],[Coût unitaire (hors taxes)]]</f>
        <v>490</v>
      </c>
      <c r="J88" s="27">
        <v>100</v>
      </c>
      <c r="K88" s="27" t="s">
        <v>650</v>
      </c>
      <c r="L88" s="27" t="s">
        <v>80</v>
      </c>
    </row>
    <row r="89" spans="1:12">
      <c r="A89" s="21">
        <v>5372</v>
      </c>
      <c r="B89" s="27" t="s">
        <v>57</v>
      </c>
      <c r="C89" s="27">
        <v>3</v>
      </c>
      <c r="D89" s="27" t="s">
        <v>24</v>
      </c>
      <c r="E89" s="28" t="s">
        <v>794</v>
      </c>
      <c r="F89" s="28" t="s">
        <v>795</v>
      </c>
      <c r="G89" s="27">
        <v>10</v>
      </c>
      <c r="H89" s="29">
        <v>49</v>
      </c>
      <c r="I89" s="18">
        <f>Tableau1[[#This Row],[Quantité]]*Tableau1[[#This Row],[Coût unitaire (hors taxes)]]</f>
        <v>490</v>
      </c>
      <c r="J89" s="27">
        <v>100</v>
      </c>
      <c r="K89" s="27" t="s">
        <v>796</v>
      </c>
      <c r="L89" s="27" t="s">
        <v>80</v>
      </c>
    </row>
    <row r="90" spans="1:12" ht="28.5">
      <c r="A90" s="21">
        <v>5372</v>
      </c>
      <c r="B90" s="24" t="s">
        <v>57</v>
      </c>
      <c r="C90" s="24">
        <v>3</v>
      </c>
      <c r="D90" s="24" t="s">
        <v>24</v>
      </c>
      <c r="E90" s="25" t="s">
        <v>20</v>
      </c>
      <c r="F90" s="25" t="s">
        <v>797</v>
      </c>
      <c r="G90" s="24">
        <v>100</v>
      </c>
      <c r="H90" s="26">
        <v>7.27</v>
      </c>
      <c r="I90" s="18">
        <f>Tableau1[[#This Row],[Quantité]]*Tableau1[[#This Row],[Coût unitaire (hors taxes)]]</f>
        <v>727</v>
      </c>
      <c r="J90" s="24">
        <v>100</v>
      </c>
      <c r="K90" s="24" t="s">
        <v>796</v>
      </c>
      <c r="L90" s="24" t="s">
        <v>80</v>
      </c>
    </row>
    <row r="91" spans="1:12" ht="28.5">
      <c r="A91" s="21">
        <v>5372</v>
      </c>
      <c r="B91" s="27" t="s">
        <v>57</v>
      </c>
      <c r="C91" s="27">
        <v>3</v>
      </c>
      <c r="D91" s="27" t="s">
        <v>24</v>
      </c>
      <c r="E91" s="28" t="s">
        <v>20</v>
      </c>
      <c r="F91" s="28" t="s">
        <v>798</v>
      </c>
      <c r="G91" s="27">
        <v>50</v>
      </c>
      <c r="H91" s="29">
        <v>6.98</v>
      </c>
      <c r="I91" s="18">
        <f>Tableau1[[#This Row],[Quantité]]*Tableau1[[#This Row],[Coût unitaire (hors taxes)]]</f>
        <v>349</v>
      </c>
      <c r="J91" s="27">
        <v>100</v>
      </c>
      <c r="K91" s="27" t="s">
        <v>796</v>
      </c>
      <c r="L91" s="27" t="s">
        <v>80</v>
      </c>
    </row>
    <row r="92" spans="1:12">
      <c r="A92" s="21">
        <v>5372</v>
      </c>
      <c r="B92" s="27" t="s">
        <v>57</v>
      </c>
      <c r="C92" s="27">
        <v>3</v>
      </c>
      <c r="D92" s="27" t="s">
        <v>24</v>
      </c>
      <c r="E92" s="28" t="s">
        <v>20</v>
      </c>
      <c r="F92" s="28" t="s">
        <v>799</v>
      </c>
      <c r="G92" s="27">
        <v>500</v>
      </c>
      <c r="H92" s="29">
        <v>0.59</v>
      </c>
      <c r="I92" s="18">
        <f>Tableau1[[#This Row],[Quantité]]*Tableau1[[#This Row],[Coût unitaire (hors taxes)]]</f>
        <v>295</v>
      </c>
      <c r="J92" s="27">
        <v>100</v>
      </c>
      <c r="K92" s="27" t="s">
        <v>796</v>
      </c>
      <c r="L92" s="27" t="s">
        <v>80</v>
      </c>
    </row>
    <row r="93" spans="1:12" ht="28.5">
      <c r="A93" s="21">
        <v>5372</v>
      </c>
      <c r="B93" s="24" t="s">
        <v>57</v>
      </c>
      <c r="C93" s="24">
        <v>3</v>
      </c>
      <c r="D93" s="24" t="s">
        <v>24</v>
      </c>
      <c r="E93" s="25" t="s">
        <v>37</v>
      </c>
      <c r="F93" s="25" t="s">
        <v>800</v>
      </c>
      <c r="G93" s="24">
        <v>8</v>
      </c>
      <c r="H93" s="26">
        <v>140</v>
      </c>
      <c r="I93" s="18">
        <f>Tableau1[[#This Row],[Quantité]]*Tableau1[[#This Row],[Coût unitaire (hors taxes)]]</f>
        <v>1120</v>
      </c>
      <c r="J93" s="24">
        <v>100</v>
      </c>
      <c r="K93" s="24" t="s">
        <v>801</v>
      </c>
      <c r="L93" s="24" t="s">
        <v>80</v>
      </c>
    </row>
    <row r="94" spans="1:12" ht="28.5">
      <c r="A94" s="21">
        <v>5372</v>
      </c>
      <c r="B94" s="24" t="s">
        <v>57</v>
      </c>
      <c r="C94" s="24">
        <v>3</v>
      </c>
      <c r="D94" s="24" t="s">
        <v>24</v>
      </c>
      <c r="E94" s="25" t="s">
        <v>37</v>
      </c>
      <c r="F94" s="25" t="s">
        <v>802</v>
      </c>
      <c r="G94" s="24">
        <v>4</v>
      </c>
      <c r="H94" s="26">
        <v>65</v>
      </c>
      <c r="I94" s="18">
        <f>Tableau1[[#This Row],[Quantité]]*Tableau1[[#This Row],[Coût unitaire (hors taxes)]]</f>
        <v>260</v>
      </c>
      <c r="J94" s="24">
        <v>100</v>
      </c>
      <c r="K94" s="24" t="s">
        <v>801</v>
      </c>
      <c r="L94" s="24" t="s">
        <v>80</v>
      </c>
    </row>
    <row r="95" spans="1:12" ht="28.5">
      <c r="A95" s="21">
        <v>5372</v>
      </c>
      <c r="B95" s="24" t="s">
        <v>57</v>
      </c>
      <c r="C95" s="24">
        <v>3</v>
      </c>
      <c r="D95" s="24" t="s">
        <v>24</v>
      </c>
      <c r="E95" s="25" t="s">
        <v>37</v>
      </c>
      <c r="F95" s="25" t="s">
        <v>803</v>
      </c>
      <c r="G95" s="24">
        <v>4</v>
      </c>
      <c r="H95" s="26">
        <v>89.25</v>
      </c>
      <c r="I95" s="18">
        <f>Tableau1[[#This Row],[Quantité]]*Tableau1[[#This Row],[Coût unitaire (hors taxes)]]</f>
        <v>357</v>
      </c>
      <c r="J95" s="24">
        <v>100</v>
      </c>
      <c r="K95" s="24" t="s">
        <v>654</v>
      </c>
      <c r="L95" s="24" t="s">
        <v>80</v>
      </c>
    </row>
    <row r="96" spans="1:12" ht="28.5">
      <c r="A96" s="21">
        <v>5372</v>
      </c>
      <c r="B96" s="27" t="s">
        <v>57</v>
      </c>
      <c r="C96" s="27">
        <v>3</v>
      </c>
      <c r="D96" s="27" t="s">
        <v>24</v>
      </c>
      <c r="E96" s="28" t="s">
        <v>37</v>
      </c>
      <c r="F96" s="28" t="s">
        <v>804</v>
      </c>
      <c r="G96" s="27">
        <v>8</v>
      </c>
      <c r="H96" s="29">
        <v>150</v>
      </c>
      <c r="I96" s="18">
        <f>Tableau1[[#This Row],[Quantité]]*Tableau1[[#This Row],[Coût unitaire (hors taxes)]]</f>
        <v>1200</v>
      </c>
      <c r="J96" s="27">
        <v>100</v>
      </c>
      <c r="K96" s="27" t="s">
        <v>654</v>
      </c>
      <c r="L96" s="27" t="s">
        <v>80</v>
      </c>
    </row>
    <row r="97" spans="1:12">
      <c r="A97" s="21">
        <v>5372</v>
      </c>
      <c r="B97" s="27" t="s">
        <v>57</v>
      </c>
      <c r="C97" s="27">
        <v>3</v>
      </c>
      <c r="D97" s="27" t="s">
        <v>24</v>
      </c>
      <c r="E97" s="28" t="s">
        <v>37</v>
      </c>
      <c r="F97" s="28" t="s">
        <v>805</v>
      </c>
      <c r="G97" s="27">
        <v>3</v>
      </c>
      <c r="H97" s="29">
        <v>80.95</v>
      </c>
      <c r="I97" s="18">
        <f>Tableau1[[#This Row],[Quantité]]*Tableau1[[#This Row],[Coût unitaire (hors taxes)]]</f>
        <v>242.85000000000002</v>
      </c>
      <c r="J97" s="27">
        <v>100</v>
      </c>
      <c r="K97" s="27" t="s">
        <v>806</v>
      </c>
      <c r="L97" s="27" t="s">
        <v>80</v>
      </c>
    </row>
    <row r="98" spans="1:12">
      <c r="A98" s="21">
        <v>5372</v>
      </c>
      <c r="B98" s="27" t="s">
        <v>57</v>
      </c>
      <c r="C98" s="27">
        <v>3</v>
      </c>
      <c r="D98" s="27" t="s">
        <v>24</v>
      </c>
      <c r="E98" s="28" t="s">
        <v>807</v>
      </c>
      <c r="F98" s="28" t="s">
        <v>808</v>
      </c>
      <c r="G98" s="27">
        <v>6</v>
      </c>
      <c r="H98" s="29">
        <v>3.89</v>
      </c>
      <c r="I98" s="18">
        <f>Tableau1[[#This Row],[Quantité]]*Tableau1[[#This Row],[Coût unitaire (hors taxes)]]</f>
        <v>23.34</v>
      </c>
      <c r="J98" s="27">
        <v>100</v>
      </c>
      <c r="K98" s="27">
        <v>13</v>
      </c>
      <c r="L98" s="27" t="s">
        <v>80</v>
      </c>
    </row>
    <row r="99" spans="1:12">
      <c r="A99" s="21">
        <v>5372</v>
      </c>
      <c r="B99" s="27" t="s">
        <v>57</v>
      </c>
      <c r="C99" s="27">
        <v>3</v>
      </c>
      <c r="D99" s="27" t="s">
        <v>24</v>
      </c>
      <c r="E99" s="28" t="s">
        <v>292</v>
      </c>
      <c r="F99" s="28" t="s">
        <v>809</v>
      </c>
      <c r="G99" s="27">
        <v>10</v>
      </c>
      <c r="H99" s="29">
        <v>30.05</v>
      </c>
      <c r="I99" s="18">
        <f>Tableau1[[#This Row],[Quantité]]*Tableau1[[#This Row],[Coût unitaire (hors taxes)]]</f>
        <v>300.5</v>
      </c>
      <c r="J99" s="27">
        <v>100</v>
      </c>
      <c r="K99" s="27" t="s">
        <v>810</v>
      </c>
      <c r="L99" s="27" t="s">
        <v>80</v>
      </c>
    </row>
    <row r="100" spans="1:12" ht="28.5">
      <c r="A100" s="21">
        <v>5372</v>
      </c>
      <c r="B100" s="27" t="s">
        <v>57</v>
      </c>
      <c r="C100" s="27">
        <v>3</v>
      </c>
      <c r="D100" s="27" t="s">
        <v>24</v>
      </c>
      <c r="E100" s="28" t="s">
        <v>811</v>
      </c>
      <c r="F100" s="28" t="s">
        <v>812</v>
      </c>
      <c r="G100" s="27">
        <v>10</v>
      </c>
      <c r="H100" s="29">
        <v>58.39</v>
      </c>
      <c r="I100" s="18">
        <f>Tableau1[[#This Row],[Quantité]]*Tableau1[[#This Row],[Coût unitaire (hors taxes)]]</f>
        <v>583.9</v>
      </c>
      <c r="J100" s="27">
        <v>100</v>
      </c>
      <c r="K100" s="27" t="s">
        <v>412</v>
      </c>
      <c r="L100" s="27" t="s">
        <v>80</v>
      </c>
    </row>
    <row r="101" spans="1:12">
      <c r="A101" s="21">
        <v>5372</v>
      </c>
      <c r="B101" s="27" t="s">
        <v>57</v>
      </c>
      <c r="C101" s="27">
        <v>3</v>
      </c>
      <c r="D101" s="27" t="s">
        <v>24</v>
      </c>
      <c r="E101" s="28" t="s">
        <v>38</v>
      </c>
      <c r="F101" s="28" t="s">
        <v>813</v>
      </c>
      <c r="G101" s="27">
        <v>40</v>
      </c>
      <c r="H101" s="29">
        <v>6.17</v>
      </c>
      <c r="I101" s="18">
        <f>Tableau1[[#This Row],[Quantité]]*Tableau1[[#This Row],[Coût unitaire (hors taxes)]]</f>
        <v>246.8</v>
      </c>
      <c r="J101" s="27">
        <v>100</v>
      </c>
      <c r="K101" s="27" t="s">
        <v>321</v>
      </c>
      <c r="L101" s="27" t="s">
        <v>80</v>
      </c>
    </row>
    <row r="102" spans="1:12">
      <c r="A102" s="21">
        <v>5372</v>
      </c>
      <c r="B102" s="27" t="s">
        <v>57</v>
      </c>
      <c r="C102" s="27">
        <v>3</v>
      </c>
      <c r="D102" s="27" t="s">
        <v>24</v>
      </c>
      <c r="E102" s="28" t="s">
        <v>814</v>
      </c>
      <c r="F102" s="28" t="s">
        <v>815</v>
      </c>
      <c r="G102" s="27">
        <v>10</v>
      </c>
      <c r="H102" s="29">
        <v>9</v>
      </c>
      <c r="I102" s="18">
        <f>Tableau1[[#This Row],[Quantité]]*Tableau1[[#This Row],[Coût unitaire (hors taxes)]]</f>
        <v>90</v>
      </c>
      <c r="J102" s="27">
        <v>100</v>
      </c>
      <c r="K102" s="27" t="s">
        <v>654</v>
      </c>
      <c r="L102" s="27" t="s">
        <v>80</v>
      </c>
    </row>
    <row r="103" spans="1:12" ht="28.5">
      <c r="A103" s="21">
        <v>5372</v>
      </c>
      <c r="B103" s="24" t="s">
        <v>57</v>
      </c>
      <c r="C103" s="24">
        <v>3</v>
      </c>
      <c r="D103" s="24" t="s">
        <v>24</v>
      </c>
      <c r="E103" s="25" t="s">
        <v>25</v>
      </c>
      <c r="F103" s="25" t="s">
        <v>816</v>
      </c>
      <c r="G103" s="24">
        <v>23</v>
      </c>
      <c r="H103" s="26">
        <v>9.99</v>
      </c>
      <c r="I103" s="18">
        <f>Tableau1[[#This Row],[Quantité]]*Tableau1[[#This Row],[Coût unitaire (hors taxes)]]</f>
        <v>229.77</v>
      </c>
      <c r="J103" s="24">
        <v>100</v>
      </c>
      <c r="K103" s="24" t="s">
        <v>817</v>
      </c>
      <c r="L103" s="24" t="s">
        <v>80</v>
      </c>
    </row>
    <row r="104" spans="1:12">
      <c r="A104" s="21">
        <v>5372</v>
      </c>
      <c r="B104" s="27" t="s">
        <v>57</v>
      </c>
      <c r="C104" s="27">
        <v>3</v>
      </c>
      <c r="D104" s="27" t="s">
        <v>24</v>
      </c>
      <c r="E104" s="28" t="s">
        <v>25</v>
      </c>
      <c r="F104" s="28" t="s">
        <v>818</v>
      </c>
      <c r="G104" s="27">
        <v>23</v>
      </c>
      <c r="H104" s="29">
        <v>3</v>
      </c>
      <c r="I104" s="18">
        <f>Tableau1[[#This Row],[Quantité]]*Tableau1[[#This Row],[Coût unitaire (hors taxes)]]</f>
        <v>69</v>
      </c>
      <c r="J104" s="27">
        <v>100</v>
      </c>
      <c r="K104" s="27" t="s">
        <v>817</v>
      </c>
      <c r="L104" s="27" t="s">
        <v>80</v>
      </c>
    </row>
    <row r="105" spans="1:12">
      <c r="A105" s="21">
        <v>5372</v>
      </c>
      <c r="B105" s="27" t="s">
        <v>57</v>
      </c>
      <c r="C105" s="27">
        <v>3</v>
      </c>
      <c r="D105" s="27" t="s">
        <v>24</v>
      </c>
      <c r="E105" s="28" t="s">
        <v>819</v>
      </c>
      <c r="F105" s="28" t="s">
        <v>820</v>
      </c>
      <c r="G105" s="27">
        <v>20</v>
      </c>
      <c r="H105" s="29">
        <v>8.69</v>
      </c>
      <c r="I105" s="18">
        <f>Tableau1[[#This Row],[Quantité]]*Tableau1[[#This Row],[Coût unitaire (hors taxes)]]</f>
        <v>173.79999999999998</v>
      </c>
      <c r="J105" s="27">
        <v>100</v>
      </c>
      <c r="K105" s="27" t="s">
        <v>817</v>
      </c>
      <c r="L105" s="27" t="s">
        <v>80</v>
      </c>
    </row>
    <row r="106" spans="1:12" ht="28.5">
      <c r="A106" s="21">
        <v>5372</v>
      </c>
      <c r="B106" s="27" t="s">
        <v>57</v>
      </c>
      <c r="C106" s="27">
        <v>3</v>
      </c>
      <c r="D106" s="27" t="s">
        <v>24</v>
      </c>
      <c r="E106" s="28" t="s">
        <v>819</v>
      </c>
      <c r="F106" s="28" t="s">
        <v>821</v>
      </c>
      <c r="G106" s="27">
        <v>1</v>
      </c>
      <c r="H106" s="29">
        <v>146.1</v>
      </c>
      <c r="I106" s="18">
        <f>Tableau1[[#This Row],[Quantité]]*Tableau1[[#This Row],[Coût unitaire (hors taxes)]]</f>
        <v>146.1</v>
      </c>
      <c r="J106" s="27">
        <v>100</v>
      </c>
      <c r="K106" s="27" t="s">
        <v>817</v>
      </c>
      <c r="L106" s="27" t="s">
        <v>80</v>
      </c>
    </row>
    <row r="107" spans="1:12" ht="28.5">
      <c r="A107" s="21">
        <v>5372</v>
      </c>
      <c r="B107" s="27" t="s">
        <v>57</v>
      </c>
      <c r="C107" s="27">
        <v>3</v>
      </c>
      <c r="D107" s="27" t="s">
        <v>24</v>
      </c>
      <c r="E107" s="28" t="s">
        <v>822</v>
      </c>
      <c r="F107" s="28" t="s">
        <v>823</v>
      </c>
      <c r="G107" s="27">
        <v>1400</v>
      </c>
      <c r="H107" s="29">
        <v>4</v>
      </c>
      <c r="I107" s="18">
        <f>Tableau1[[#This Row],[Quantité]]*Tableau1[[#This Row],[Coût unitaire (hors taxes)]]</f>
        <v>5600</v>
      </c>
      <c r="J107" s="27">
        <v>100</v>
      </c>
      <c r="K107" s="27" t="s">
        <v>654</v>
      </c>
      <c r="L107" s="27" t="s">
        <v>641</v>
      </c>
    </row>
    <row r="108" spans="1:12" ht="42.75">
      <c r="A108" s="21">
        <v>5372</v>
      </c>
      <c r="B108" s="27" t="s">
        <v>57</v>
      </c>
      <c r="C108" s="27">
        <v>3</v>
      </c>
      <c r="D108" s="27" t="s">
        <v>24</v>
      </c>
      <c r="E108" s="28" t="s">
        <v>824</v>
      </c>
      <c r="F108" s="28" t="s">
        <v>825</v>
      </c>
      <c r="G108" s="27">
        <v>2</v>
      </c>
      <c r="H108" s="29">
        <v>429</v>
      </c>
      <c r="I108" s="18">
        <f>Tableau1[[#This Row],[Quantité]]*Tableau1[[#This Row],[Coût unitaire (hors taxes)]]</f>
        <v>858</v>
      </c>
      <c r="J108" s="27">
        <v>100</v>
      </c>
      <c r="K108" s="27" t="s">
        <v>146</v>
      </c>
      <c r="L108" s="27" t="s">
        <v>641</v>
      </c>
    </row>
    <row r="109" spans="1:12" ht="28.5">
      <c r="A109" s="21">
        <v>5372</v>
      </c>
      <c r="B109" s="27" t="s">
        <v>57</v>
      </c>
      <c r="C109" s="27">
        <v>3</v>
      </c>
      <c r="D109" s="27" t="s">
        <v>24</v>
      </c>
      <c r="E109" s="28" t="s">
        <v>826</v>
      </c>
      <c r="F109" s="28" t="s">
        <v>827</v>
      </c>
      <c r="G109" s="27">
        <v>20</v>
      </c>
      <c r="H109" s="29">
        <v>45.27</v>
      </c>
      <c r="I109" s="18">
        <f>Tableau1[[#This Row],[Quantité]]*Tableau1[[#This Row],[Coût unitaire (hors taxes)]]</f>
        <v>905.40000000000009</v>
      </c>
      <c r="J109" s="27">
        <v>100</v>
      </c>
      <c r="K109" s="27" t="s">
        <v>654</v>
      </c>
      <c r="L109" s="27" t="s">
        <v>80</v>
      </c>
    </row>
    <row r="110" spans="1:12" ht="28.5">
      <c r="A110" s="21">
        <v>5372</v>
      </c>
      <c r="B110" s="27" t="s">
        <v>57</v>
      </c>
      <c r="C110" s="27">
        <v>3</v>
      </c>
      <c r="D110" s="27" t="s">
        <v>24</v>
      </c>
      <c r="E110" s="28" t="s">
        <v>39</v>
      </c>
      <c r="F110" s="28" t="s">
        <v>828</v>
      </c>
      <c r="G110" s="27">
        <v>10</v>
      </c>
      <c r="H110" s="29">
        <v>31.99</v>
      </c>
      <c r="I110" s="18">
        <f>Tableau1[[#This Row],[Quantité]]*Tableau1[[#This Row],[Coût unitaire (hors taxes)]]</f>
        <v>319.89999999999998</v>
      </c>
      <c r="J110" s="27">
        <v>40</v>
      </c>
      <c r="K110" s="27" t="s">
        <v>829</v>
      </c>
      <c r="L110" s="27" t="s">
        <v>80</v>
      </c>
    </row>
    <row r="111" spans="1:12">
      <c r="A111" s="21">
        <v>5372</v>
      </c>
      <c r="B111" s="27" t="s">
        <v>57</v>
      </c>
      <c r="C111" s="27">
        <v>3</v>
      </c>
      <c r="D111" s="27" t="s">
        <v>24</v>
      </c>
      <c r="E111" s="28" t="s">
        <v>40</v>
      </c>
      <c r="F111" s="28" t="s">
        <v>830</v>
      </c>
      <c r="G111" s="27">
        <v>10</v>
      </c>
      <c r="H111" s="29">
        <v>10.96</v>
      </c>
      <c r="I111" s="18">
        <f>Tableau1[[#This Row],[Quantité]]*Tableau1[[#This Row],[Coût unitaire (hors taxes)]]</f>
        <v>109.60000000000001</v>
      </c>
      <c r="J111" s="27">
        <v>100</v>
      </c>
      <c r="K111" s="27" t="s">
        <v>198</v>
      </c>
      <c r="L111" s="27" t="s">
        <v>80</v>
      </c>
    </row>
    <row r="112" spans="1:12">
      <c r="A112" s="21">
        <v>5372</v>
      </c>
      <c r="B112" s="27" t="s">
        <v>57</v>
      </c>
      <c r="C112" s="27">
        <v>3</v>
      </c>
      <c r="D112" s="27" t="s">
        <v>24</v>
      </c>
      <c r="E112" s="28" t="s">
        <v>831</v>
      </c>
      <c r="F112" s="28" t="s">
        <v>832</v>
      </c>
      <c r="G112" s="27">
        <v>10</v>
      </c>
      <c r="H112" s="29">
        <v>8.01</v>
      </c>
      <c r="I112" s="18">
        <f>Tableau1[[#This Row],[Quantité]]*Tableau1[[#This Row],[Coût unitaire (hors taxes)]]</f>
        <v>80.099999999999994</v>
      </c>
      <c r="J112" s="27">
        <v>100</v>
      </c>
      <c r="K112" s="27" t="s">
        <v>833</v>
      </c>
      <c r="L112" s="27" t="s">
        <v>80</v>
      </c>
    </row>
    <row r="113" spans="1:12">
      <c r="A113" s="21">
        <v>5372</v>
      </c>
      <c r="B113" s="27" t="s">
        <v>57</v>
      </c>
      <c r="C113" s="27">
        <v>3</v>
      </c>
      <c r="D113" s="27" t="s">
        <v>24</v>
      </c>
      <c r="E113" s="28" t="s">
        <v>40</v>
      </c>
      <c r="F113" s="28" t="s">
        <v>834</v>
      </c>
      <c r="G113" s="27">
        <v>4</v>
      </c>
      <c r="H113" s="29">
        <v>15.5</v>
      </c>
      <c r="I113" s="18">
        <f>Tableau1[[#This Row],[Quantité]]*Tableau1[[#This Row],[Coût unitaire (hors taxes)]]</f>
        <v>62</v>
      </c>
      <c r="J113" s="27">
        <v>100</v>
      </c>
      <c r="K113" s="27">
        <v>3</v>
      </c>
      <c r="L113" s="27" t="s">
        <v>80</v>
      </c>
    </row>
    <row r="114" spans="1:12">
      <c r="A114" s="21">
        <v>5372</v>
      </c>
      <c r="B114" s="27" t="s">
        <v>57</v>
      </c>
      <c r="C114" s="27">
        <v>3</v>
      </c>
      <c r="D114" s="27" t="s">
        <v>24</v>
      </c>
      <c r="E114" s="28" t="s">
        <v>835</v>
      </c>
      <c r="F114" s="28" t="s">
        <v>836</v>
      </c>
      <c r="G114" s="27">
        <v>12</v>
      </c>
      <c r="H114" s="29">
        <v>4</v>
      </c>
      <c r="I114" s="18">
        <f>Tableau1[[#This Row],[Quantité]]*Tableau1[[#This Row],[Coût unitaire (hors taxes)]]</f>
        <v>48</v>
      </c>
      <c r="J114" s="27">
        <v>100</v>
      </c>
      <c r="K114" s="27" t="s">
        <v>837</v>
      </c>
      <c r="L114" s="27" t="s">
        <v>80</v>
      </c>
    </row>
    <row r="115" spans="1:12" ht="28.5">
      <c r="A115" s="21">
        <v>5372</v>
      </c>
      <c r="B115" s="27" t="s">
        <v>57</v>
      </c>
      <c r="C115" s="27">
        <v>3</v>
      </c>
      <c r="D115" s="27" t="s">
        <v>24</v>
      </c>
      <c r="E115" s="28" t="s">
        <v>838</v>
      </c>
      <c r="F115" s="28" t="s">
        <v>839</v>
      </c>
      <c r="G115" s="27">
        <v>40</v>
      </c>
      <c r="H115" s="29">
        <v>1.6</v>
      </c>
      <c r="I115" s="18">
        <f>Tableau1[[#This Row],[Quantité]]*Tableau1[[#This Row],[Coût unitaire (hors taxes)]]</f>
        <v>64</v>
      </c>
      <c r="J115" s="27">
        <v>100</v>
      </c>
      <c r="K115" s="27" t="s">
        <v>122</v>
      </c>
      <c r="L115" s="27" t="s">
        <v>80</v>
      </c>
    </row>
    <row r="116" spans="1:12">
      <c r="A116" s="21">
        <v>5372</v>
      </c>
      <c r="B116" s="24" t="s">
        <v>57</v>
      </c>
      <c r="C116" s="24">
        <v>3</v>
      </c>
      <c r="D116" s="24" t="s">
        <v>24</v>
      </c>
      <c r="E116" s="25" t="s">
        <v>838</v>
      </c>
      <c r="F116" s="25" t="s">
        <v>840</v>
      </c>
      <c r="G116" s="24">
        <v>5</v>
      </c>
      <c r="H116" s="26">
        <v>12.99</v>
      </c>
      <c r="I116" s="18">
        <f>Tableau1[[#This Row],[Quantité]]*Tableau1[[#This Row],[Coût unitaire (hors taxes)]]</f>
        <v>64.95</v>
      </c>
      <c r="J116" s="24">
        <v>100</v>
      </c>
      <c r="K116" s="24" t="s">
        <v>841</v>
      </c>
      <c r="L116" s="24" t="s">
        <v>80</v>
      </c>
    </row>
    <row r="117" spans="1:12">
      <c r="A117" s="21">
        <v>5372</v>
      </c>
      <c r="B117" s="27" t="s">
        <v>57</v>
      </c>
      <c r="C117" s="27">
        <v>3</v>
      </c>
      <c r="D117" s="27" t="s">
        <v>24</v>
      </c>
      <c r="E117" s="28" t="s">
        <v>838</v>
      </c>
      <c r="F117" s="28" t="s">
        <v>55</v>
      </c>
      <c r="G117" s="27">
        <v>20</v>
      </c>
      <c r="H117" s="29">
        <v>8</v>
      </c>
      <c r="I117" s="18">
        <f>Tableau1[[#This Row],[Quantité]]*Tableau1[[#This Row],[Coût unitaire (hors taxes)]]</f>
        <v>160</v>
      </c>
      <c r="J117" s="27">
        <v>100</v>
      </c>
      <c r="K117" s="27">
        <v>3</v>
      </c>
      <c r="L117" s="27" t="s">
        <v>80</v>
      </c>
    </row>
    <row r="118" spans="1:12">
      <c r="A118" s="21">
        <v>5372</v>
      </c>
      <c r="B118" s="24" t="s">
        <v>57</v>
      </c>
      <c r="C118" s="24">
        <v>3</v>
      </c>
      <c r="D118" s="24" t="s">
        <v>24</v>
      </c>
      <c r="E118" s="25" t="s">
        <v>842</v>
      </c>
      <c r="F118" s="25" t="s">
        <v>843</v>
      </c>
      <c r="G118" s="24">
        <v>2</v>
      </c>
      <c r="H118" s="26">
        <v>146.16999999999999</v>
      </c>
      <c r="I118" s="18">
        <f>Tableau1[[#This Row],[Quantité]]*Tableau1[[#This Row],[Coût unitaire (hors taxes)]]</f>
        <v>292.33999999999997</v>
      </c>
      <c r="J118" s="24">
        <v>100</v>
      </c>
      <c r="K118" s="24" t="s">
        <v>841</v>
      </c>
      <c r="L118" s="24" t="s">
        <v>80</v>
      </c>
    </row>
    <row r="119" spans="1:12" ht="28.5">
      <c r="A119" s="21">
        <v>5372</v>
      </c>
      <c r="B119" s="24" t="s">
        <v>57</v>
      </c>
      <c r="C119" s="24">
        <v>3</v>
      </c>
      <c r="D119" s="24" t="s">
        <v>24</v>
      </c>
      <c r="E119" s="25" t="s">
        <v>842</v>
      </c>
      <c r="F119" s="25" t="s">
        <v>844</v>
      </c>
      <c r="G119" s="24">
        <v>4</v>
      </c>
      <c r="H119" s="26">
        <v>38.76</v>
      </c>
      <c r="I119" s="18">
        <f>Tableau1[[#This Row],[Quantité]]*Tableau1[[#This Row],[Coût unitaire (hors taxes)]]</f>
        <v>155.04</v>
      </c>
      <c r="J119" s="24">
        <v>100</v>
      </c>
      <c r="K119" s="24" t="s">
        <v>845</v>
      </c>
      <c r="L119" s="24" t="s">
        <v>80</v>
      </c>
    </row>
    <row r="120" spans="1:12">
      <c r="A120" s="21">
        <v>5372</v>
      </c>
      <c r="B120" s="27" t="s">
        <v>57</v>
      </c>
      <c r="C120" s="27">
        <v>3</v>
      </c>
      <c r="D120" s="27" t="s">
        <v>24</v>
      </c>
      <c r="E120" s="28" t="s">
        <v>842</v>
      </c>
      <c r="F120" s="28" t="s">
        <v>846</v>
      </c>
      <c r="G120" s="27">
        <v>10</v>
      </c>
      <c r="H120" s="29">
        <v>5.26</v>
      </c>
      <c r="I120" s="18">
        <f>Tableau1[[#This Row],[Quantité]]*Tableau1[[#This Row],[Coût unitaire (hors taxes)]]</f>
        <v>52.599999999999994</v>
      </c>
      <c r="J120" s="27">
        <v>100</v>
      </c>
      <c r="K120" s="27" t="s">
        <v>841</v>
      </c>
      <c r="L120" s="27" t="s">
        <v>80</v>
      </c>
    </row>
    <row r="121" spans="1:12">
      <c r="A121" s="21">
        <v>5372</v>
      </c>
      <c r="B121" s="27" t="s">
        <v>57</v>
      </c>
      <c r="C121" s="27">
        <v>3</v>
      </c>
      <c r="D121" s="27" t="s">
        <v>24</v>
      </c>
      <c r="E121" s="28" t="s">
        <v>42</v>
      </c>
      <c r="F121" s="28" t="s">
        <v>847</v>
      </c>
      <c r="G121" s="27">
        <v>2</v>
      </c>
      <c r="H121" s="29">
        <v>53.21</v>
      </c>
      <c r="I121" s="18">
        <f>Tableau1[[#This Row],[Quantité]]*Tableau1[[#This Row],[Coût unitaire (hors taxes)]]</f>
        <v>106.42</v>
      </c>
      <c r="J121" s="27">
        <v>100</v>
      </c>
      <c r="K121" s="27" t="s">
        <v>654</v>
      </c>
      <c r="L121" s="27" t="s">
        <v>80</v>
      </c>
    </row>
    <row r="122" spans="1:12" ht="28.5">
      <c r="A122" s="21">
        <v>5372</v>
      </c>
      <c r="B122" s="24" t="s">
        <v>57</v>
      </c>
      <c r="C122" s="24">
        <v>3</v>
      </c>
      <c r="D122" s="24" t="s">
        <v>24</v>
      </c>
      <c r="E122" s="25" t="s">
        <v>848</v>
      </c>
      <c r="F122" s="25" t="s">
        <v>849</v>
      </c>
      <c r="G122" s="24">
        <v>23</v>
      </c>
      <c r="H122" s="26">
        <v>14.12</v>
      </c>
      <c r="I122" s="18">
        <f>Tableau1[[#This Row],[Quantité]]*Tableau1[[#This Row],[Coût unitaire (hors taxes)]]</f>
        <v>324.76</v>
      </c>
      <c r="J122" s="24">
        <v>100</v>
      </c>
      <c r="K122" s="24" t="s">
        <v>60</v>
      </c>
      <c r="L122" s="24" t="s">
        <v>80</v>
      </c>
    </row>
    <row r="123" spans="1:12">
      <c r="A123" s="21">
        <v>5372</v>
      </c>
      <c r="B123" s="27" t="s">
        <v>57</v>
      </c>
      <c r="C123" s="27">
        <v>3</v>
      </c>
      <c r="D123" s="27" t="s">
        <v>24</v>
      </c>
      <c r="E123" s="28" t="s">
        <v>848</v>
      </c>
      <c r="F123" s="28" t="s">
        <v>850</v>
      </c>
      <c r="G123" s="27">
        <v>2</v>
      </c>
      <c r="H123" s="29">
        <v>15.2</v>
      </c>
      <c r="I123" s="18">
        <f>Tableau1[[#This Row],[Quantité]]*Tableau1[[#This Row],[Coût unitaire (hors taxes)]]</f>
        <v>30.4</v>
      </c>
      <c r="J123" s="27">
        <v>50</v>
      </c>
      <c r="K123" s="27" t="s">
        <v>851</v>
      </c>
      <c r="L123" s="27" t="s">
        <v>80</v>
      </c>
    </row>
    <row r="124" spans="1:12">
      <c r="A124" s="21">
        <v>5372</v>
      </c>
      <c r="B124" s="27" t="s">
        <v>57</v>
      </c>
      <c r="C124" s="27">
        <v>3</v>
      </c>
      <c r="D124" s="27" t="s">
        <v>24</v>
      </c>
      <c r="E124" s="28" t="s">
        <v>43</v>
      </c>
      <c r="F124" s="28" t="s">
        <v>852</v>
      </c>
      <c r="G124" s="27">
        <v>3</v>
      </c>
      <c r="H124" s="29">
        <v>41.08</v>
      </c>
      <c r="I124" s="18">
        <f>Tableau1[[#This Row],[Quantité]]*Tableau1[[#This Row],[Coût unitaire (hors taxes)]]</f>
        <v>123.24</v>
      </c>
      <c r="J124" s="27">
        <v>100</v>
      </c>
      <c r="K124" s="27" t="s">
        <v>817</v>
      </c>
      <c r="L124" s="27" t="s">
        <v>80</v>
      </c>
    </row>
    <row r="125" spans="1:12">
      <c r="A125" s="21">
        <v>5372</v>
      </c>
      <c r="B125" s="27" t="s">
        <v>57</v>
      </c>
      <c r="C125" s="27">
        <v>3</v>
      </c>
      <c r="D125" s="27" t="s">
        <v>24</v>
      </c>
      <c r="E125" s="28" t="s">
        <v>853</v>
      </c>
      <c r="F125" s="28" t="s">
        <v>854</v>
      </c>
      <c r="G125" s="27">
        <v>2</v>
      </c>
      <c r="H125" s="29">
        <v>51.83</v>
      </c>
      <c r="I125" s="18">
        <f>Tableau1[[#This Row],[Quantité]]*Tableau1[[#This Row],[Coût unitaire (hors taxes)]]</f>
        <v>103.66</v>
      </c>
      <c r="J125" s="27">
        <v>100</v>
      </c>
      <c r="K125" s="27">
        <v>7</v>
      </c>
      <c r="L125" s="27" t="s">
        <v>80</v>
      </c>
    </row>
    <row r="126" spans="1:12">
      <c r="A126" s="21">
        <v>5372</v>
      </c>
      <c r="B126" s="27" t="s">
        <v>57</v>
      </c>
      <c r="C126" s="27">
        <v>3</v>
      </c>
      <c r="D126" s="27" t="s">
        <v>24</v>
      </c>
      <c r="E126" s="28" t="s">
        <v>855</v>
      </c>
      <c r="F126" s="28" t="s">
        <v>856</v>
      </c>
      <c r="G126" s="27">
        <v>6</v>
      </c>
      <c r="H126" s="29">
        <v>17.23</v>
      </c>
      <c r="I126" s="18">
        <f>Tableau1[[#This Row],[Quantité]]*Tableau1[[#This Row],[Coût unitaire (hors taxes)]]</f>
        <v>103.38</v>
      </c>
      <c r="J126" s="27">
        <v>100</v>
      </c>
      <c r="K126" s="27" t="s">
        <v>857</v>
      </c>
      <c r="L126" s="27" t="s">
        <v>80</v>
      </c>
    </row>
    <row r="127" spans="1:12" ht="28.5">
      <c r="A127" s="21">
        <v>5372</v>
      </c>
      <c r="B127" s="24" t="s">
        <v>57</v>
      </c>
      <c r="C127" s="24">
        <v>3</v>
      </c>
      <c r="D127" s="24" t="s">
        <v>24</v>
      </c>
      <c r="E127" s="25" t="s">
        <v>855</v>
      </c>
      <c r="F127" s="25" t="s">
        <v>858</v>
      </c>
      <c r="G127" s="24">
        <v>10</v>
      </c>
      <c r="H127" s="26">
        <v>5.99</v>
      </c>
      <c r="I127" s="18">
        <f>Tableau1[[#This Row],[Quantité]]*Tableau1[[#This Row],[Coût unitaire (hors taxes)]]</f>
        <v>59.900000000000006</v>
      </c>
      <c r="J127" s="24">
        <v>100</v>
      </c>
      <c r="K127" s="24" t="s">
        <v>141</v>
      </c>
      <c r="L127" s="24" t="s">
        <v>80</v>
      </c>
    </row>
    <row r="128" spans="1:12">
      <c r="A128" s="21">
        <v>5372</v>
      </c>
      <c r="B128" s="24" t="s">
        <v>57</v>
      </c>
      <c r="C128" s="24">
        <v>3</v>
      </c>
      <c r="D128" s="24" t="s">
        <v>24</v>
      </c>
      <c r="E128" s="25" t="s">
        <v>855</v>
      </c>
      <c r="F128" s="25" t="s">
        <v>859</v>
      </c>
      <c r="G128" s="24">
        <v>10</v>
      </c>
      <c r="H128" s="26">
        <v>15.82</v>
      </c>
      <c r="I128" s="18">
        <f>Tableau1[[#This Row],[Quantité]]*Tableau1[[#This Row],[Coût unitaire (hors taxes)]]</f>
        <v>158.19999999999999</v>
      </c>
      <c r="J128" s="24">
        <v>100</v>
      </c>
      <c r="K128" s="24" t="s">
        <v>141</v>
      </c>
      <c r="L128" s="24" t="s">
        <v>80</v>
      </c>
    </row>
    <row r="129" spans="1:12">
      <c r="A129" s="21">
        <v>5372</v>
      </c>
      <c r="B129" s="27" t="s">
        <v>57</v>
      </c>
      <c r="C129" s="27">
        <v>3</v>
      </c>
      <c r="D129" s="27" t="s">
        <v>24</v>
      </c>
      <c r="E129" s="28" t="s">
        <v>855</v>
      </c>
      <c r="F129" s="28" t="s">
        <v>860</v>
      </c>
      <c r="G129" s="27">
        <v>10</v>
      </c>
      <c r="H129" s="29">
        <v>12.29</v>
      </c>
      <c r="I129" s="18">
        <f>Tableau1[[#This Row],[Quantité]]*Tableau1[[#This Row],[Coût unitaire (hors taxes)]]</f>
        <v>122.89999999999999</v>
      </c>
      <c r="J129" s="27">
        <v>100</v>
      </c>
      <c r="K129" s="27" t="s">
        <v>837</v>
      </c>
      <c r="L129" s="27" t="s">
        <v>80</v>
      </c>
    </row>
    <row r="130" spans="1:12">
      <c r="A130" s="21">
        <v>5372</v>
      </c>
      <c r="B130" s="27" t="s">
        <v>57</v>
      </c>
      <c r="C130" s="27">
        <v>3</v>
      </c>
      <c r="D130" s="27" t="s">
        <v>24</v>
      </c>
      <c r="E130" s="28" t="s">
        <v>861</v>
      </c>
      <c r="F130" s="28" t="s">
        <v>862</v>
      </c>
      <c r="G130" s="27">
        <v>4</v>
      </c>
      <c r="H130" s="29">
        <v>32</v>
      </c>
      <c r="I130" s="18">
        <f>Tableau1[[#This Row],[Quantité]]*Tableau1[[#This Row],[Coût unitaire (hors taxes)]]</f>
        <v>128</v>
      </c>
      <c r="J130" s="27">
        <v>100</v>
      </c>
      <c r="K130" s="27" t="s">
        <v>863</v>
      </c>
      <c r="L130" s="27" t="s">
        <v>647</v>
      </c>
    </row>
    <row r="131" spans="1:12">
      <c r="A131" s="21">
        <v>5372</v>
      </c>
      <c r="B131" s="27" t="s">
        <v>57</v>
      </c>
      <c r="C131" s="27">
        <v>3</v>
      </c>
      <c r="D131" s="27" t="s">
        <v>24</v>
      </c>
      <c r="E131" s="28" t="s">
        <v>864</v>
      </c>
      <c r="F131" s="28" t="s">
        <v>865</v>
      </c>
      <c r="G131" s="27">
        <v>2</v>
      </c>
      <c r="H131" s="29">
        <v>38.380000000000003</v>
      </c>
      <c r="I131" s="18">
        <f>Tableau1[[#This Row],[Quantité]]*Tableau1[[#This Row],[Coût unitaire (hors taxes)]]</f>
        <v>76.760000000000005</v>
      </c>
      <c r="J131" s="27">
        <v>100</v>
      </c>
      <c r="K131" s="27" t="s">
        <v>866</v>
      </c>
      <c r="L131" s="27" t="s">
        <v>80</v>
      </c>
    </row>
    <row r="132" spans="1:12">
      <c r="A132" s="21">
        <v>5372</v>
      </c>
      <c r="B132" s="27" t="s">
        <v>57</v>
      </c>
      <c r="C132" s="27">
        <v>3</v>
      </c>
      <c r="D132" s="27" t="s">
        <v>24</v>
      </c>
      <c r="E132" s="28" t="s">
        <v>404</v>
      </c>
      <c r="F132" s="28" t="s">
        <v>867</v>
      </c>
      <c r="G132" s="27">
        <v>40</v>
      </c>
      <c r="H132" s="29">
        <v>98.87</v>
      </c>
      <c r="I132" s="18">
        <f>Tableau1[[#This Row],[Quantité]]*Tableau1[[#This Row],[Coût unitaire (hors taxes)]]</f>
        <v>3954.8</v>
      </c>
      <c r="J132" s="27">
        <v>100</v>
      </c>
      <c r="K132" s="27" t="s">
        <v>868</v>
      </c>
      <c r="L132" s="27" t="s">
        <v>153</v>
      </c>
    </row>
    <row r="133" spans="1:12" ht="28.5">
      <c r="A133" s="21">
        <v>5372</v>
      </c>
      <c r="B133" s="24" t="s">
        <v>57</v>
      </c>
      <c r="C133" s="24">
        <v>3</v>
      </c>
      <c r="D133" s="24" t="s">
        <v>24</v>
      </c>
      <c r="E133" s="25" t="s">
        <v>869</v>
      </c>
      <c r="F133" s="25" t="s">
        <v>870</v>
      </c>
      <c r="G133" s="24">
        <v>600</v>
      </c>
      <c r="H133" s="26">
        <v>1.34</v>
      </c>
      <c r="I133" s="18">
        <f>Tableau1[[#This Row],[Quantité]]*Tableau1[[#This Row],[Coût unitaire (hors taxes)]]</f>
        <v>804</v>
      </c>
      <c r="J133" s="24">
        <v>100</v>
      </c>
      <c r="K133" s="24" t="s">
        <v>871</v>
      </c>
      <c r="L133" s="24" t="s">
        <v>80</v>
      </c>
    </row>
    <row r="134" spans="1:12" ht="28.5">
      <c r="A134" s="21">
        <v>5372</v>
      </c>
      <c r="B134" s="24" t="s">
        <v>57</v>
      </c>
      <c r="C134" s="24">
        <v>3</v>
      </c>
      <c r="D134" s="24" t="s">
        <v>24</v>
      </c>
      <c r="E134" s="25" t="s">
        <v>869</v>
      </c>
      <c r="F134" s="25" t="s">
        <v>872</v>
      </c>
      <c r="G134" s="24">
        <v>600</v>
      </c>
      <c r="H134" s="26">
        <v>1.21</v>
      </c>
      <c r="I134" s="18">
        <f>Tableau1[[#This Row],[Quantité]]*Tableau1[[#This Row],[Coût unitaire (hors taxes)]]</f>
        <v>726</v>
      </c>
      <c r="J134" s="24">
        <v>100</v>
      </c>
      <c r="K134" s="24" t="s">
        <v>871</v>
      </c>
      <c r="L134" s="24" t="s">
        <v>80</v>
      </c>
    </row>
    <row r="135" spans="1:12" ht="28.5">
      <c r="A135" s="21">
        <v>5372</v>
      </c>
      <c r="B135" s="24" t="s">
        <v>57</v>
      </c>
      <c r="C135" s="24">
        <v>3</v>
      </c>
      <c r="D135" s="24" t="s">
        <v>24</v>
      </c>
      <c r="E135" s="25" t="s">
        <v>869</v>
      </c>
      <c r="F135" s="25" t="s">
        <v>873</v>
      </c>
      <c r="G135" s="24">
        <v>600</v>
      </c>
      <c r="H135" s="26">
        <v>1.21</v>
      </c>
      <c r="I135" s="18">
        <f>Tableau1[[#This Row],[Quantité]]*Tableau1[[#This Row],[Coût unitaire (hors taxes)]]</f>
        <v>726</v>
      </c>
      <c r="J135" s="24">
        <v>100</v>
      </c>
      <c r="K135" s="24" t="s">
        <v>871</v>
      </c>
      <c r="L135" s="24" t="s">
        <v>80</v>
      </c>
    </row>
    <row r="136" spans="1:12" ht="28.5">
      <c r="A136" s="21">
        <v>5372</v>
      </c>
      <c r="B136" s="24" t="s">
        <v>57</v>
      </c>
      <c r="C136" s="24">
        <v>3</v>
      </c>
      <c r="D136" s="24" t="s">
        <v>24</v>
      </c>
      <c r="E136" s="25" t="s">
        <v>869</v>
      </c>
      <c r="F136" s="25" t="s">
        <v>874</v>
      </c>
      <c r="G136" s="24">
        <v>600</v>
      </c>
      <c r="H136" s="26">
        <v>1.19</v>
      </c>
      <c r="I136" s="18">
        <f>Tableau1[[#This Row],[Quantité]]*Tableau1[[#This Row],[Coût unitaire (hors taxes)]]</f>
        <v>714</v>
      </c>
      <c r="J136" s="24">
        <v>100</v>
      </c>
      <c r="K136" s="24" t="s">
        <v>871</v>
      </c>
      <c r="L136" s="24" t="s">
        <v>80</v>
      </c>
    </row>
    <row r="137" spans="1:12">
      <c r="A137" s="21">
        <v>5372</v>
      </c>
      <c r="B137" s="24" t="s">
        <v>57</v>
      </c>
      <c r="C137" s="24">
        <v>3</v>
      </c>
      <c r="D137" s="24" t="s">
        <v>24</v>
      </c>
      <c r="E137" s="25" t="s">
        <v>869</v>
      </c>
      <c r="F137" s="25" t="s">
        <v>875</v>
      </c>
      <c r="G137" s="24">
        <v>5</v>
      </c>
      <c r="H137" s="26">
        <v>139.65</v>
      </c>
      <c r="I137" s="18">
        <f>Tableau1[[#This Row],[Quantité]]*Tableau1[[#This Row],[Coût unitaire (hors taxes)]]</f>
        <v>698.25</v>
      </c>
      <c r="J137" s="24">
        <v>100</v>
      </c>
      <c r="K137" s="24" t="s">
        <v>871</v>
      </c>
      <c r="L137" s="24" t="s">
        <v>80</v>
      </c>
    </row>
    <row r="138" spans="1:12">
      <c r="A138" s="21">
        <v>5372</v>
      </c>
      <c r="B138" s="24" t="s">
        <v>57</v>
      </c>
      <c r="C138" s="24">
        <v>3</v>
      </c>
      <c r="D138" s="24" t="s">
        <v>24</v>
      </c>
      <c r="E138" s="25" t="s">
        <v>869</v>
      </c>
      <c r="F138" s="25" t="s">
        <v>876</v>
      </c>
      <c r="G138" s="24">
        <v>700</v>
      </c>
      <c r="H138" s="26">
        <v>0.76</v>
      </c>
      <c r="I138" s="18">
        <f>Tableau1[[#This Row],[Quantité]]*Tableau1[[#This Row],[Coût unitaire (hors taxes)]]</f>
        <v>532</v>
      </c>
      <c r="J138" s="24">
        <v>100</v>
      </c>
      <c r="K138" s="24" t="s">
        <v>871</v>
      </c>
      <c r="L138" s="24" t="s">
        <v>80</v>
      </c>
    </row>
    <row r="139" spans="1:12">
      <c r="A139" s="21">
        <v>5372</v>
      </c>
      <c r="B139" s="24" t="s">
        <v>57</v>
      </c>
      <c r="C139" s="24">
        <v>3</v>
      </c>
      <c r="D139" s="24" t="s">
        <v>24</v>
      </c>
      <c r="E139" s="25" t="s">
        <v>869</v>
      </c>
      <c r="F139" s="25" t="s">
        <v>877</v>
      </c>
      <c r="G139" s="24">
        <v>700</v>
      </c>
      <c r="H139" s="26">
        <v>0.76</v>
      </c>
      <c r="I139" s="18">
        <f>Tableau1[[#This Row],[Quantité]]*Tableau1[[#This Row],[Coût unitaire (hors taxes)]]</f>
        <v>532</v>
      </c>
      <c r="J139" s="24">
        <v>100</v>
      </c>
      <c r="K139" s="24" t="s">
        <v>871</v>
      </c>
      <c r="L139" s="24" t="s">
        <v>80</v>
      </c>
    </row>
    <row r="140" spans="1:12" ht="28.5">
      <c r="A140" s="21">
        <v>5372</v>
      </c>
      <c r="B140" s="24" t="s">
        <v>57</v>
      </c>
      <c r="C140" s="24">
        <v>3</v>
      </c>
      <c r="D140" s="24" t="s">
        <v>24</v>
      </c>
      <c r="E140" s="25" t="s">
        <v>869</v>
      </c>
      <c r="F140" s="25" t="s">
        <v>878</v>
      </c>
      <c r="G140" s="24">
        <v>60</v>
      </c>
      <c r="H140" s="26">
        <v>4.92</v>
      </c>
      <c r="I140" s="18">
        <f>Tableau1[[#This Row],[Quantité]]*Tableau1[[#This Row],[Coût unitaire (hors taxes)]]</f>
        <v>295.2</v>
      </c>
      <c r="J140" s="24">
        <v>100</v>
      </c>
      <c r="K140" s="24" t="s">
        <v>871</v>
      </c>
      <c r="L140" s="24" t="s">
        <v>80</v>
      </c>
    </row>
    <row r="141" spans="1:12">
      <c r="A141" s="21">
        <v>5372</v>
      </c>
      <c r="B141" s="24" t="s">
        <v>57</v>
      </c>
      <c r="C141" s="24">
        <v>3</v>
      </c>
      <c r="D141" s="24" t="s">
        <v>24</v>
      </c>
      <c r="E141" s="25" t="s">
        <v>869</v>
      </c>
      <c r="F141" s="25" t="s">
        <v>879</v>
      </c>
      <c r="G141" s="24">
        <v>400</v>
      </c>
      <c r="H141" s="26">
        <v>0.7</v>
      </c>
      <c r="I141" s="18">
        <f>Tableau1[[#This Row],[Quantité]]*Tableau1[[#This Row],[Coût unitaire (hors taxes)]]</f>
        <v>280</v>
      </c>
      <c r="J141" s="24">
        <v>100</v>
      </c>
      <c r="K141" s="24" t="s">
        <v>871</v>
      </c>
      <c r="L141" s="24" t="s">
        <v>80</v>
      </c>
    </row>
    <row r="142" spans="1:12">
      <c r="A142" s="21">
        <v>5372</v>
      </c>
      <c r="B142" s="24" t="s">
        <v>57</v>
      </c>
      <c r="C142" s="24">
        <v>3</v>
      </c>
      <c r="D142" s="24" t="s">
        <v>24</v>
      </c>
      <c r="E142" s="25" t="s">
        <v>869</v>
      </c>
      <c r="F142" s="25" t="s">
        <v>880</v>
      </c>
      <c r="G142" s="24">
        <v>400</v>
      </c>
      <c r="H142" s="26">
        <v>0.7</v>
      </c>
      <c r="I142" s="18">
        <f>Tableau1[[#This Row],[Quantité]]*Tableau1[[#This Row],[Coût unitaire (hors taxes)]]</f>
        <v>280</v>
      </c>
      <c r="J142" s="24">
        <v>100</v>
      </c>
      <c r="K142" s="24" t="s">
        <v>871</v>
      </c>
      <c r="L142" s="24" t="s">
        <v>80</v>
      </c>
    </row>
    <row r="143" spans="1:12">
      <c r="A143" s="21">
        <v>5372</v>
      </c>
      <c r="B143" s="24" t="s">
        <v>57</v>
      </c>
      <c r="C143" s="24">
        <v>3</v>
      </c>
      <c r="D143" s="24" t="s">
        <v>24</v>
      </c>
      <c r="E143" s="25" t="s">
        <v>869</v>
      </c>
      <c r="F143" s="25" t="s">
        <v>881</v>
      </c>
      <c r="G143" s="24">
        <v>200</v>
      </c>
      <c r="H143" s="26">
        <v>1.27</v>
      </c>
      <c r="I143" s="18">
        <f>Tableau1[[#This Row],[Quantité]]*Tableau1[[#This Row],[Coût unitaire (hors taxes)]]</f>
        <v>254</v>
      </c>
      <c r="J143" s="24">
        <v>100</v>
      </c>
      <c r="K143" s="24" t="s">
        <v>871</v>
      </c>
      <c r="L143" s="24" t="s">
        <v>80</v>
      </c>
    </row>
    <row r="144" spans="1:12">
      <c r="A144" s="21">
        <v>5372</v>
      </c>
      <c r="B144" s="24" t="s">
        <v>57</v>
      </c>
      <c r="C144" s="24">
        <v>3</v>
      </c>
      <c r="D144" s="24" t="s">
        <v>24</v>
      </c>
      <c r="E144" s="25" t="s">
        <v>869</v>
      </c>
      <c r="F144" s="25" t="s">
        <v>882</v>
      </c>
      <c r="G144" s="24">
        <v>500</v>
      </c>
      <c r="H144" s="26">
        <v>0.5</v>
      </c>
      <c r="I144" s="18">
        <f>Tableau1[[#This Row],[Quantité]]*Tableau1[[#This Row],[Coût unitaire (hors taxes)]]</f>
        <v>250</v>
      </c>
      <c r="J144" s="24">
        <v>100</v>
      </c>
      <c r="K144" s="24" t="s">
        <v>871</v>
      </c>
      <c r="L144" s="24" t="s">
        <v>80</v>
      </c>
    </row>
    <row r="145" spans="1:12">
      <c r="A145" s="21">
        <v>5372</v>
      </c>
      <c r="B145" s="24" t="s">
        <v>57</v>
      </c>
      <c r="C145" s="24">
        <v>3</v>
      </c>
      <c r="D145" s="24" t="s">
        <v>24</v>
      </c>
      <c r="E145" s="25" t="s">
        <v>869</v>
      </c>
      <c r="F145" s="25" t="s">
        <v>883</v>
      </c>
      <c r="G145" s="24">
        <v>500</v>
      </c>
      <c r="H145" s="26">
        <v>0.5</v>
      </c>
      <c r="I145" s="18">
        <f>Tableau1[[#This Row],[Quantité]]*Tableau1[[#This Row],[Coût unitaire (hors taxes)]]</f>
        <v>250</v>
      </c>
      <c r="J145" s="24">
        <v>100</v>
      </c>
      <c r="K145" s="24" t="s">
        <v>871</v>
      </c>
      <c r="L145" s="24" t="s">
        <v>80</v>
      </c>
    </row>
    <row r="146" spans="1:12">
      <c r="A146" s="21">
        <v>5372</v>
      </c>
      <c r="B146" s="24" t="s">
        <v>57</v>
      </c>
      <c r="C146" s="24">
        <v>3</v>
      </c>
      <c r="D146" s="24" t="s">
        <v>24</v>
      </c>
      <c r="E146" s="25" t="s">
        <v>869</v>
      </c>
      <c r="F146" s="25" t="s">
        <v>884</v>
      </c>
      <c r="G146" s="24">
        <v>400</v>
      </c>
      <c r="H146" s="26">
        <v>0.57999999999999996</v>
      </c>
      <c r="I146" s="18">
        <f>Tableau1[[#This Row],[Quantité]]*Tableau1[[#This Row],[Coût unitaire (hors taxes)]]</f>
        <v>231.99999999999997</v>
      </c>
      <c r="J146" s="24">
        <v>100</v>
      </c>
      <c r="K146" s="24" t="s">
        <v>871</v>
      </c>
      <c r="L146" s="24" t="s">
        <v>80</v>
      </c>
    </row>
    <row r="147" spans="1:12">
      <c r="A147" s="21">
        <v>5372</v>
      </c>
      <c r="B147" s="24" t="s">
        <v>57</v>
      </c>
      <c r="C147" s="24">
        <v>3</v>
      </c>
      <c r="D147" s="24" t="s">
        <v>24</v>
      </c>
      <c r="E147" s="25" t="s">
        <v>869</v>
      </c>
      <c r="F147" s="25" t="s">
        <v>885</v>
      </c>
      <c r="G147" s="24">
        <v>200</v>
      </c>
      <c r="H147" s="26">
        <v>0.76</v>
      </c>
      <c r="I147" s="18">
        <f>Tableau1[[#This Row],[Quantité]]*Tableau1[[#This Row],[Coût unitaire (hors taxes)]]</f>
        <v>152</v>
      </c>
      <c r="J147" s="24">
        <v>100</v>
      </c>
      <c r="K147" s="24" t="s">
        <v>871</v>
      </c>
      <c r="L147" s="24" t="s">
        <v>80</v>
      </c>
    </row>
    <row r="148" spans="1:12">
      <c r="A148" s="21">
        <v>5372</v>
      </c>
      <c r="B148" s="24" t="s">
        <v>57</v>
      </c>
      <c r="C148" s="24">
        <v>3</v>
      </c>
      <c r="D148" s="24" t="s">
        <v>24</v>
      </c>
      <c r="E148" s="25" t="s">
        <v>869</v>
      </c>
      <c r="F148" s="25" t="s">
        <v>886</v>
      </c>
      <c r="G148" s="24">
        <v>300</v>
      </c>
      <c r="H148" s="26">
        <v>0.57999999999999996</v>
      </c>
      <c r="I148" s="18">
        <f>Tableau1[[#This Row],[Quantité]]*Tableau1[[#This Row],[Coût unitaire (hors taxes)]]</f>
        <v>174</v>
      </c>
      <c r="J148" s="24">
        <v>100</v>
      </c>
      <c r="K148" s="24" t="s">
        <v>871</v>
      </c>
      <c r="L148" s="24" t="s">
        <v>80</v>
      </c>
    </row>
    <row r="149" spans="1:12" ht="28.5">
      <c r="A149" s="21">
        <v>5372</v>
      </c>
      <c r="B149" s="24" t="s">
        <v>57</v>
      </c>
      <c r="C149" s="24">
        <v>3</v>
      </c>
      <c r="D149" s="24" t="s">
        <v>24</v>
      </c>
      <c r="E149" s="25" t="s">
        <v>869</v>
      </c>
      <c r="F149" s="25" t="s">
        <v>887</v>
      </c>
      <c r="G149" s="24">
        <v>10</v>
      </c>
      <c r="H149" s="26">
        <v>60.77</v>
      </c>
      <c r="I149" s="18">
        <f>Tableau1[[#This Row],[Quantité]]*Tableau1[[#This Row],[Coût unitaire (hors taxes)]]</f>
        <v>607.70000000000005</v>
      </c>
      <c r="J149" s="24">
        <v>100</v>
      </c>
      <c r="K149" s="24" t="s">
        <v>871</v>
      </c>
      <c r="L149" s="24" t="s">
        <v>80</v>
      </c>
    </row>
    <row r="150" spans="1:12" ht="28.5">
      <c r="A150" s="21">
        <v>5372</v>
      </c>
      <c r="B150" s="24" t="s">
        <v>57</v>
      </c>
      <c r="C150" s="24">
        <v>3</v>
      </c>
      <c r="D150" s="24" t="s">
        <v>24</v>
      </c>
      <c r="E150" s="25" t="s">
        <v>869</v>
      </c>
      <c r="F150" s="25" t="s">
        <v>888</v>
      </c>
      <c r="G150" s="24">
        <v>10</v>
      </c>
      <c r="H150" s="26">
        <v>55.39</v>
      </c>
      <c r="I150" s="18">
        <f>Tableau1[[#This Row],[Quantité]]*Tableau1[[#This Row],[Coût unitaire (hors taxes)]]</f>
        <v>553.9</v>
      </c>
      <c r="J150" s="24">
        <v>100</v>
      </c>
      <c r="K150" s="24" t="s">
        <v>871</v>
      </c>
      <c r="L150" s="24" t="s">
        <v>80</v>
      </c>
    </row>
    <row r="151" spans="1:12" ht="28.5">
      <c r="A151" s="21">
        <v>5372</v>
      </c>
      <c r="B151" s="27" t="s">
        <v>57</v>
      </c>
      <c r="C151" s="27">
        <v>3</v>
      </c>
      <c r="D151" s="27" t="s">
        <v>24</v>
      </c>
      <c r="E151" s="28" t="s">
        <v>869</v>
      </c>
      <c r="F151" s="28" t="s">
        <v>889</v>
      </c>
      <c r="G151" s="27">
        <v>5</v>
      </c>
      <c r="H151" s="29">
        <v>61.94</v>
      </c>
      <c r="I151" s="18">
        <f>Tableau1[[#This Row],[Quantité]]*Tableau1[[#This Row],[Coût unitaire (hors taxes)]]</f>
        <v>309.7</v>
      </c>
      <c r="J151" s="27">
        <v>100</v>
      </c>
      <c r="K151" s="27" t="s">
        <v>871</v>
      </c>
      <c r="L151" s="27" t="s">
        <v>80</v>
      </c>
    </row>
    <row r="152" spans="1:12">
      <c r="A152" s="21">
        <v>5372</v>
      </c>
      <c r="B152" s="24" t="s">
        <v>57</v>
      </c>
      <c r="C152" s="24">
        <v>3</v>
      </c>
      <c r="D152" s="24" t="s">
        <v>24</v>
      </c>
      <c r="E152" s="25" t="s">
        <v>45</v>
      </c>
      <c r="F152" s="25" t="s">
        <v>890</v>
      </c>
      <c r="G152" s="24">
        <v>6</v>
      </c>
      <c r="H152" s="26">
        <v>65.88</v>
      </c>
      <c r="I152" s="18">
        <f>Tableau1[[#This Row],[Quantité]]*Tableau1[[#This Row],[Coût unitaire (hors taxes)]]</f>
        <v>395.28</v>
      </c>
      <c r="J152" s="24">
        <v>100</v>
      </c>
      <c r="K152" s="24" t="s">
        <v>891</v>
      </c>
      <c r="L152" s="24" t="s">
        <v>80</v>
      </c>
    </row>
    <row r="153" spans="1:12">
      <c r="A153" s="21">
        <v>5372</v>
      </c>
      <c r="B153" s="24" t="s">
        <v>57</v>
      </c>
      <c r="C153" s="24">
        <v>3</v>
      </c>
      <c r="D153" s="24" t="s">
        <v>24</v>
      </c>
      <c r="E153" s="25" t="s">
        <v>45</v>
      </c>
      <c r="F153" s="25" t="s">
        <v>892</v>
      </c>
      <c r="G153" s="24">
        <v>8</v>
      </c>
      <c r="H153" s="26">
        <v>46.97</v>
      </c>
      <c r="I153" s="18">
        <f>Tableau1[[#This Row],[Quantité]]*Tableau1[[#This Row],[Coût unitaire (hors taxes)]]</f>
        <v>375.76</v>
      </c>
      <c r="J153" s="24">
        <v>100</v>
      </c>
      <c r="K153" s="24" t="s">
        <v>891</v>
      </c>
      <c r="L153" s="24" t="s">
        <v>80</v>
      </c>
    </row>
    <row r="154" spans="1:12" ht="28.5">
      <c r="A154" s="21">
        <v>5372</v>
      </c>
      <c r="B154" s="24" t="s">
        <v>57</v>
      </c>
      <c r="C154" s="24">
        <v>3</v>
      </c>
      <c r="D154" s="24" t="s">
        <v>24</v>
      </c>
      <c r="E154" s="25" t="s">
        <v>45</v>
      </c>
      <c r="F154" s="25" t="s">
        <v>893</v>
      </c>
      <c r="G154" s="24">
        <v>8</v>
      </c>
      <c r="H154" s="26">
        <v>32.47</v>
      </c>
      <c r="I154" s="18">
        <f>Tableau1[[#This Row],[Quantité]]*Tableau1[[#This Row],[Coût unitaire (hors taxes)]]</f>
        <v>259.76</v>
      </c>
      <c r="J154" s="24">
        <v>100</v>
      </c>
      <c r="K154" s="24" t="s">
        <v>891</v>
      </c>
      <c r="L154" s="24" t="s">
        <v>80</v>
      </c>
    </row>
    <row r="155" spans="1:12" ht="28.5">
      <c r="A155" s="21">
        <v>5372</v>
      </c>
      <c r="B155" s="27" t="s">
        <v>57</v>
      </c>
      <c r="C155" s="27">
        <v>3</v>
      </c>
      <c r="D155" s="27" t="s">
        <v>24</v>
      </c>
      <c r="E155" s="28" t="s">
        <v>45</v>
      </c>
      <c r="F155" s="28" t="s">
        <v>894</v>
      </c>
      <c r="G155" s="27">
        <v>7</v>
      </c>
      <c r="H155" s="29">
        <v>39.18</v>
      </c>
      <c r="I155" s="18">
        <f>Tableau1[[#This Row],[Quantité]]*Tableau1[[#This Row],[Coût unitaire (hors taxes)]]</f>
        <v>274.26</v>
      </c>
      <c r="J155" s="27">
        <v>100</v>
      </c>
      <c r="K155" s="27" t="s">
        <v>654</v>
      </c>
      <c r="L155" s="27" t="s">
        <v>80</v>
      </c>
    </row>
    <row r="156" spans="1:12">
      <c r="A156" s="21">
        <v>5372</v>
      </c>
      <c r="B156" s="27" t="s">
        <v>57</v>
      </c>
      <c r="C156" s="27">
        <v>3</v>
      </c>
      <c r="D156" s="27" t="s">
        <v>24</v>
      </c>
      <c r="E156" s="28" t="s">
        <v>46</v>
      </c>
      <c r="F156" s="28" t="s">
        <v>895</v>
      </c>
      <c r="G156" s="27">
        <v>2</v>
      </c>
      <c r="H156" s="29">
        <v>50.79</v>
      </c>
      <c r="I156" s="18">
        <f>Tableau1[[#This Row],[Quantité]]*Tableau1[[#This Row],[Coût unitaire (hors taxes)]]</f>
        <v>101.58</v>
      </c>
      <c r="J156" s="27">
        <v>100</v>
      </c>
      <c r="K156" s="27">
        <v>20</v>
      </c>
      <c r="L156" s="27" t="s">
        <v>80</v>
      </c>
    </row>
    <row r="157" spans="1:12">
      <c r="A157" s="21">
        <v>5372</v>
      </c>
      <c r="B157" s="27" t="s">
        <v>57</v>
      </c>
      <c r="C157" s="27">
        <v>3</v>
      </c>
      <c r="D157" s="27" t="s">
        <v>24</v>
      </c>
      <c r="E157" s="28" t="s">
        <v>46</v>
      </c>
      <c r="F157" s="28" t="s">
        <v>896</v>
      </c>
      <c r="G157" s="27">
        <v>10</v>
      </c>
      <c r="H157" s="29">
        <v>56.42</v>
      </c>
      <c r="I157" s="18">
        <f>Tableau1[[#This Row],[Quantité]]*Tableau1[[#This Row],[Coût unitaire (hors taxes)]]</f>
        <v>564.20000000000005</v>
      </c>
      <c r="J157" s="27">
        <v>100</v>
      </c>
      <c r="K157" s="27" t="s">
        <v>472</v>
      </c>
      <c r="L157" s="27" t="s">
        <v>80</v>
      </c>
    </row>
    <row r="158" spans="1:12">
      <c r="A158" s="21">
        <v>5372</v>
      </c>
      <c r="B158" s="27" t="s">
        <v>57</v>
      </c>
      <c r="C158" s="27">
        <v>3</v>
      </c>
      <c r="D158" s="27" t="s">
        <v>24</v>
      </c>
      <c r="E158" s="28" t="s">
        <v>897</v>
      </c>
      <c r="F158" s="28" t="s">
        <v>898</v>
      </c>
      <c r="G158" s="27">
        <v>4</v>
      </c>
      <c r="H158" s="29">
        <v>26.43</v>
      </c>
      <c r="I158" s="18">
        <f>Tableau1[[#This Row],[Quantité]]*Tableau1[[#This Row],[Coût unitaire (hors taxes)]]</f>
        <v>105.72</v>
      </c>
      <c r="J158" s="27">
        <v>100</v>
      </c>
      <c r="K158" s="27">
        <v>20</v>
      </c>
      <c r="L158" s="27" t="s">
        <v>80</v>
      </c>
    </row>
    <row r="159" spans="1:12" ht="42.75">
      <c r="A159" s="21">
        <v>5372</v>
      </c>
      <c r="B159" s="24" t="s">
        <v>57</v>
      </c>
      <c r="C159" s="24">
        <v>3</v>
      </c>
      <c r="D159" s="24" t="s">
        <v>24</v>
      </c>
      <c r="E159" s="25" t="s">
        <v>899</v>
      </c>
      <c r="F159" s="25" t="s">
        <v>900</v>
      </c>
      <c r="G159" s="24">
        <v>30</v>
      </c>
      <c r="H159" s="26">
        <v>68.8</v>
      </c>
      <c r="I159" s="18">
        <f>Tableau1[[#This Row],[Quantité]]*Tableau1[[#This Row],[Coût unitaire (hors taxes)]]</f>
        <v>2064</v>
      </c>
      <c r="J159" s="24">
        <v>100</v>
      </c>
      <c r="K159" s="24">
        <v>19</v>
      </c>
      <c r="L159" s="24" t="s">
        <v>80</v>
      </c>
    </row>
    <row r="160" spans="1:12">
      <c r="A160" s="21">
        <v>5372</v>
      </c>
      <c r="B160" s="27" t="s">
        <v>57</v>
      </c>
      <c r="C160" s="27">
        <v>3</v>
      </c>
      <c r="D160" s="27" t="s">
        <v>24</v>
      </c>
      <c r="E160" s="28" t="s">
        <v>899</v>
      </c>
      <c r="F160" s="28" t="s">
        <v>901</v>
      </c>
      <c r="G160" s="27">
        <v>5</v>
      </c>
      <c r="H160" s="29">
        <v>36.29</v>
      </c>
      <c r="I160" s="18">
        <f>Tableau1[[#This Row],[Quantité]]*Tableau1[[#This Row],[Coût unitaire (hors taxes)]]</f>
        <v>181.45</v>
      </c>
      <c r="J160" s="27">
        <v>100</v>
      </c>
      <c r="K160" s="27">
        <v>19</v>
      </c>
      <c r="L160" s="27" t="s">
        <v>80</v>
      </c>
    </row>
    <row r="161" spans="1:12" ht="28.5">
      <c r="A161" s="21">
        <v>5372</v>
      </c>
      <c r="B161" s="27" t="s">
        <v>57</v>
      </c>
      <c r="C161" s="27">
        <v>3</v>
      </c>
      <c r="D161" s="27" t="s">
        <v>24</v>
      </c>
      <c r="E161" s="28" t="s">
        <v>902</v>
      </c>
      <c r="F161" s="28" t="s">
        <v>903</v>
      </c>
      <c r="G161" s="27">
        <v>20</v>
      </c>
      <c r="H161" s="29">
        <v>70</v>
      </c>
      <c r="I161" s="18">
        <f>Tableau1[[#This Row],[Quantité]]*Tableau1[[#This Row],[Coût unitaire (hors taxes)]]</f>
        <v>1400</v>
      </c>
      <c r="J161" s="27">
        <v>100</v>
      </c>
      <c r="K161" s="27">
        <v>7</v>
      </c>
      <c r="L161" s="27" t="s">
        <v>80</v>
      </c>
    </row>
    <row r="162" spans="1:12">
      <c r="A162" s="21">
        <v>5372</v>
      </c>
      <c r="B162" s="24" t="s">
        <v>57</v>
      </c>
      <c r="C162" s="24">
        <v>3</v>
      </c>
      <c r="D162" s="24" t="s">
        <v>24</v>
      </c>
      <c r="E162" s="25" t="s">
        <v>904</v>
      </c>
      <c r="F162" s="25" t="s">
        <v>905</v>
      </c>
      <c r="G162" s="24">
        <v>30</v>
      </c>
      <c r="H162" s="26">
        <v>2.87</v>
      </c>
      <c r="I162" s="18">
        <f>Tableau1[[#This Row],[Quantité]]*Tableau1[[#This Row],[Coût unitaire (hors taxes)]]</f>
        <v>86.100000000000009</v>
      </c>
      <c r="J162" s="24">
        <v>100</v>
      </c>
      <c r="K162" s="24" t="s">
        <v>906</v>
      </c>
      <c r="L162" s="24" t="s">
        <v>80</v>
      </c>
    </row>
    <row r="163" spans="1:12">
      <c r="A163" s="21">
        <v>5372</v>
      </c>
      <c r="B163" s="24" t="s">
        <v>57</v>
      </c>
      <c r="C163" s="24">
        <v>3</v>
      </c>
      <c r="D163" s="24" t="s">
        <v>24</v>
      </c>
      <c r="E163" s="25" t="s">
        <v>904</v>
      </c>
      <c r="F163" s="25" t="s">
        <v>907</v>
      </c>
      <c r="G163" s="24">
        <v>30</v>
      </c>
      <c r="H163" s="26">
        <v>2.2599999999999998</v>
      </c>
      <c r="I163" s="18">
        <f>Tableau1[[#This Row],[Quantité]]*Tableau1[[#This Row],[Coût unitaire (hors taxes)]]</f>
        <v>67.8</v>
      </c>
      <c r="J163" s="24">
        <v>100</v>
      </c>
      <c r="K163" s="24" t="s">
        <v>906</v>
      </c>
      <c r="L163" s="24" t="s">
        <v>80</v>
      </c>
    </row>
    <row r="164" spans="1:12">
      <c r="A164" s="21">
        <v>5372</v>
      </c>
      <c r="B164" s="27" t="s">
        <v>57</v>
      </c>
      <c r="C164" s="27">
        <v>3</v>
      </c>
      <c r="D164" s="27" t="s">
        <v>24</v>
      </c>
      <c r="E164" s="28" t="s">
        <v>904</v>
      </c>
      <c r="F164" s="28" t="s">
        <v>908</v>
      </c>
      <c r="G164" s="27">
        <v>5</v>
      </c>
      <c r="H164" s="29">
        <v>4</v>
      </c>
      <c r="I164" s="18">
        <f>Tableau1[[#This Row],[Quantité]]*Tableau1[[#This Row],[Coût unitaire (hors taxes)]]</f>
        <v>20</v>
      </c>
      <c r="J164" s="27">
        <v>50</v>
      </c>
      <c r="K164" s="27">
        <v>20</v>
      </c>
      <c r="L164" s="27" t="s">
        <v>80</v>
      </c>
    </row>
    <row r="165" spans="1:12">
      <c r="A165" s="21">
        <v>5372</v>
      </c>
      <c r="B165" s="27" t="s">
        <v>57</v>
      </c>
      <c r="C165" s="27">
        <v>3</v>
      </c>
      <c r="D165" s="27" t="s">
        <v>24</v>
      </c>
      <c r="E165" s="28" t="s">
        <v>461</v>
      </c>
      <c r="F165" s="28" t="s">
        <v>909</v>
      </c>
      <c r="G165" s="27">
        <v>20</v>
      </c>
      <c r="H165" s="29">
        <v>23.1</v>
      </c>
      <c r="I165" s="18">
        <f>Tableau1[[#This Row],[Quantité]]*Tableau1[[#This Row],[Coût unitaire (hors taxes)]]</f>
        <v>462</v>
      </c>
      <c r="J165" s="27">
        <v>100</v>
      </c>
      <c r="K165" s="27" t="s">
        <v>866</v>
      </c>
      <c r="L165" s="27" t="s">
        <v>80</v>
      </c>
    </row>
    <row r="166" spans="1:12" ht="28.5">
      <c r="A166" s="21">
        <v>5372</v>
      </c>
      <c r="B166" s="24" t="s">
        <v>57</v>
      </c>
      <c r="C166" s="24">
        <v>3</v>
      </c>
      <c r="D166" s="24" t="s">
        <v>24</v>
      </c>
      <c r="E166" s="25" t="s">
        <v>910</v>
      </c>
      <c r="F166" s="25" t="s">
        <v>911</v>
      </c>
      <c r="G166" s="24">
        <v>5</v>
      </c>
      <c r="H166" s="26">
        <v>84.91</v>
      </c>
      <c r="I166" s="18">
        <f>Tableau1[[#This Row],[Quantité]]*Tableau1[[#This Row],[Coût unitaire (hors taxes)]]</f>
        <v>424.54999999999995</v>
      </c>
      <c r="J166" s="24">
        <v>100</v>
      </c>
      <c r="K166" s="24" t="s">
        <v>912</v>
      </c>
      <c r="L166" s="24" t="s">
        <v>80</v>
      </c>
    </row>
    <row r="167" spans="1:12" ht="28.5">
      <c r="A167" s="21">
        <v>5372</v>
      </c>
      <c r="B167" s="24" t="s">
        <v>57</v>
      </c>
      <c r="C167" s="24">
        <v>3</v>
      </c>
      <c r="D167" s="24" t="s">
        <v>24</v>
      </c>
      <c r="E167" s="25" t="s">
        <v>910</v>
      </c>
      <c r="F167" s="25" t="s">
        <v>913</v>
      </c>
      <c r="G167" s="24">
        <v>20</v>
      </c>
      <c r="H167" s="26">
        <v>33.86</v>
      </c>
      <c r="I167" s="18">
        <f>Tableau1[[#This Row],[Quantité]]*Tableau1[[#This Row],[Coût unitaire (hors taxes)]]</f>
        <v>677.2</v>
      </c>
      <c r="J167" s="24">
        <v>100</v>
      </c>
      <c r="K167" s="24" t="s">
        <v>866</v>
      </c>
      <c r="L167" s="24" t="s">
        <v>80</v>
      </c>
    </row>
    <row r="168" spans="1:12" ht="28.5">
      <c r="A168" s="21">
        <v>5372</v>
      </c>
      <c r="B168" s="24" t="s">
        <v>57</v>
      </c>
      <c r="C168" s="24">
        <v>3</v>
      </c>
      <c r="D168" s="24" t="s">
        <v>24</v>
      </c>
      <c r="E168" s="25" t="s">
        <v>910</v>
      </c>
      <c r="F168" s="25" t="s">
        <v>914</v>
      </c>
      <c r="G168" s="24">
        <v>30</v>
      </c>
      <c r="H168" s="26">
        <v>17.940000000000001</v>
      </c>
      <c r="I168" s="18">
        <f>Tableau1[[#This Row],[Quantité]]*Tableau1[[#This Row],[Coût unitaire (hors taxes)]]</f>
        <v>538.20000000000005</v>
      </c>
      <c r="J168" s="24">
        <v>100</v>
      </c>
      <c r="K168" s="24" t="s">
        <v>866</v>
      </c>
      <c r="L168" s="24" t="s">
        <v>80</v>
      </c>
    </row>
    <row r="169" spans="1:12">
      <c r="A169" s="21">
        <v>5372</v>
      </c>
      <c r="B169" s="27" t="s">
        <v>57</v>
      </c>
      <c r="C169" s="27">
        <v>3</v>
      </c>
      <c r="D169" s="27" t="s">
        <v>24</v>
      </c>
      <c r="E169" s="28" t="s">
        <v>910</v>
      </c>
      <c r="F169" s="28" t="s">
        <v>915</v>
      </c>
      <c r="G169" s="27">
        <v>1</v>
      </c>
      <c r="H169" s="29">
        <v>157.58000000000001</v>
      </c>
      <c r="I169" s="18">
        <f>Tableau1[[#This Row],[Quantité]]*Tableau1[[#This Row],[Coût unitaire (hors taxes)]]</f>
        <v>157.58000000000001</v>
      </c>
      <c r="J169" s="27">
        <v>100</v>
      </c>
      <c r="K169" s="27" t="s">
        <v>769</v>
      </c>
      <c r="L169" s="27" t="s">
        <v>80</v>
      </c>
    </row>
    <row r="170" spans="1:12" ht="28.5">
      <c r="A170" s="21">
        <v>5372</v>
      </c>
      <c r="B170" s="27" t="s">
        <v>57</v>
      </c>
      <c r="C170" s="27">
        <v>3</v>
      </c>
      <c r="D170" s="27" t="s">
        <v>24</v>
      </c>
      <c r="E170" s="28" t="s">
        <v>916</v>
      </c>
      <c r="F170" s="28" t="s">
        <v>917</v>
      </c>
      <c r="G170" s="27">
        <v>10</v>
      </c>
      <c r="H170" s="29">
        <v>16</v>
      </c>
      <c r="I170" s="18">
        <f>Tableau1[[#This Row],[Quantité]]*Tableau1[[#This Row],[Coût unitaire (hors taxes)]]</f>
        <v>160</v>
      </c>
      <c r="J170" s="27">
        <v>100</v>
      </c>
      <c r="K170" s="27" t="s">
        <v>678</v>
      </c>
      <c r="L170" s="27" t="s">
        <v>80</v>
      </c>
    </row>
    <row r="171" spans="1:12">
      <c r="A171" s="21">
        <v>5372</v>
      </c>
      <c r="B171" s="24" t="s">
        <v>57</v>
      </c>
      <c r="C171" s="24">
        <v>3</v>
      </c>
      <c r="D171" s="24" t="s">
        <v>24</v>
      </c>
      <c r="E171" s="25" t="s">
        <v>48</v>
      </c>
      <c r="F171" s="25" t="s">
        <v>918</v>
      </c>
      <c r="G171" s="24">
        <v>8</v>
      </c>
      <c r="H171" s="26">
        <v>23.95</v>
      </c>
      <c r="I171" s="18">
        <f>Tableau1[[#This Row],[Quantité]]*Tableau1[[#This Row],[Coût unitaire (hors taxes)]]</f>
        <v>191.6</v>
      </c>
      <c r="J171" s="24">
        <v>100</v>
      </c>
      <c r="K171" s="24" t="s">
        <v>654</v>
      </c>
      <c r="L171" s="24" t="s">
        <v>80</v>
      </c>
    </row>
    <row r="172" spans="1:12">
      <c r="A172" s="21">
        <v>5372</v>
      </c>
      <c r="B172" s="27" t="s">
        <v>57</v>
      </c>
      <c r="C172" s="27">
        <v>3</v>
      </c>
      <c r="D172" s="27" t="s">
        <v>24</v>
      </c>
      <c r="E172" s="28" t="s">
        <v>48</v>
      </c>
      <c r="F172" s="28" t="s">
        <v>919</v>
      </c>
      <c r="G172" s="27">
        <v>2</v>
      </c>
      <c r="H172" s="29">
        <v>54.28</v>
      </c>
      <c r="I172" s="18">
        <f>Tableau1[[#This Row],[Quantité]]*Tableau1[[#This Row],[Coût unitaire (hors taxes)]]</f>
        <v>108.56</v>
      </c>
      <c r="J172" s="27">
        <v>100</v>
      </c>
      <c r="K172" s="27" t="s">
        <v>654</v>
      </c>
      <c r="L172" s="27" t="s">
        <v>80</v>
      </c>
    </row>
    <row r="173" spans="1:12">
      <c r="A173" s="21">
        <v>5372</v>
      </c>
      <c r="B173" s="27" t="s">
        <v>57</v>
      </c>
      <c r="C173" s="27">
        <v>3</v>
      </c>
      <c r="D173" s="27" t="s">
        <v>24</v>
      </c>
      <c r="E173" s="28" t="s">
        <v>920</v>
      </c>
      <c r="F173" s="28" t="s">
        <v>921</v>
      </c>
      <c r="G173" s="27">
        <v>2</v>
      </c>
      <c r="H173" s="29">
        <v>209</v>
      </c>
      <c r="I173" s="18">
        <f>Tableau1[[#This Row],[Quantité]]*Tableau1[[#This Row],[Coût unitaire (hors taxes)]]</f>
        <v>418</v>
      </c>
      <c r="J173" s="27">
        <v>100</v>
      </c>
      <c r="K173" s="27">
        <v>13</v>
      </c>
      <c r="L173" s="27" t="s">
        <v>80</v>
      </c>
    </row>
    <row r="174" spans="1:12">
      <c r="A174" s="21">
        <v>5372</v>
      </c>
      <c r="B174" s="27" t="s">
        <v>57</v>
      </c>
      <c r="C174" s="27">
        <v>3</v>
      </c>
      <c r="D174" s="27" t="s">
        <v>24</v>
      </c>
      <c r="E174" s="28" t="s">
        <v>922</v>
      </c>
      <c r="F174" s="28" t="s">
        <v>923</v>
      </c>
      <c r="G174" s="27">
        <v>1</v>
      </c>
      <c r="H174" s="29">
        <v>7000</v>
      </c>
      <c r="I174" s="18">
        <f>Tableau1[[#This Row],[Quantité]]*Tableau1[[#This Row],[Coût unitaire (hors taxes)]]</f>
        <v>7000</v>
      </c>
      <c r="J174" s="27">
        <v>100</v>
      </c>
      <c r="K174" s="27">
        <v>3</v>
      </c>
      <c r="L174" s="27" t="s">
        <v>641</v>
      </c>
    </row>
    <row r="175" spans="1:12" ht="28.5">
      <c r="A175" s="21">
        <v>5372</v>
      </c>
      <c r="B175" s="27" t="s">
        <v>57</v>
      </c>
      <c r="C175" s="27">
        <v>3</v>
      </c>
      <c r="D175" s="27" t="s">
        <v>24</v>
      </c>
      <c r="E175" s="28" t="s">
        <v>924</v>
      </c>
      <c r="F175" s="28" t="s">
        <v>925</v>
      </c>
      <c r="G175" s="27">
        <v>5</v>
      </c>
      <c r="H175" s="29">
        <v>85</v>
      </c>
      <c r="I175" s="18">
        <f>Tableau1[[#This Row],[Quantité]]*Tableau1[[#This Row],[Coût unitaire (hors taxes)]]</f>
        <v>425</v>
      </c>
      <c r="J175" s="27">
        <v>50</v>
      </c>
      <c r="K175" s="27" t="s">
        <v>926</v>
      </c>
      <c r="L175" s="27" t="s">
        <v>80</v>
      </c>
    </row>
    <row r="176" spans="1:12">
      <c r="A176" s="21">
        <v>5372</v>
      </c>
      <c r="B176" s="27" t="s">
        <v>57</v>
      </c>
      <c r="C176" s="27">
        <v>3</v>
      </c>
      <c r="D176" s="27" t="s">
        <v>24</v>
      </c>
      <c r="E176" s="28" t="s">
        <v>927</v>
      </c>
      <c r="F176" s="28" t="s">
        <v>928</v>
      </c>
      <c r="G176" s="27">
        <v>20</v>
      </c>
      <c r="H176" s="29">
        <v>10.65</v>
      </c>
      <c r="I176" s="18">
        <f>Tableau1[[#This Row],[Quantité]]*Tableau1[[#This Row],[Coût unitaire (hors taxes)]]</f>
        <v>213</v>
      </c>
      <c r="J176" s="27">
        <v>100</v>
      </c>
      <c r="K176" s="27" t="s">
        <v>929</v>
      </c>
      <c r="L176" s="27" t="s">
        <v>80</v>
      </c>
    </row>
    <row r="177" spans="1:12" ht="28.5">
      <c r="A177" s="21">
        <v>5372</v>
      </c>
      <c r="B177" s="24" t="s">
        <v>57</v>
      </c>
      <c r="C177" s="24">
        <v>3</v>
      </c>
      <c r="D177" s="24" t="s">
        <v>24</v>
      </c>
      <c r="E177" s="25" t="s">
        <v>930</v>
      </c>
      <c r="F177" s="25" t="s">
        <v>931</v>
      </c>
      <c r="G177" s="24">
        <v>10</v>
      </c>
      <c r="H177" s="26">
        <v>8</v>
      </c>
      <c r="I177" s="18">
        <f>Tableau1[[#This Row],[Quantité]]*Tableau1[[#This Row],[Coût unitaire (hors taxes)]]</f>
        <v>80</v>
      </c>
      <c r="J177" s="24">
        <v>100</v>
      </c>
      <c r="K177" s="24" t="s">
        <v>932</v>
      </c>
      <c r="L177" s="24" t="s">
        <v>80</v>
      </c>
    </row>
    <row r="178" spans="1:12" ht="28.5">
      <c r="A178" s="21">
        <v>5372</v>
      </c>
      <c r="B178" s="27" t="s">
        <v>57</v>
      </c>
      <c r="C178" s="27">
        <v>3</v>
      </c>
      <c r="D178" s="27" t="s">
        <v>24</v>
      </c>
      <c r="E178" s="28" t="s">
        <v>930</v>
      </c>
      <c r="F178" s="28" t="s">
        <v>933</v>
      </c>
      <c r="G178" s="27">
        <v>10</v>
      </c>
      <c r="H178" s="29">
        <v>10</v>
      </c>
      <c r="I178" s="18">
        <f>Tableau1[[#This Row],[Quantité]]*Tableau1[[#This Row],[Coût unitaire (hors taxes)]]</f>
        <v>100</v>
      </c>
      <c r="J178" s="27">
        <v>100</v>
      </c>
      <c r="K178" s="27" t="s">
        <v>932</v>
      </c>
      <c r="L178" s="27" t="s">
        <v>80</v>
      </c>
    </row>
    <row r="179" spans="1:12">
      <c r="A179" s="21">
        <v>5372</v>
      </c>
      <c r="B179" s="24" t="s">
        <v>57</v>
      </c>
      <c r="C179" s="24">
        <v>3</v>
      </c>
      <c r="D179" s="24" t="s">
        <v>24</v>
      </c>
      <c r="E179" s="25" t="s">
        <v>56</v>
      </c>
      <c r="F179" s="25" t="s">
        <v>934</v>
      </c>
      <c r="G179" s="24">
        <v>100</v>
      </c>
      <c r="H179" s="26">
        <v>9.75</v>
      </c>
      <c r="I179" s="18">
        <f>Tableau1[[#This Row],[Quantité]]*Tableau1[[#This Row],[Coût unitaire (hors taxes)]]</f>
        <v>975</v>
      </c>
      <c r="J179" s="24">
        <v>100</v>
      </c>
      <c r="K179" s="24" t="s">
        <v>932</v>
      </c>
      <c r="L179" s="24" t="s">
        <v>80</v>
      </c>
    </row>
    <row r="180" spans="1:12">
      <c r="A180" s="21">
        <v>5372</v>
      </c>
      <c r="B180" s="24" t="s">
        <v>57</v>
      </c>
      <c r="C180" s="24">
        <v>3</v>
      </c>
      <c r="D180" s="24" t="s">
        <v>24</v>
      </c>
      <c r="E180" s="25" t="s">
        <v>56</v>
      </c>
      <c r="F180" s="25" t="s">
        <v>935</v>
      </c>
      <c r="G180" s="24">
        <v>50</v>
      </c>
      <c r="H180" s="26">
        <v>12.66</v>
      </c>
      <c r="I180" s="18">
        <f>Tableau1[[#This Row],[Quantité]]*Tableau1[[#This Row],[Coût unitaire (hors taxes)]]</f>
        <v>633</v>
      </c>
      <c r="J180" s="24">
        <v>100</v>
      </c>
      <c r="K180" s="24" t="s">
        <v>932</v>
      </c>
      <c r="L180" s="24" t="s">
        <v>80</v>
      </c>
    </row>
    <row r="181" spans="1:12">
      <c r="A181" s="21">
        <v>5372</v>
      </c>
      <c r="B181" s="24" t="s">
        <v>57</v>
      </c>
      <c r="C181" s="24">
        <v>3</v>
      </c>
      <c r="D181" s="24" t="s">
        <v>24</v>
      </c>
      <c r="E181" s="25" t="s">
        <v>56</v>
      </c>
      <c r="F181" s="25" t="s">
        <v>936</v>
      </c>
      <c r="G181" s="24">
        <v>40</v>
      </c>
      <c r="H181" s="26">
        <v>5.4</v>
      </c>
      <c r="I181" s="18">
        <f>Tableau1[[#This Row],[Quantité]]*Tableau1[[#This Row],[Coût unitaire (hors taxes)]]</f>
        <v>216</v>
      </c>
      <c r="J181" s="24">
        <v>100</v>
      </c>
      <c r="K181" s="24" t="s">
        <v>932</v>
      </c>
      <c r="L181" s="24" t="s">
        <v>80</v>
      </c>
    </row>
    <row r="182" spans="1:12">
      <c r="A182" s="21">
        <v>5372</v>
      </c>
      <c r="B182" s="24" t="s">
        <v>57</v>
      </c>
      <c r="C182" s="24">
        <v>3</v>
      </c>
      <c r="D182" s="24" t="s">
        <v>24</v>
      </c>
      <c r="E182" s="25" t="s">
        <v>56</v>
      </c>
      <c r="F182" s="25" t="s">
        <v>937</v>
      </c>
      <c r="G182" s="24">
        <v>10</v>
      </c>
      <c r="H182" s="26">
        <v>11.19</v>
      </c>
      <c r="I182" s="18">
        <f>Tableau1[[#This Row],[Quantité]]*Tableau1[[#This Row],[Coût unitaire (hors taxes)]]</f>
        <v>111.89999999999999</v>
      </c>
      <c r="J182" s="24">
        <v>100</v>
      </c>
      <c r="K182" s="24" t="s">
        <v>932</v>
      </c>
      <c r="L182" s="24" t="s">
        <v>80</v>
      </c>
    </row>
    <row r="183" spans="1:12">
      <c r="A183" s="21">
        <v>5372</v>
      </c>
      <c r="B183" s="24" t="s">
        <v>57</v>
      </c>
      <c r="C183" s="24">
        <v>3</v>
      </c>
      <c r="D183" s="24" t="s">
        <v>24</v>
      </c>
      <c r="E183" s="25" t="s">
        <v>56</v>
      </c>
      <c r="F183" s="25" t="s">
        <v>938</v>
      </c>
      <c r="G183" s="24">
        <v>10</v>
      </c>
      <c r="H183" s="26">
        <v>11.07</v>
      </c>
      <c r="I183" s="18">
        <f>Tableau1[[#This Row],[Quantité]]*Tableau1[[#This Row],[Coût unitaire (hors taxes)]]</f>
        <v>110.7</v>
      </c>
      <c r="J183" s="24">
        <v>100</v>
      </c>
      <c r="K183" s="24" t="s">
        <v>932</v>
      </c>
      <c r="L183" s="24" t="s">
        <v>80</v>
      </c>
    </row>
    <row r="184" spans="1:12">
      <c r="A184" s="21">
        <v>5372</v>
      </c>
      <c r="B184" s="24" t="s">
        <v>57</v>
      </c>
      <c r="C184" s="24">
        <v>3</v>
      </c>
      <c r="D184" s="24" t="s">
        <v>24</v>
      </c>
      <c r="E184" s="25" t="s">
        <v>56</v>
      </c>
      <c r="F184" s="25" t="s">
        <v>939</v>
      </c>
      <c r="G184" s="24">
        <v>20</v>
      </c>
      <c r="H184" s="26">
        <v>24.39</v>
      </c>
      <c r="I184" s="18">
        <f>Tableau1[[#This Row],[Quantité]]*Tableau1[[#This Row],[Coût unitaire (hors taxes)]]</f>
        <v>487.8</v>
      </c>
      <c r="J184" s="24">
        <v>100</v>
      </c>
      <c r="K184" s="24">
        <v>7</v>
      </c>
      <c r="L184" s="24" t="s">
        <v>80</v>
      </c>
    </row>
    <row r="185" spans="1:12" ht="28.5">
      <c r="A185" s="21">
        <v>5372</v>
      </c>
      <c r="B185" s="27" t="s">
        <v>57</v>
      </c>
      <c r="C185" s="27">
        <v>3</v>
      </c>
      <c r="D185" s="27" t="s">
        <v>24</v>
      </c>
      <c r="E185" s="28" t="s">
        <v>56</v>
      </c>
      <c r="F185" s="28" t="s">
        <v>940</v>
      </c>
      <c r="G185" s="27">
        <v>10</v>
      </c>
      <c r="H185" s="29">
        <v>7.24</v>
      </c>
      <c r="I185" s="18">
        <f>Tableau1[[#This Row],[Quantité]]*Tableau1[[#This Row],[Coût unitaire (hors taxes)]]</f>
        <v>72.400000000000006</v>
      </c>
      <c r="J185" s="27">
        <v>100</v>
      </c>
      <c r="K185" s="27">
        <v>7</v>
      </c>
      <c r="L185" s="27" t="s">
        <v>80</v>
      </c>
    </row>
    <row r="186" spans="1:12">
      <c r="A186" s="21">
        <v>5372</v>
      </c>
      <c r="B186" s="27" t="s">
        <v>57</v>
      </c>
      <c r="C186" s="27">
        <v>3</v>
      </c>
      <c r="D186" s="27" t="s">
        <v>24</v>
      </c>
      <c r="E186" s="28" t="s">
        <v>56</v>
      </c>
      <c r="F186" s="28" t="s">
        <v>941</v>
      </c>
      <c r="G186" s="27">
        <v>20</v>
      </c>
      <c r="H186" s="29">
        <v>1.89</v>
      </c>
      <c r="I186" s="18">
        <f>Tableau1[[#This Row],[Quantité]]*Tableau1[[#This Row],[Coût unitaire (hors taxes)]]</f>
        <v>37.799999999999997</v>
      </c>
      <c r="J186" s="27">
        <v>100</v>
      </c>
      <c r="K186" s="27">
        <v>9</v>
      </c>
      <c r="L186" s="27" t="s">
        <v>80</v>
      </c>
    </row>
    <row r="187" spans="1:12">
      <c r="A187" s="21">
        <v>5372</v>
      </c>
      <c r="B187" s="27" t="s">
        <v>57</v>
      </c>
      <c r="C187" s="27">
        <v>3</v>
      </c>
      <c r="D187" s="27" t="s">
        <v>24</v>
      </c>
      <c r="E187" s="28" t="s">
        <v>942</v>
      </c>
      <c r="F187" s="28" t="s">
        <v>943</v>
      </c>
      <c r="G187" s="27">
        <v>5</v>
      </c>
      <c r="H187" s="29">
        <v>55.5</v>
      </c>
      <c r="I187" s="18">
        <f>Tableau1[[#This Row],[Quantité]]*Tableau1[[#This Row],[Coût unitaire (hors taxes)]]</f>
        <v>277.5</v>
      </c>
      <c r="J187" s="27">
        <v>100</v>
      </c>
      <c r="K187" s="27" t="s">
        <v>944</v>
      </c>
      <c r="L187" s="27" t="s">
        <v>80</v>
      </c>
    </row>
    <row r="188" spans="1:12" ht="28.5">
      <c r="A188" s="21">
        <v>5372</v>
      </c>
      <c r="B188" s="27" t="s">
        <v>57</v>
      </c>
      <c r="C188" s="27">
        <v>3</v>
      </c>
      <c r="D188" s="27" t="s">
        <v>24</v>
      </c>
      <c r="E188" s="28" t="s">
        <v>945</v>
      </c>
      <c r="F188" s="28" t="s">
        <v>946</v>
      </c>
      <c r="G188" s="27">
        <v>20</v>
      </c>
      <c r="H188" s="29">
        <v>30.76</v>
      </c>
      <c r="I188" s="18">
        <f>Tableau1[[#This Row],[Quantité]]*Tableau1[[#This Row],[Coût unitaire (hors taxes)]]</f>
        <v>615.20000000000005</v>
      </c>
      <c r="J188" s="27">
        <v>100</v>
      </c>
      <c r="K188" s="27" t="s">
        <v>947</v>
      </c>
      <c r="L188" s="27" t="s">
        <v>80</v>
      </c>
    </row>
    <row r="189" spans="1:12">
      <c r="A189" s="21">
        <v>5372</v>
      </c>
      <c r="B189" s="27" t="s">
        <v>57</v>
      </c>
      <c r="C189" s="27">
        <v>3</v>
      </c>
      <c r="D189" s="27" t="s">
        <v>24</v>
      </c>
      <c r="E189" s="28" t="s">
        <v>948</v>
      </c>
      <c r="F189" s="28" t="s">
        <v>949</v>
      </c>
      <c r="G189" s="27">
        <v>10</v>
      </c>
      <c r="H189" s="29">
        <v>25.1</v>
      </c>
      <c r="I189" s="18">
        <f>Tableau1[[#This Row],[Quantité]]*Tableau1[[#This Row],[Coût unitaire (hors taxes)]]</f>
        <v>251</v>
      </c>
      <c r="J189" s="27">
        <v>100</v>
      </c>
      <c r="K189" s="27" t="s">
        <v>950</v>
      </c>
      <c r="L189" s="27" t="s">
        <v>80</v>
      </c>
    </row>
    <row r="190" spans="1:12">
      <c r="A190" s="21">
        <v>5372</v>
      </c>
      <c r="B190" s="24" t="s">
        <v>57</v>
      </c>
      <c r="C190" s="24">
        <v>3</v>
      </c>
      <c r="D190" s="24" t="s">
        <v>24</v>
      </c>
      <c r="E190" s="25" t="s">
        <v>951</v>
      </c>
      <c r="F190" s="25" t="s">
        <v>952</v>
      </c>
      <c r="G190" s="24">
        <v>20</v>
      </c>
      <c r="H190" s="26">
        <v>5.09</v>
      </c>
      <c r="I190" s="18">
        <f>Tableau1[[#This Row],[Quantité]]*Tableau1[[#This Row],[Coût unitaire (hors taxes)]]</f>
        <v>101.8</v>
      </c>
      <c r="J190" s="24">
        <v>100</v>
      </c>
      <c r="K190" s="24" t="s">
        <v>953</v>
      </c>
      <c r="L190" s="24" t="s">
        <v>80</v>
      </c>
    </row>
    <row r="191" spans="1:12">
      <c r="A191" s="21">
        <v>5372</v>
      </c>
      <c r="B191" s="27" t="s">
        <v>57</v>
      </c>
      <c r="C191" s="27">
        <v>3</v>
      </c>
      <c r="D191" s="27" t="s">
        <v>24</v>
      </c>
      <c r="E191" s="28" t="s">
        <v>951</v>
      </c>
      <c r="F191" s="28" t="s">
        <v>954</v>
      </c>
      <c r="G191" s="27">
        <v>10</v>
      </c>
      <c r="H191" s="29">
        <v>58.99</v>
      </c>
      <c r="I191" s="18">
        <f>Tableau1[[#This Row],[Quantité]]*Tableau1[[#This Row],[Coût unitaire (hors taxes)]]</f>
        <v>589.9</v>
      </c>
      <c r="J191" s="27">
        <v>100</v>
      </c>
      <c r="K191" s="27" t="s">
        <v>953</v>
      </c>
      <c r="L191" s="27" t="s">
        <v>80</v>
      </c>
    </row>
    <row r="192" spans="1:12">
      <c r="A192" s="21">
        <v>5372</v>
      </c>
      <c r="B192" s="27" t="s">
        <v>57</v>
      </c>
      <c r="C192" s="27">
        <v>3</v>
      </c>
      <c r="D192" s="27" t="s">
        <v>24</v>
      </c>
      <c r="E192" s="28" t="s">
        <v>955</v>
      </c>
      <c r="F192" s="28" t="s">
        <v>956</v>
      </c>
      <c r="G192" s="27">
        <v>10</v>
      </c>
      <c r="H192" s="29">
        <v>35.99</v>
      </c>
      <c r="I192" s="18">
        <f>Tableau1[[#This Row],[Quantité]]*Tableau1[[#This Row],[Coût unitaire (hors taxes)]]</f>
        <v>359.90000000000003</v>
      </c>
      <c r="J192" s="27">
        <v>100</v>
      </c>
      <c r="K192" s="27" t="s">
        <v>654</v>
      </c>
      <c r="L192" s="27" t="s">
        <v>80</v>
      </c>
    </row>
    <row r="193" spans="1:12">
      <c r="A193" s="21">
        <v>5372</v>
      </c>
      <c r="B193" s="24" t="s">
        <v>57</v>
      </c>
      <c r="C193" s="24">
        <v>3</v>
      </c>
      <c r="D193" s="24" t="s">
        <v>24</v>
      </c>
      <c r="E193" s="25" t="s">
        <v>957</v>
      </c>
      <c r="F193" s="25" t="s">
        <v>958</v>
      </c>
      <c r="G193" s="24">
        <v>6</v>
      </c>
      <c r="H193" s="26">
        <v>25.1</v>
      </c>
      <c r="I193" s="18">
        <f>Tableau1[[#This Row],[Quantité]]*Tableau1[[#This Row],[Coût unitaire (hors taxes)]]</f>
        <v>150.60000000000002</v>
      </c>
      <c r="J193" s="24">
        <v>100</v>
      </c>
      <c r="K193" s="24" t="s">
        <v>959</v>
      </c>
      <c r="L193" s="24" t="s">
        <v>80</v>
      </c>
    </row>
    <row r="194" spans="1:12">
      <c r="A194" s="21">
        <v>5372</v>
      </c>
      <c r="B194" s="24" t="s">
        <v>57</v>
      </c>
      <c r="C194" s="24">
        <v>3</v>
      </c>
      <c r="D194" s="24" t="s">
        <v>24</v>
      </c>
      <c r="E194" s="25" t="s">
        <v>957</v>
      </c>
      <c r="F194" s="25" t="s">
        <v>960</v>
      </c>
      <c r="G194" s="24">
        <v>6</v>
      </c>
      <c r="H194" s="26">
        <v>25.1</v>
      </c>
      <c r="I194" s="18">
        <f>Tableau1[[#This Row],[Quantité]]*Tableau1[[#This Row],[Coût unitaire (hors taxes)]]</f>
        <v>150.60000000000002</v>
      </c>
      <c r="J194" s="24">
        <v>100</v>
      </c>
      <c r="K194" s="24" t="s">
        <v>959</v>
      </c>
      <c r="L194" s="24" t="s">
        <v>80</v>
      </c>
    </row>
    <row r="195" spans="1:12">
      <c r="A195" s="21">
        <v>5372</v>
      </c>
      <c r="B195" s="27" t="s">
        <v>57</v>
      </c>
      <c r="C195" s="27">
        <v>3</v>
      </c>
      <c r="D195" s="27" t="s">
        <v>24</v>
      </c>
      <c r="E195" s="28" t="s">
        <v>957</v>
      </c>
      <c r="F195" s="28" t="s">
        <v>961</v>
      </c>
      <c r="G195" s="27">
        <v>2</v>
      </c>
      <c r="H195" s="29">
        <v>29.94</v>
      </c>
      <c r="I195" s="18">
        <f>Tableau1[[#This Row],[Quantité]]*Tableau1[[#This Row],[Coût unitaire (hors taxes)]]</f>
        <v>59.88</v>
      </c>
      <c r="J195" s="27">
        <v>100</v>
      </c>
      <c r="K195" s="27" t="s">
        <v>959</v>
      </c>
      <c r="L195" s="27" t="s">
        <v>80</v>
      </c>
    </row>
    <row r="196" spans="1:12">
      <c r="A196" s="21">
        <v>5372</v>
      </c>
      <c r="B196" s="24" t="s">
        <v>57</v>
      </c>
      <c r="C196" s="24">
        <v>3</v>
      </c>
      <c r="D196" s="24" t="s">
        <v>24</v>
      </c>
      <c r="E196" s="25" t="s">
        <v>957</v>
      </c>
      <c r="F196" s="25" t="s">
        <v>962</v>
      </c>
      <c r="G196" s="24">
        <v>10</v>
      </c>
      <c r="H196" s="26">
        <v>20</v>
      </c>
      <c r="I196" s="18">
        <f>Tableau1[[#This Row],[Quantité]]*Tableau1[[#This Row],[Coût unitaire (hors taxes)]]</f>
        <v>200</v>
      </c>
      <c r="J196" s="24">
        <v>50</v>
      </c>
      <c r="K196" s="24" t="s">
        <v>472</v>
      </c>
      <c r="L196" s="24" t="s">
        <v>80</v>
      </c>
    </row>
    <row r="197" spans="1:12" ht="28.5">
      <c r="A197" s="21">
        <v>5372</v>
      </c>
      <c r="B197" s="27" t="s">
        <v>57</v>
      </c>
      <c r="C197" s="27">
        <v>3</v>
      </c>
      <c r="D197" s="27" t="s">
        <v>24</v>
      </c>
      <c r="E197" s="28" t="s">
        <v>957</v>
      </c>
      <c r="F197" s="28" t="s">
        <v>963</v>
      </c>
      <c r="G197" s="27">
        <v>50</v>
      </c>
      <c r="H197" s="29">
        <v>1.66</v>
      </c>
      <c r="I197" s="18">
        <f>Tableau1[[#This Row],[Quantité]]*Tableau1[[#This Row],[Coût unitaire (hors taxes)]]</f>
        <v>83</v>
      </c>
      <c r="J197" s="27">
        <v>100</v>
      </c>
      <c r="K197" s="27" t="s">
        <v>654</v>
      </c>
      <c r="L197" s="27" t="s">
        <v>80</v>
      </c>
    </row>
    <row r="198" spans="1:12" ht="28.5">
      <c r="A198" s="21">
        <v>5372</v>
      </c>
      <c r="B198" s="27" t="s">
        <v>57</v>
      </c>
      <c r="C198" s="27">
        <v>3</v>
      </c>
      <c r="D198" s="27" t="s">
        <v>24</v>
      </c>
      <c r="E198" s="28" t="s">
        <v>607</v>
      </c>
      <c r="F198" s="28" t="s">
        <v>964</v>
      </c>
      <c r="G198" s="27">
        <v>2</v>
      </c>
      <c r="H198" s="29">
        <v>175</v>
      </c>
      <c r="I198" s="18">
        <f>Tableau1[[#This Row],[Quantité]]*Tableau1[[#This Row],[Coût unitaire (hors taxes)]]</f>
        <v>350</v>
      </c>
      <c r="J198" s="27">
        <v>50</v>
      </c>
      <c r="K198" s="27" t="s">
        <v>965</v>
      </c>
      <c r="L198" s="27" t="s">
        <v>80</v>
      </c>
    </row>
    <row r="199" spans="1:12" ht="28.5">
      <c r="A199" s="21">
        <v>5372</v>
      </c>
      <c r="B199" s="27" t="s">
        <v>57</v>
      </c>
      <c r="C199" s="27">
        <v>3</v>
      </c>
      <c r="D199" s="27" t="s">
        <v>24</v>
      </c>
      <c r="E199" s="28" t="s">
        <v>966</v>
      </c>
      <c r="F199" s="28" t="s">
        <v>967</v>
      </c>
      <c r="G199" s="27">
        <v>1</v>
      </c>
      <c r="H199" s="29">
        <v>63.25</v>
      </c>
      <c r="I199" s="18">
        <f>Tableau1[[#This Row],[Quantité]]*Tableau1[[#This Row],[Coût unitaire (hors taxes)]]</f>
        <v>63.25</v>
      </c>
      <c r="J199" s="27">
        <v>100</v>
      </c>
      <c r="K199" s="27" t="s">
        <v>968</v>
      </c>
      <c r="L199" s="27" t="s">
        <v>80</v>
      </c>
    </row>
    <row r="200" spans="1:12" ht="28.5">
      <c r="A200" s="21">
        <v>5372</v>
      </c>
      <c r="B200" s="24" t="s">
        <v>57</v>
      </c>
      <c r="C200" s="24">
        <v>3</v>
      </c>
      <c r="D200" s="24" t="s">
        <v>24</v>
      </c>
      <c r="E200" s="25" t="s">
        <v>969</v>
      </c>
      <c r="F200" s="25" t="s">
        <v>970</v>
      </c>
      <c r="G200" s="24">
        <v>20</v>
      </c>
      <c r="H200" s="26">
        <v>51.52</v>
      </c>
      <c r="I200" s="18">
        <f>Tableau1[[#This Row],[Quantité]]*Tableau1[[#This Row],[Coût unitaire (hors taxes)]]</f>
        <v>1030.4000000000001</v>
      </c>
      <c r="J200" s="24">
        <v>100</v>
      </c>
      <c r="K200" s="24" t="s">
        <v>650</v>
      </c>
      <c r="L200" s="24" t="s">
        <v>80</v>
      </c>
    </row>
    <row r="201" spans="1:12" ht="28.5">
      <c r="A201" s="21">
        <v>5372</v>
      </c>
      <c r="B201" s="27" t="s">
        <v>57</v>
      </c>
      <c r="C201" s="27">
        <v>3</v>
      </c>
      <c r="D201" s="27" t="s">
        <v>24</v>
      </c>
      <c r="E201" s="28" t="s">
        <v>969</v>
      </c>
      <c r="F201" s="28" t="s">
        <v>971</v>
      </c>
      <c r="G201" s="27">
        <v>8</v>
      </c>
      <c r="H201" s="29">
        <v>60</v>
      </c>
      <c r="I201" s="18">
        <f>Tableau1[[#This Row],[Quantité]]*Tableau1[[#This Row],[Coût unitaire (hors taxes)]]</f>
        <v>480</v>
      </c>
      <c r="J201" s="27">
        <v>100</v>
      </c>
      <c r="K201" s="27" t="s">
        <v>650</v>
      </c>
      <c r="L201" s="27" t="s">
        <v>80</v>
      </c>
    </row>
    <row r="202" spans="1:12" ht="28.5">
      <c r="A202" s="21">
        <v>5372</v>
      </c>
      <c r="B202" s="24" t="s">
        <v>57</v>
      </c>
      <c r="C202" s="24">
        <v>3</v>
      </c>
      <c r="D202" s="24" t="s">
        <v>24</v>
      </c>
      <c r="E202" s="25" t="s">
        <v>614</v>
      </c>
      <c r="F202" s="25" t="s">
        <v>972</v>
      </c>
      <c r="G202" s="24">
        <v>2</v>
      </c>
      <c r="H202" s="26">
        <v>50</v>
      </c>
      <c r="I202" s="18">
        <f>Tableau1[[#This Row],[Quantité]]*Tableau1[[#This Row],[Coût unitaire (hors taxes)]]</f>
        <v>100</v>
      </c>
      <c r="J202" s="24">
        <v>50</v>
      </c>
      <c r="K202" s="24" t="s">
        <v>973</v>
      </c>
      <c r="L202" s="24" t="s">
        <v>80</v>
      </c>
    </row>
    <row r="203" spans="1:12" ht="28.5">
      <c r="A203" s="21">
        <v>5372</v>
      </c>
      <c r="B203" s="27" t="s">
        <v>57</v>
      </c>
      <c r="C203" s="27">
        <v>3</v>
      </c>
      <c r="D203" s="27" t="s">
        <v>24</v>
      </c>
      <c r="E203" s="28" t="s">
        <v>614</v>
      </c>
      <c r="F203" s="28" t="s">
        <v>974</v>
      </c>
      <c r="G203" s="27">
        <v>3</v>
      </c>
      <c r="H203" s="29">
        <v>60</v>
      </c>
      <c r="I203" s="18">
        <f>Tableau1[[#This Row],[Quantité]]*Tableau1[[#This Row],[Coût unitaire (hors taxes)]]</f>
        <v>180</v>
      </c>
      <c r="J203" s="27">
        <v>50</v>
      </c>
      <c r="K203" s="27" t="s">
        <v>973</v>
      </c>
      <c r="L203" s="27" t="s">
        <v>80</v>
      </c>
    </row>
    <row r="204" spans="1:12">
      <c r="A204" s="21">
        <v>5372</v>
      </c>
      <c r="B204" s="27" t="s">
        <v>57</v>
      </c>
      <c r="C204" s="27">
        <v>3</v>
      </c>
      <c r="D204" s="27" t="s">
        <v>24</v>
      </c>
      <c r="E204" s="28" t="s">
        <v>975</v>
      </c>
      <c r="F204" s="28" t="s">
        <v>976</v>
      </c>
      <c r="G204" s="27">
        <v>2</v>
      </c>
      <c r="H204" s="29">
        <v>65.95</v>
      </c>
      <c r="I204" s="18">
        <f>Tableau1[[#This Row],[Quantité]]*Tableau1[[#This Row],[Coût unitaire (hors taxes)]]</f>
        <v>131.9</v>
      </c>
      <c r="J204" s="27">
        <v>50</v>
      </c>
      <c r="K204" s="27" t="s">
        <v>60</v>
      </c>
      <c r="L204" s="27" t="s">
        <v>501</v>
      </c>
    </row>
    <row r="205" spans="1:12" ht="42.75">
      <c r="A205" s="21">
        <v>5372</v>
      </c>
      <c r="B205" s="27" t="s">
        <v>57</v>
      </c>
      <c r="C205" s="27">
        <v>3</v>
      </c>
      <c r="D205" s="27" t="s">
        <v>24</v>
      </c>
      <c r="E205" s="28" t="s">
        <v>975</v>
      </c>
      <c r="F205" s="28" t="s">
        <v>977</v>
      </c>
      <c r="G205" s="27">
        <v>2</v>
      </c>
      <c r="H205" s="29">
        <v>38.9</v>
      </c>
      <c r="I205" s="18">
        <f>Tableau1[[#This Row],[Quantité]]*Tableau1[[#This Row],[Coût unitaire (hors taxes)]]</f>
        <v>77.8</v>
      </c>
      <c r="J205" s="27">
        <v>50</v>
      </c>
      <c r="K205" s="27" t="s">
        <v>978</v>
      </c>
      <c r="L205" s="27" t="s">
        <v>80</v>
      </c>
    </row>
    <row r="206" spans="1:12">
      <c r="A206" s="21">
        <v>5372</v>
      </c>
      <c r="B206" s="27" t="s">
        <v>57</v>
      </c>
      <c r="C206" s="27">
        <v>3</v>
      </c>
      <c r="D206" s="27" t="s">
        <v>24</v>
      </c>
      <c r="E206" s="28" t="s">
        <v>979</v>
      </c>
      <c r="F206" s="28" t="s">
        <v>980</v>
      </c>
      <c r="G206" s="27">
        <v>30</v>
      </c>
      <c r="H206" s="29">
        <v>14.8</v>
      </c>
      <c r="I206" s="18">
        <f>Tableau1[[#This Row],[Quantité]]*Tableau1[[#This Row],[Coût unitaire (hors taxes)]]</f>
        <v>444</v>
      </c>
      <c r="J206" s="27">
        <v>100</v>
      </c>
      <c r="K206" s="27" t="s">
        <v>981</v>
      </c>
      <c r="L206" s="27" t="s">
        <v>80</v>
      </c>
    </row>
    <row r="207" spans="1:12">
      <c r="A207" s="21">
        <v>5372</v>
      </c>
      <c r="B207" s="27" t="s">
        <v>57</v>
      </c>
      <c r="C207" s="27">
        <v>3</v>
      </c>
      <c r="D207" s="27" t="s">
        <v>24</v>
      </c>
      <c r="E207" s="28" t="s">
        <v>52</v>
      </c>
      <c r="F207" s="28" t="s">
        <v>982</v>
      </c>
      <c r="G207" s="27">
        <v>2</v>
      </c>
      <c r="H207" s="29">
        <v>39.840000000000003</v>
      </c>
      <c r="I207" s="18">
        <f>Tableau1[[#This Row],[Quantité]]*Tableau1[[#This Row],[Coût unitaire (hors taxes)]]</f>
        <v>79.680000000000007</v>
      </c>
      <c r="J207" s="27">
        <v>50</v>
      </c>
      <c r="K207" s="27" t="s">
        <v>983</v>
      </c>
      <c r="L207" s="27" t="s">
        <v>80</v>
      </c>
    </row>
    <row r="208" spans="1:12" ht="28.5">
      <c r="A208" s="21">
        <v>5372</v>
      </c>
      <c r="B208" s="27" t="s">
        <v>57</v>
      </c>
      <c r="C208" s="27">
        <v>3</v>
      </c>
      <c r="D208" s="27" t="s">
        <v>24</v>
      </c>
      <c r="E208" s="28" t="s">
        <v>618</v>
      </c>
      <c r="F208" s="28" t="s">
        <v>18</v>
      </c>
      <c r="G208" s="27">
        <v>10</v>
      </c>
      <c r="H208" s="29">
        <v>400</v>
      </c>
      <c r="I208" s="18">
        <f>Tableau1[[#This Row],[Quantité]]*Tableau1[[#This Row],[Coût unitaire (hors taxes)]]</f>
        <v>4000</v>
      </c>
      <c r="J208" s="27">
        <v>33.333333333333336</v>
      </c>
      <c r="K208" s="27" t="s">
        <v>984</v>
      </c>
      <c r="L208" s="27" t="s">
        <v>97</v>
      </c>
    </row>
    <row r="209" spans="1:12" ht="28.5">
      <c r="A209" s="21">
        <v>5372</v>
      </c>
      <c r="B209" s="24" t="s">
        <v>57</v>
      </c>
      <c r="C209" s="24">
        <v>3</v>
      </c>
      <c r="D209" s="24" t="s">
        <v>24</v>
      </c>
      <c r="E209" s="25" t="s">
        <v>985</v>
      </c>
      <c r="F209" s="25" t="s">
        <v>986</v>
      </c>
      <c r="G209" s="24">
        <v>40</v>
      </c>
      <c r="H209" s="26">
        <v>78.569999999999993</v>
      </c>
      <c r="I209" s="18">
        <f>Tableau1[[#This Row],[Quantité]]*Tableau1[[#This Row],[Coût unitaire (hors taxes)]]</f>
        <v>3142.7999999999997</v>
      </c>
      <c r="J209" s="24">
        <v>100</v>
      </c>
      <c r="K209" s="24">
        <v>19</v>
      </c>
      <c r="L209" s="24" t="s">
        <v>80</v>
      </c>
    </row>
    <row r="210" spans="1:12" ht="28.5">
      <c r="A210" s="21">
        <v>5372</v>
      </c>
      <c r="B210" s="27" t="s">
        <v>57</v>
      </c>
      <c r="C210" s="27">
        <v>3</v>
      </c>
      <c r="D210" s="27" t="s">
        <v>24</v>
      </c>
      <c r="E210" s="28" t="s">
        <v>987</v>
      </c>
      <c r="F210" s="28" t="s">
        <v>988</v>
      </c>
      <c r="G210" s="27">
        <v>40</v>
      </c>
      <c r="H210" s="29">
        <v>27.69</v>
      </c>
      <c r="I210" s="18">
        <f>Tableau1[[#This Row],[Quantité]]*Tableau1[[#This Row],[Coût unitaire (hors taxes)]]</f>
        <v>1107.6000000000001</v>
      </c>
      <c r="J210" s="27">
        <v>100</v>
      </c>
      <c r="K210" s="27">
        <v>19</v>
      </c>
      <c r="L210" s="27" t="s">
        <v>80</v>
      </c>
    </row>
    <row r="211" spans="1:12">
      <c r="A211" s="21">
        <v>5372</v>
      </c>
      <c r="B211" s="27" t="s">
        <v>57</v>
      </c>
      <c r="C211" s="27">
        <v>3</v>
      </c>
      <c r="D211" s="27" t="s">
        <v>24</v>
      </c>
      <c r="E211" s="28" t="s">
        <v>989</v>
      </c>
      <c r="F211" s="28" t="s">
        <v>990</v>
      </c>
      <c r="G211" s="27">
        <v>20</v>
      </c>
      <c r="H211" s="29">
        <v>6.95</v>
      </c>
      <c r="I211" s="18">
        <f>Tableau1[[#This Row],[Quantité]]*Tableau1[[#This Row],[Coût unitaire (hors taxes)]]</f>
        <v>139</v>
      </c>
      <c r="J211" s="27">
        <v>100</v>
      </c>
      <c r="K211" s="27" t="s">
        <v>851</v>
      </c>
      <c r="L211" s="27" t="s">
        <v>80</v>
      </c>
    </row>
  </sheetData>
  <mergeCells count="2">
    <mergeCell ref="A4:L4"/>
    <mergeCell ref="D3:I3"/>
  </mergeCells>
  <dataValidations count="1">
    <dataValidation type="list" allowBlank="1" showInputMessage="1" showErrorMessage="1" sqref="L8:L20" xr:uid="{00000000-0002-0000-01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9" fitToHeight="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2019-10-07T18:21:37Z</cp:lastPrinted>
  <dcterms:created xsi:type="dcterms:W3CDTF">2018-01-12T15:55:21Z</dcterms:created>
  <dcterms:modified xsi:type="dcterms:W3CDTF">2020-08-26T13:50:03Z</dcterms:modified>
</cp:coreProperties>
</file>