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K:\GRP\DGI\DEDIS\40000\41200_Elabo_Prog\50580\Gestion\Inforoute\BD_publiable\12-Foresterie_papier\"/>
    </mc:Choice>
  </mc:AlternateContent>
  <xr:revisionPtr revIDLastSave="0" documentId="13_ncr:1_{9A3335D2-622D-4048-B46D-9A0FA580D191}" xr6:coauthVersionLast="36" xr6:coauthVersionMax="36" xr10:uidLastSave="{00000000-0000-0000-0000-000000000000}"/>
  <bookViews>
    <workbookView xWindow="0" yWindow="0" windowWidth="9720" windowHeight="3690" xr2:uid="{00000000-000D-0000-FFFF-FFFF00000000}"/>
  </bookViews>
  <sheets>
    <sheet name="MAO" sheetId="1" r:id="rId1"/>
    <sheet name="RM" sheetId="2" r:id="rId2"/>
  </sheets>
  <definedNames>
    <definedName name="_xlnm._FilterDatabase" localSheetId="0" hidden="1">MAO!$A$7:$L$7</definedName>
    <definedName name="_xlnm._FilterDatabase" localSheetId="1" hidden="1">RM!$A$7:$L$7</definedName>
    <definedName name="_xlnm.Print_Titles" localSheetId="0">MAO!$1:$7</definedName>
    <definedName name="_xlnm.Print_Titles" localSheetId="1">RM!$1:$7</definedName>
    <definedName name="locaux_">#REF!</definedName>
  </definedNam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2" l="1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8" i="2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8" i="1"/>
  <c r="D3" i="2" l="1"/>
</calcChain>
</file>

<file path=xl/sharedStrings.xml><?xml version="1.0" encoding="utf-8"?>
<sst xmlns="http://schemas.openxmlformats.org/spreadsheetml/2006/main" count="1737" uniqueCount="519">
  <si>
    <t>Programme</t>
  </si>
  <si>
    <t xml:space="preserve">Article </t>
  </si>
  <si>
    <t xml:space="preserve">Description </t>
  </si>
  <si>
    <t>Quantité</t>
  </si>
  <si>
    <t>Coût unitaire (Hors taxes)</t>
  </si>
  <si>
    <t xml:space="preserve">Durée de vie </t>
  </si>
  <si>
    <t>Compétence principale</t>
  </si>
  <si>
    <t>Local</t>
  </si>
  <si>
    <t>Coût total</t>
  </si>
  <si>
    <t>Nom du programme</t>
  </si>
  <si>
    <t>Nom de catégorie</t>
  </si>
  <si>
    <t>N° de catégorie</t>
  </si>
  <si>
    <t>Taux de remplacement annuel (%)</t>
  </si>
  <si>
    <t>Coût unitaire (hors taxes)</t>
  </si>
  <si>
    <t>LISTE COMPLÈTE DES RESSOURCES MATÉRIELLES QUE LA CS DOIT POSSÉDER POUR OFFRIR LE PROGRAMME D'ÉTUDES</t>
  </si>
  <si>
    <t>LISTE COMPLÈTE DU MOBILIER, APPAREILLAGE ET OUTILLAGE QUE LA CS DOIT POSSÉDER POUR OFFRIR LE PROGRAMME D'ÉTUDES</t>
  </si>
  <si>
    <t>AMÉNAGEMENT DE LA FORÊT - DEP 5306</t>
  </si>
  <si>
    <t>Mobilier</t>
  </si>
  <si>
    <t>Agrafeuse</t>
  </si>
  <si>
    <t xml:space="preserve">Armoire </t>
  </si>
  <si>
    <t xml:space="preserve">Chaise </t>
  </si>
  <si>
    <t>Classeur</t>
  </si>
  <si>
    <t>Établi</t>
  </si>
  <si>
    <t>Étagère</t>
  </si>
  <si>
    <t xml:space="preserve">18" x 36" x 72", 6 tablettes      </t>
  </si>
  <si>
    <t>Lampe</t>
  </si>
  <si>
    <t xml:space="preserve">De bureau, capacité 60 watts, bras extensible, commutateur      </t>
  </si>
  <si>
    <t>Poinçonneuse</t>
  </si>
  <si>
    <t xml:space="preserve">À 3 trous, ajustable      </t>
  </si>
  <si>
    <t>Tableau</t>
  </si>
  <si>
    <t>Taille-crayon</t>
  </si>
  <si>
    <t xml:space="preserve">Base à succion      </t>
  </si>
  <si>
    <t>Aspirateur</t>
  </si>
  <si>
    <t xml:space="preserve">Aviron </t>
  </si>
  <si>
    <t>Baladeuse</t>
  </si>
  <si>
    <t>Bateau</t>
  </si>
  <si>
    <t>Bloc d'alimentation</t>
  </si>
  <si>
    <t>Boussole</t>
  </si>
  <si>
    <t xml:space="preserve">Bûchettes </t>
  </si>
  <si>
    <t>Camionnette</t>
  </si>
  <si>
    <t>Canif</t>
  </si>
  <si>
    <t xml:space="preserve">Canot </t>
  </si>
  <si>
    <t xml:space="preserve">Fibre de verre; longueur 16'      </t>
  </si>
  <si>
    <t>Civière</t>
  </si>
  <si>
    <t xml:space="preserve">Manchon de bois, pliable      </t>
  </si>
  <si>
    <t xml:space="preserve">Type Suunto, gradué en % et degrés      </t>
  </si>
  <si>
    <t>Compas</t>
  </si>
  <si>
    <t xml:space="preserve">Forestier, pour le mesurage, graduation en centimètre pair      </t>
  </si>
  <si>
    <t xml:space="preserve">Forestier, gradué en cm et mm, 65 cm de longueur en aluminium      </t>
  </si>
  <si>
    <t>Coupe-boulon</t>
  </si>
  <si>
    <t>Cric</t>
  </si>
  <si>
    <t>Crochet</t>
  </si>
  <si>
    <t>Curvimètre</t>
  </si>
  <si>
    <t xml:space="preserve">Graduations en cm      </t>
  </si>
  <si>
    <t>Diable</t>
  </si>
  <si>
    <t>Douille</t>
  </si>
  <si>
    <t>Écran</t>
  </si>
  <si>
    <t xml:space="preserve">2,44 m x 2,44 m      </t>
  </si>
  <si>
    <t>Étau</t>
  </si>
  <si>
    <t>Étui</t>
  </si>
  <si>
    <t>Pour hache de 2 lbs, en cuir</t>
  </si>
  <si>
    <t>Gabarit</t>
  </si>
  <si>
    <t>Gallon</t>
  </si>
  <si>
    <t>Genouillère</t>
  </si>
  <si>
    <t>GPS</t>
  </si>
  <si>
    <t>Grille</t>
  </si>
  <si>
    <t>Hache</t>
  </si>
  <si>
    <t xml:space="preserve">Poids : 1 kg (2 livres); manche 66 cm (26")      </t>
  </si>
  <si>
    <t xml:space="preserve">De débroussailage, longueur 70 cm; tranchant 15 cm      </t>
  </si>
  <si>
    <t>Harnais</t>
  </si>
  <si>
    <t xml:space="preserve">Pour raquettes, cuir et nylon      </t>
  </si>
  <si>
    <t>Havresacs</t>
  </si>
  <si>
    <t>Imprimante</t>
  </si>
  <si>
    <t xml:space="preserve">Au laser, raccordement pour PC      </t>
  </si>
  <si>
    <t>Levier</t>
  </si>
  <si>
    <t>Logiciel</t>
  </si>
  <si>
    <t xml:space="preserve">Pour mesurage avec licence      </t>
  </si>
  <si>
    <t xml:space="preserve">Logiciel </t>
  </si>
  <si>
    <t xml:space="preserve">Générateur d'application, Gus Base      </t>
  </si>
  <si>
    <t xml:space="preserve">GPS, "Polygone assist"      </t>
  </si>
  <si>
    <t>Interprétateur pour PC</t>
  </si>
  <si>
    <t xml:space="preserve">Pour inventaire      </t>
  </si>
  <si>
    <t>Magnétoscope</t>
  </si>
  <si>
    <t xml:space="preserve">VHS, 4 têtes, lecture, enregistrement      </t>
  </si>
  <si>
    <t>Masse</t>
  </si>
  <si>
    <t xml:space="preserve">Tête de 6 livres, manche 32"      </t>
  </si>
  <si>
    <t xml:space="preserve">Micro-ordinateur </t>
  </si>
  <si>
    <t>Microflex PC-9000, système d'exploitation MS-DOS, 47 touches multi-fonction, entière, compatible PC, batterie rechargeable et pigeonnier, modèle BG6-1408, min. 2 Meg, 640 K, avec sacoche</t>
  </si>
  <si>
    <t>Minibus</t>
  </si>
  <si>
    <t xml:space="preserve">12 passagers; attache pour remorque, moteur V-8, 315 à 360 HP; automatique, batterie service dur; chauffe-moteur  </t>
  </si>
  <si>
    <t>Motoneige</t>
  </si>
  <si>
    <t xml:space="preserve">1 cylindre, min, 270 cc, à injection d'huile, chenille environ 140" longueur x 15" largeur    </t>
  </si>
  <si>
    <t xml:space="preserve">Motopompe </t>
  </si>
  <si>
    <t>Type Wajax Mark III avec réservoir à essence, comprenant : clapet d'entrée, boyau de succion, protège-filets (1 ½" et 2.0"), siamoise contr. 1 ½", lance combinée, lance brume contr., clé</t>
  </si>
  <si>
    <t>Pince-monseigneur</t>
  </si>
  <si>
    <t xml:space="preserve">Longueur 16"      </t>
  </si>
  <si>
    <t>Planimètre</t>
  </si>
  <si>
    <t xml:space="preserve">À rouleau, avec choix d'unités de mesure, avec pile NiCad et chargeur    </t>
  </si>
  <si>
    <t>Plantoir</t>
  </si>
  <si>
    <t xml:space="preserve">Manche en bois; poignée en D, pointes dévissables    </t>
  </si>
  <si>
    <t>Porte-carte</t>
  </si>
  <si>
    <t xml:space="preserve">Dimensions : 14" x 11 3/4", poche transparente, courroies, fermeture Velcro    </t>
  </si>
  <si>
    <t>Porte-crayon</t>
  </si>
  <si>
    <t xml:space="preserve">Avec courroie de cuir      </t>
  </si>
  <si>
    <t xml:space="preserve">Sans courroie de cuir      </t>
  </si>
  <si>
    <t>Porte-lime</t>
  </si>
  <si>
    <t xml:space="preserve">Pour lime de 4.5 mm et 7/32" de diamètre      </t>
  </si>
  <si>
    <t xml:space="preserve">0 à 360°; échelle 1 : 10 000, 15 000, 20 000      </t>
  </si>
  <si>
    <t xml:space="preserve">Raquettes </t>
  </si>
  <si>
    <t xml:space="preserve">Fut en bois, tressage nylon, 10" x 36", bout recourbé    </t>
  </si>
  <si>
    <t>Règle</t>
  </si>
  <si>
    <t xml:space="preserve">Extensible pour le mesurage, graduations en rouge pour les mètres et dm et en noir pour les classes de 1 cm et 2 cm  </t>
  </si>
  <si>
    <t xml:space="preserve">Règle </t>
  </si>
  <si>
    <t xml:space="preserve">Pour mesurage, graduation par classes de 2 cm, avec V.A.R., longueur: 40 cm    </t>
  </si>
  <si>
    <t>Remorque</t>
  </si>
  <si>
    <t xml:space="preserve">Roues tandem de 8" minimum avec pneus 450 pour VTT et motoneige, avec lumières    </t>
  </si>
  <si>
    <t>Rétroprojecteur</t>
  </si>
  <si>
    <t xml:space="preserve">Lampe interchangeable, bouton de mise au point, ventilateur silencieux, distance focale 11 1/2"    </t>
  </si>
  <si>
    <t>Ruban</t>
  </si>
  <si>
    <t>Sciotte</t>
  </si>
  <si>
    <t xml:space="preserve">Type sandvik, lame de 76 cm      </t>
  </si>
  <si>
    <t>Sécateur</t>
  </si>
  <si>
    <t>Téléviseur</t>
  </si>
  <si>
    <t xml:space="preserve">Couleur, écran 26", entrée vidéo, télécommande      </t>
  </si>
  <si>
    <t>Tiers-point</t>
  </si>
  <si>
    <t xml:space="preserve">Tout usage, 8", manche changeable      </t>
  </si>
  <si>
    <t>Trépied</t>
  </si>
  <si>
    <t xml:space="preserve">Pour niveau, en bois, empattement large      </t>
  </si>
  <si>
    <t>Tronçonneuse</t>
  </si>
  <si>
    <t>Vidéo</t>
  </si>
  <si>
    <t>Aménagement de la forêt</t>
  </si>
  <si>
    <t>Tous</t>
  </si>
  <si>
    <t>4,18,19,20</t>
  </si>
  <si>
    <t>2,7,10,16,18,19,21</t>
  </si>
  <si>
    <t>8,11</t>
  </si>
  <si>
    <t>2,4,6,9,11 à 14,16,18 à 21,23</t>
  </si>
  <si>
    <t>4</t>
  </si>
  <si>
    <t>18</t>
  </si>
  <si>
    <t>9,12,13,14</t>
  </si>
  <si>
    <t>2,3,6,7,10,11,16,19,21</t>
  </si>
  <si>
    <t>2,4,6,9,11 à 14,16, 18 à 21,23</t>
  </si>
  <si>
    <t>2,4,6,9,11 à 14,16,18 à 21, 23</t>
  </si>
  <si>
    <t>3</t>
  </si>
  <si>
    <t>4,19,20</t>
  </si>
  <si>
    <t>2,7,11,16,18,19,21</t>
  </si>
  <si>
    <t>2,4,6,9,11 à 14, 16,18 à 21,23</t>
  </si>
  <si>
    <t>7,11</t>
  </si>
  <si>
    <t>12</t>
  </si>
  <si>
    <t>20</t>
  </si>
  <si>
    <t>2,7,10,11,16,18,19,21</t>
  </si>
  <si>
    <t>4,18</t>
  </si>
  <si>
    <t>2,4,6,9,11 à 14, 16, 18 à 21,23</t>
  </si>
  <si>
    <t>1,3,5,7,8,10,17,22</t>
  </si>
  <si>
    <t>4,6,11,16,18,19,20,21</t>
  </si>
  <si>
    <t>9</t>
  </si>
  <si>
    <t>4,18,19</t>
  </si>
  <si>
    <t>9,12</t>
  </si>
  <si>
    <t>2,8,11</t>
  </si>
  <si>
    <t>15,18,19</t>
  </si>
  <si>
    <t>2,7,11,18,19,21</t>
  </si>
  <si>
    <t>2,7,8,9,11,12,14</t>
  </si>
  <si>
    <t>7,8,9,11,12,13,14</t>
  </si>
  <si>
    <t>2,7,8,11,12,14</t>
  </si>
  <si>
    <t>11</t>
  </si>
  <si>
    <t>21</t>
  </si>
  <si>
    <t>4,11,16,21</t>
  </si>
  <si>
    <t>4,18,20</t>
  </si>
  <si>
    <t>2,16,18,19,20,21</t>
  </si>
  <si>
    <t>2,6,7,10,11,16,18,19,20</t>
  </si>
  <si>
    <t>2,6,7,10,11,16,18,19,21</t>
  </si>
  <si>
    <t>4,11,16,18,19,20,21</t>
  </si>
  <si>
    <t>4,15,18,19</t>
  </si>
  <si>
    <t>4,20</t>
  </si>
  <si>
    <t xml:space="preserve">Cl, Cf            </t>
  </si>
  <si>
    <t xml:space="preserve">Cf, Cl            </t>
  </si>
  <si>
    <t xml:space="preserve">Cl, Bp, Cf            </t>
  </si>
  <si>
    <t xml:space="preserve">Bp, Cf            </t>
  </si>
  <si>
    <t xml:space="preserve">Cl            </t>
  </si>
  <si>
    <t xml:space="preserve">Af, Gf            </t>
  </si>
  <si>
    <t xml:space="preserve">Af, At            </t>
  </si>
  <si>
    <t xml:space="preserve">Cl, Cf, Bp            </t>
  </si>
  <si>
    <t xml:space="preserve">At, Af            </t>
  </si>
  <si>
    <t xml:space="preserve">At            </t>
  </si>
  <si>
    <t xml:space="preserve">Fer            </t>
  </si>
  <si>
    <t xml:space="preserve">At, Fer            </t>
  </si>
  <si>
    <t xml:space="preserve">Af            </t>
  </si>
  <si>
    <t xml:space="preserve">Cf            </t>
  </si>
  <si>
    <t xml:space="preserve">Cl, Fer            </t>
  </si>
  <si>
    <t>Ressources matérielles</t>
  </si>
  <si>
    <t>Livre</t>
  </si>
  <si>
    <t>Aménagement forestier</t>
  </si>
  <si>
    <t>Assurance</t>
  </si>
  <si>
    <t>Bobine</t>
  </si>
  <si>
    <t>Bois</t>
  </si>
  <si>
    <t>Pour pratique de mesurage</t>
  </si>
  <si>
    <t>Campement</t>
  </si>
  <si>
    <t>Temporaire, en forêt</t>
  </si>
  <si>
    <t>Carburant</t>
  </si>
  <si>
    <t>Cartes-renouvellement</t>
  </si>
  <si>
    <t xml:space="preserve">Forestières 1 : 15000      </t>
  </si>
  <si>
    <t xml:space="preserve">Cartes topographiques 1 : 50000      </t>
  </si>
  <si>
    <t>Matériel didactique</t>
  </si>
  <si>
    <t>Cherchez l'erreur : Le débrouissaillage</t>
  </si>
  <si>
    <t>Cherchez l'erreur : Les véhicules tout terrain</t>
  </si>
  <si>
    <t xml:space="preserve">Choix des tiges à marquer pour le jardinage des érablières inéquiennes      </t>
  </si>
  <si>
    <t>Classification des tiges d'essences feuillues</t>
  </si>
  <si>
    <t xml:space="preserve">Pour chaîne et bougie de scie      </t>
  </si>
  <si>
    <t xml:space="preserve">De nylon, diamètre 3/8", tout usage      </t>
  </si>
  <si>
    <t>Crayon</t>
  </si>
  <si>
    <t xml:space="preserve">À bois, dixon, pour le mesurage, par douzaine, CB 365 1/2, noir    </t>
  </si>
  <si>
    <t>Document</t>
  </si>
  <si>
    <t>Aménager pour mieux protéger les forêts</t>
  </si>
  <si>
    <t>Alerte action : La scie à chaîne et l'effet rebond</t>
  </si>
  <si>
    <t>Alerte action : Les débusqueuses à câbles</t>
  </si>
  <si>
    <t>Entretien</t>
  </si>
  <si>
    <t/>
  </si>
  <si>
    <t>5 000 km x 0,12/km</t>
  </si>
  <si>
    <t>Boussole GPS</t>
  </si>
  <si>
    <t>Motopompe</t>
  </si>
  <si>
    <t>Camionnette, 5 000 km x 0,12/km</t>
  </si>
  <si>
    <t>Micro-ordinateur de main</t>
  </si>
  <si>
    <t>Étiquette</t>
  </si>
  <si>
    <t>De plastique, en paquet de 1000 étiquettes</t>
  </si>
  <si>
    <t>Flore laurentienne</t>
  </si>
  <si>
    <t>Abonnement</t>
  </si>
  <si>
    <t xml:space="preserve">Forêt conservation </t>
  </si>
  <si>
    <t>Gants</t>
  </si>
  <si>
    <t>De sécurité, dos du gant gauche à double plis de nylon</t>
  </si>
  <si>
    <t>De sécurité, protection spéciale pour la paume</t>
  </si>
  <si>
    <t>Géologie et pédologie</t>
  </si>
  <si>
    <t>Guide de sécurité nautique</t>
  </si>
  <si>
    <t>Guide de survie en forêt canadienne</t>
  </si>
  <si>
    <t>Huile</t>
  </si>
  <si>
    <t>Immatriculation</t>
  </si>
  <si>
    <t xml:space="preserve">Minibus et camionnette      </t>
  </si>
  <si>
    <t>Impression</t>
  </si>
  <si>
    <t>500 copies par élève</t>
  </si>
  <si>
    <t>Info forêt</t>
  </si>
  <si>
    <t>Initiation à la géologie</t>
  </si>
  <si>
    <t>Inventaire sommaire des petits boisés</t>
  </si>
  <si>
    <t>La botanique</t>
  </si>
  <si>
    <t xml:space="preserve">La classification des bois francs destinés au sciage      </t>
  </si>
  <si>
    <t>La débroussailleuse</t>
  </si>
  <si>
    <t>Le côté tranchant</t>
  </si>
  <si>
    <t>Lime</t>
  </si>
  <si>
    <t xml:space="preserve">Plate, longueur 6", avec manche      </t>
  </si>
  <si>
    <t xml:space="preserve">Plate, longueur 8", avec manche      </t>
  </si>
  <si>
    <t>Arbres indigènes du Canada</t>
  </si>
  <si>
    <t xml:space="preserve">Arbres, arbustes, arbrisseaux du Québec, comment les identifier en toutes saisons      </t>
  </si>
  <si>
    <t>À la recherche d'un emploi, Michel Pelletier. Editions Etudes vivantes, 1983</t>
  </si>
  <si>
    <t>Loi sur les forêts</t>
  </si>
  <si>
    <t>Manche</t>
  </si>
  <si>
    <t>De rechange, pour hache</t>
  </si>
  <si>
    <t>De rechange, pour hachette</t>
  </si>
  <si>
    <t>Manuel d'aménagement forestier</t>
  </si>
  <si>
    <t xml:space="preserve">De sécurité, doigt séparé pour main droite      </t>
  </si>
  <si>
    <t>Opérations forestières et de scieries</t>
  </si>
  <si>
    <t>Peinture</t>
  </si>
  <si>
    <t>Petite flore forestière du Québec</t>
  </si>
  <si>
    <t>Photocopie</t>
  </si>
  <si>
    <t xml:space="preserve">500 copies par élève      </t>
  </si>
  <si>
    <t>Photogrammétrie et photo-interprétation</t>
  </si>
  <si>
    <t xml:space="preserve">Photographies aériennes - renouvellement, Infrarouge, échelle 1 : 1 : 15000      </t>
  </si>
  <si>
    <t xml:space="preserve">Photographies aériennes - renouvellement, Noir et blanc, échelle 1 : 15000      </t>
  </si>
  <si>
    <t>Pistolet</t>
  </si>
  <si>
    <t xml:space="preserve">Graisseur, fusil à pompe levier, utilise la graisse en tube      </t>
  </si>
  <si>
    <t>Principales maladies des arbres du Québec</t>
  </si>
  <si>
    <t>Profils d'accidents en forêt</t>
  </si>
  <si>
    <t>Reboiseurs, reboiseuses</t>
  </si>
  <si>
    <t>Dentrométrie</t>
  </si>
  <si>
    <t>Réussir ma forêt</t>
  </si>
  <si>
    <t>Secourisme</t>
  </si>
  <si>
    <t>Secourisme en milieu de travail</t>
  </si>
  <si>
    <t>Sylviculture et reboisement</t>
  </si>
  <si>
    <t>Topométrie</t>
  </si>
  <si>
    <t>Topométrie générale</t>
  </si>
  <si>
    <t>Vivre en forêt</t>
  </si>
  <si>
    <t>Vocabulaire de la mécanisation forestière</t>
  </si>
  <si>
    <t>Exploitation forestière</t>
  </si>
  <si>
    <t>Le point d'observation écologique</t>
  </si>
  <si>
    <t>Le Québec forestier</t>
  </si>
  <si>
    <t>Le système canadien de classification des sols</t>
  </si>
  <si>
    <t>Le travail à la scie à chaîne</t>
  </si>
  <si>
    <t>Les principales maladies des arbres au Québec</t>
  </si>
  <si>
    <t>Manuel d'exploitation forestière Tome I</t>
  </si>
  <si>
    <t>Méthode de mesurage des bois</t>
  </si>
  <si>
    <t>4,19,20,21</t>
  </si>
  <si>
    <t>Fer</t>
  </si>
  <si>
    <t>At</t>
  </si>
  <si>
    <t>Ma, Fer</t>
  </si>
  <si>
    <t>At, Af</t>
  </si>
  <si>
    <t xml:space="preserve">Robuste, pour usage intensif, capacité 105 agrafes, standard    </t>
  </si>
  <si>
    <t xml:space="preserve">En métal, 52 pi2 de rangement, solide, 5 tablettes ajustables, portes renforcées, serrure, 24" x 48" x 78"  </t>
  </si>
  <si>
    <t xml:space="preserve">Piétement en métal, siège et dossier en contreplaqué ondulé et verni, empilable    </t>
  </si>
  <si>
    <t xml:space="preserve">0,91 m x 0,45 m x 1,40 m, 4 tiroirs avec serrure    </t>
  </si>
  <si>
    <t xml:space="preserve">En métal, 34" x 72" x 30", une tablette de 12", bordure d'acier de 3 1/2"    </t>
  </si>
  <si>
    <t xml:space="preserve">Porcelaine et acier ou lauzonite, finition blanche, 121 cm x 487 cm, cadre d'aluminium    </t>
  </si>
  <si>
    <t xml:space="preserve">Type Shop-Vac, 16 gallons, 10 A, pour déchets secs et humides    </t>
  </si>
  <si>
    <t xml:space="preserve">Pour canots et bateau en bois franc, courtes et longues    </t>
  </si>
  <si>
    <t xml:space="preserve">35', grillage protecteur, fil 12/3 avec mise à la terre    </t>
  </si>
  <si>
    <t xml:space="preserve">Aluminium, bords élevés, 14 pieds, capacité minimum 1 200 livres    </t>
  </si>
  <si>
    <t xml:space="preserve">12 V, batterie nickel-cadmium avec chargeur pour cellulaire    </t>
  </si>
  <si>
    <t xml:space="preserve">Graduée de 0 - 360 degrés, intervalle : 2 degrés, intégrée, avec capot de protection et miroir de visée  </t>
  </si>
  <si>
    <t>GPS, portatif, capacité de mémoire de 250 points et +, antenne extérieure hélicoïdale à faible perte de dB, batteries rechargeables, cordon d'alimentation pour C.A. 110 volts et C.C. 12 volts</t>
  </si>
  <si>
    <t>30 essences différentes, longueur 20 cm, diamètre 8 cm à 16 cm (remplacement)</t>
  </si>
  <si>
    <t xml:space="preserve">Tout usage, robuste, lame de 4", muni d'un cran d'arrêt    </t>
  </si>
  <si>
    <t xml:space="preserve">Manuel, type "Jack All", hauteur de levage 42", capacité 8 000 lb    </t>
  </si>
  <si>
    <t xml:space="preserve">À bois, en acier, poignée en bois à pointe interchangeable    </t>
  </si>
  <si>
    <t xml:space="preserve">Groupe professionnel, cylindre : environ 50 cc, poids : environ 9 kg, avec harnais    </t>
  </si>
  <si>
    <t xml:space="preserve">En acier tubulaire de 100 pneus de 10", roulement à billes    </t>
  </si>
  <si>
    <t xml:space="preserve">À percussion, prise 3/8", douilles longues, SAE et métriques, par ensemble de 50  </t>
  </si>
  <si>
    <t>À percussion, prise 1/4" et 3/8", SAE et métrique, par ensemble de 56</t>
  </si>
  <si>
    <t xml:space="preserve">En acier, base pivotante, mâchoires à mors rainurés, mâchoires de 4"  </t>
  </si>
  <si>
    <t xml:space="preserve">2,50 m x 1,10 m, en aluminium pour mesurage de bois par échantillons, pliable, trous d'ancrage aux 4 coins et au centre </t>
  </si>
  <si>
    <t xml:space="preserve">De limage, no 265; pour scie de débroussailleuse      </t>
  </si>
  <si>
    <t xml:space="preserve">Circonférentiel, en acier, 10 mm large, un côté gradué en cm de diamètre    </t>
  </si>
  <si>
    <t xml:space="preserve">En cuir, avec rivets, rembourrées de feutre, avec courroie, dimensions 13 cm x 9 cm x 18 cm    </t>
  </si>
  <si>
    <t xml:space="preserve">Adaptable au PC-9000, avec antenne et adapteur pour chapeau de sécurité    </t>
  </si>
  <si>
    <t xml:space="preserve">À points, en plastique, avec facteur de conversion pour différentes échelles de carte    </t>
  </si>
  <si>
    <t xml:space="preserve">De support pour plants, ajustable; courroies aux épaules; pour plants à racines libres ou récipients (3 caissettes)  </t>
  </si>
  <si>
    <t xml:space="preserve">Support en acier, 2 poches extérieures, 40 cm x 50 cm, attaches de bretelles renforcées    </t>
  </si>
  <si>
    <t xml:space="preserve">D'abattage, en acier, poignée recouverte de caoutchouc, longueur 30"    </t>
  </si>
  <si>
    <t>Comp.IBM, 486, d, rig. 200 meg, écrant SVGA, 4 meg de mémoire vive, extensible, lecteur de disquette  3 1/2" 1.44 meg, DOS 6.22, français, et windows, souris, 2 ports série RS-232, 1 port parallèle</t>
  </si>
  <si>
    <t xml:space="preserve">Plate, en fibre de verre, avec poignée, graduation par classes de 2 cm, longueur 50 cm, pour le mesurage des bois  </t>
  </si>
  <si>
    <t xml:space="preserve">En fibre de verre, gradué des 2 côtés, longueur 15 m    </t>
  </si>
  <si>
    <t xml:space="preserve">À simple levier, longueur 29"      </t>
  </si>
  <si>
    <t xml:space="preserve">À double levier, longueur 28"      </t>
  </si>
  <si>
    <t xml:space="preserve">Type professionnel, environ 50 cc, 9 000 r/min, guide-chaîne 15" à 18", poids 4,7 - 5.2 kg    </t>
  </si>
  <si>
    <t xml:space="preserve">Type professionnel, environ 40 cc, 9 000 r/min, guide-chaîne 15" à 18", poids 4.5 - 5,0 kg    </t>
  </si>
  <si>
    <t xml:space="preserve">Pour la foresterie, série en sylviculture, série sur reboisement  </t>
  </si>
  <si>
    <t xml:space="preserve">Minibus, franchise 500 $, responsabilité 1 000 000 $    </t>
  </si>
  <si>
    <t xml:space="preserve">De fil, 2 500 m, fil blanc, pour chaîne de ceinture    </t>
  </si>
  <si>
    <t>Essence, par litre, sans plomb intermédiaire, coût à la pompe; voir détails à l'annexe</t>
  </si>
  <si>
    <t>Diesel, par litre, coût à la pompe; voir détails à l'annexe I</t>
  </si>
  <si>
    <t xml:space="preserve">À bois, dixon, pour le mesurage CB 520, rouge    </t>
  </si>
  <si>
    <t xml:space="preserve">À bois, dixon, pour le mesurage CB 493, violet    </t>
  </si>
  <si>
    <t xml:space="preserve">Minibus 5 000 km x 0,12/km    </t>
  </si>
  <si>
    <t>Motoneige, VTT et hors-bord</t>
  </si>
  <si>
    <t xml:space="preserve">Ronde, pour chaîne de scie, 8" long, diamètre 4,5 mm, avec manche    </t>
  </si>
  <si>
    <t xml:space="preserve">Ronde, diamètre 7/32" pour scie de débroussailleuse, 8" longueur, avec manche changeable  </t>
  </si>
  <si>
    <t xml:space="preserve">Instructions relatives à l'application du règlement sur la valeur des traitements sylvicoles admissibles en paiement des droits    </t>
  </si>
  <si>
    <t xml:space="preserve">Pour les arbres, boîte de 24 cannettes de 13 onces chacune    </t>
  </si>
  <si>
    <t xml:space="preserve">Brosse </t>
  </si>
  <si>
    <t xml:space="preserve">À effacer, pour tableau      </t>
  </si>
  <si>
    <t>Pour enseignant</t>
  </si>
  <si>
    <t xml:space="preserve">Classeur </t>
  </si>
  <si>
    <t xml:space="preserve">À carte, 5 tiroirs horizontaux, 36" x 48", en acier      </t>
  </si>
  <si>
    <t xml:space="preserve">Corbeille </t>
  </si>
  <si>
    <t xml:space="preserve">À papier, qualité commerciale      </t>
  </si>
  <si>
    <t xml:space="preserve">À rebut, capacité 44 gallons, diamètre 24"      </t>
  </si>
  <si>
    <t>Table</t>
  </si>
  <si>
    <t xml:space="preserve">De travail, pour élève, 0,76 m x 1,2 m, piétement en métal, dessus en bois vernis      </t>
  </si>
  <si>
    <t xml:space="preserve">De travail, pour le personnel enseignant, 1,52 m x 0,90 m x 0,73 m, 1 tiroir utilitaire, 1 tiroir classeur avec serrure    </t>
  </si>
  <si>
    <t xml:space="preserve">Lumineuse, table sur pieds, 2 tubes de 30 watts, vitre dépolie de 24" x 36", dimension de la table : 36" x 48" x 37" hauteur  </t>
  </si>
  <si>
    <t xml:space="preserve">Tableau </t>
  </si>
  <si>
    <t xml:space="preserve">D'affichage en liège, cadre en aluminium, 91 cm x 122 cm      </t>
  </si>
  <si>
    <t xml:space="preserve">Unité </t>
  </si>
  <si>
    <t xml:space="preserve">De cases de rangement, Cap. de 600 lb, dimensions totales 12" x 36" x 85", 66 cases de 6" x 6" et 12 cases de 6" x 9"  </t>
  </si>
  <si>
    <t>Appareillage et outillage</t>
  </si>
  <si>
    <t xml:space="preserve">Acétate </t>
  </si>
  <si>
    <t xml:space="preserve">électronique, avec raccordement pour compatible PC      </t>
  </si>
  <si>
    <t xml:space="preserve">Bâche </t>
  </si>
  <si>
    <t xml:space="preserve">De protection, sylvicool, 10' x 13 1/2'      </t>
  </si>
  <si>
    <t xml:space="preserve">Balai </t>
  </si>
  <si>
    <t xml:space="preserve">De mesure, en polypropylène gaufré, avec burin, longueur 57 3/8"    </t>
  </si>
  <si>
    <t>Boyau</t>
  </si>
  <si>
    <t xml:space="preserve">De renvoi, pour motopompe, en polyester longueur de 100'      </t>
  </si>
  <si>
    <t>À plancher</t>
  </si>
  <si>
    <t xml:space="preserve">Burette </t>
  </si>
  <si>
    <t xml:space="preserve">À pompe, 1/2 L, boyau flexible avec bec, longueur 10"    </t>
  </si>
  <si>
    <t xml:space="preserve">Câble </t>
  </si>
  <si>
    <t xml:space="preserve">De survoltage, ensemble comprenant 2 fils 10/3 et 4 poignées isolantes (2 rouges, 2 noires), longueur 12"    </t>
  </si>
  <si>
    <t>Camion</t>
  </si>
  <si>
    <t>Camionette, cabine allongée, 4 x 4, moteur à essence V-6; transmission automatique 4 rapports pneus P215/70R  14 SL, roue de secours, batterie service dur, chauffe-moteur, boîte de 6, attache pour remorque</t>
  </si>
  <si>
    <t xml:space="preserve">Casque </t>
  </si>
  <si>
    <t xml:space="preserve">De sécurité, avec protecteurs auriculaires et visière amovibles, approuvé CSA    </t>
  </si>
  <si>
    <t xml:space="preserve">Chaîne </t>
  </si>
  <si>
    <t xml:space="preserve">De ceinture, pour bobine de 2 500 m, affichage à 5 chiffres, précision + ou - 0.2 %    </t>
  </si>
  <si>
    <t xml:space="preserve">De transport, 3/8", grade 70, plaquée or, longueur 20', facteur de sécurité 6 600 lb    </t>
  </si>
  <si>
    <t xml:space="preserve">Chargeur </t>
  </si>
  <si>
    <t xml:space="preserve">À batteries, pour batterie 12-24 V, charge lente et rapide, contrôle de surcharge et de polarité  </t>
  </si>
  <si>
    <t xml:space="preserve">Clé </t>
  </si>
  <si>
    <t xml:space="preserve">À molette, acier chrome-vanadium, longueur 12"    </t>
  </si>
  <si>
    <t xml:space="preserve">À molette, acier chrome-vanadium, longueur 8"    </t>
  </si>
  <si>
    <t xml:space="preserve">Combinée, fini chrome poli, format allongé, acier au chrome-vanadium, ensemble de 11 pièces, métrique 8 à 27 mm  </t>
  </si>
  <si>
    <t xml:space="preserve">Combinée, fini chrome poli, format allongé, acier au chrome-vanadium, ensemble de 11 pièces, SAE 1/4" à 1 1/4"  </t>
  </si>
  <si>
    <t xml:space="preserve">Hexagonale, avec support, ensemble de 7 clés métriques      </t>
  </si>
  <si>
    <t xml:space="preserve">Hexagonale, avec support, ensemble de 7 clés SAE      </t>
  </si>
  <si>
    <t xml:space="preserve">Coffre </t>
  </si>
  <si>
    <t xml:space="preserve">À outils, en acier, 21", 3 tiroirs, plateau amovible      </t>
  </si>
  <si>
    <t xml:space="preserve">À outils, en acier, 6 tiroirs      </t>
  </si>
  <si>
    <t xml:space="preserve">Boulon, manche 24", robuste      </t>
  </si>
  <si>
    <t xml:space="preserve">Débroussailleuse </t>
  </si>
  <si>
    <t xml:space="preserve">Débusqueuse </t>
  </si>
  <si>
    <t xml:space="preserve">À câble usagée, de 2 000 à 5 000 heures, moteur diésel, puissance maximale : 82 HP à 95 HP, poids : 18000 à 22 000  lbs, pneus : 18,4 x 34 à 23.1 x 26, 1 set de chaîne, câble principal et 12 élingues, garantie 1 m </t>
  </si>
  <si>
    <t xml:space="preserve">Écran </t>
  </si>
  <si>
    <t xml:space="preserve">De projection, mural, toile blanche, tamour d'enroulement,  2,43 m x 2,43 m    </t>
  </si>
  <si>
    <t>Inclinomètre</t>
  </si>
  <si>
    <t xml:space="preserve">Manomètre </t>
  </si>
  <si>
    <t xml:space="preserve">À pneu pour basse pression (10-50 lbs/po2), échelon de 2 lbd, buse à tête sphérique, muni d'une agrafe    </t>
  </si>
  <si>
    <t xml:space="preserve">Marteau </t>
  </si>
  <si>
    <t xml:space="preserve">"Signumat", 3 K, pour étiquettes de plastique      </t>
  </si>
  <si>
    <t xml:space="preserve">De menuisier, longueur standard, manche en bois      </t>
  </si>
  <si>
    <t xml:space="preserve">Mire </t>
  </si>
  <si>
    <t xml:space="preserve">De nivellement, graduations métriques, rétractable, 3 sections, longueur maximale: 3 m    </t>
  </si>
  <si>
    <t>Moteur</t>
  </si>
  <si>
    <t xml:space="preserve">Hors-bord, 9,9 H.P.; démarreur manuel; avec réservoir à essence et boyau    </t>
  </si>
  <si>
    <t xml:space="preserve">Niveau </t>
  </si>
  <si>
    <t xml:space="preserve">D'arpenteur automatique, 3 vis calantes      </t>
  </si>
  <si>
    <t xml:space="preserve">Pantalon </t>
  </si>
  <si>
    <t xml:space="preserve">De sécurité en nylon, 6 plis avant et arrière      </t>
  </si>
  <si>
    <t>Pelle</t>
  </si>
  <si>
    <t xml:space="preserve">Carrée tout usage, 18 cm x 30 cm, manche en bois, poignée en D    </t>
  </si>
  <si>
    <t xml:space="preserve">Pelle </t>
  </si>
  <si>
    <t xml:space="preserve">À reboiser, manche en D; lame 27 cm de long; largeur 13 cm, manche en bois    </t>
  </si>
  <si>
    <t xml:space="preserve">Ronde de jardin, 18 cm x 30 cm, manche en bois, poignée en D    </t>
  </si>
  <si>
    <t xml:space="preserve">Perceuse </t>
  </si>
  <si>
    <t xml:space="preserve">Électrique réversible, 3/8", vitesse variable, 110 V      </t>
  </si>
  <si>
    <t>Pince</t>
  </si>
  <si>
    <t xml:space="preserve">Tout usage, longueur 8"      </t>
  </si>
  <si>
    <t xml:space="preserve">Pince </t>
  </si>
  <si>
    <t xml:space="preserve">À long bec, longueur 6"      </t>
  </si>
  <si>
    <t>Pince-étau</t>
  </si>
  <si>
    <t xml:space="preserve">À mâchoires droites, longueur 7", fini chrome      </t>
  </si>
  <si>
    <t xml:space="preserve">Planchette </t>
  </si>
  <si>
    <t xml:space="preserve">Pour le mesurage, graduée des 2 côtés, par classes de 2 cm, modèle pour droitier    </t>
  </si>
  <si>
    <t xml:space="preserve">Pour le mesurage, graduée des 2 côtés, par classes de 2 cm, modèle pour gaucher    </t>
  </si>
  <si>
    <t xml:space="preserve">Planimètre </t>
  </si>
  <si>
    <t xml:space="preserve">Polaire, bras traceur réglable, remise à 0 avec vernier      </t>
  </si>
  <si>
    <t xml:space="preserve">Pointe </t>
  </si>
  <si>
    <t xml:space="preserve">Pour plantoire, pointes vissables pour Multipot 45      </t>
  </si>
  <si>
    <t xml:space="preserve">Pour plantoire, pointes vissables pour Multipot 67      </t>
  </si>
  <si>
    <t xml:space="preserve">Prisme </t>
  </si>
  <si>
    <t xml:space="preserve">Dendrométrique, facteur de surface terrière (m2/ha) : 2      </t>
  </si>
  <si>
    <t xml:space="preserve">Projecteur </t>
  </si>
  <si>
    <t xml:space="preserve">À diapositives, contrôle de projecteur auxiliaire, mise au point automatique, de type carrousel    </t>
  </si>
  <si>
    <t xml:space="preserve">Rallonge </t>
  </si>
  <si>
    <t xml:space="preserve">Électrique, 12/3 (1 fil mise à terre), 110 V, 50'      </t>
  </si>
  <si>
    <t>Rapporteur d'angle</t>
  </si>
  <si>
    <t xml:space="preserve">De poche, ensemble de règles avec 12 échelles pour mesure de distance sur cartes ou photos aériennes    </t>
  </si>
  <si>
    <t xml:space="preserve">Triangulaire, longueur 12", en PVC, graduations 1, 2.5, 5, 10, 20, 50, 100    </t>
  </si>
  <si>
    <t xml:space="preserve">Triangulaire, longueur 12", graduée 6 côtés, échelle 1: 1 000, 15 000, 20 000, 40 000, 50 000, 250 000  </t>
  </si>
  <si>
    <t xml:space="preserve">À canot, roues tandem de 12" minimum, capacité de 8 canots, système de lumière  </t>
  </si>
  <si>
    <t>Réservoir</t>
  </si>
  <si>
    <t xml:space="preserve">À essence, 20 litres    </t>
  </si>
  <si>
    <t xml:space="preserve">À essence, 5 litres      </t>
  </si>
  <si>
    <t xml:space="preserve">À essence, en polyéthylène à 2 compartiments pour essence et huile à chaîne    </t>
  </si>
  <si>
    <t xml:space="preserve">À essence, en polyéthylène, 2 gallons    </t>
  </si>
  <si>
    <t xml:space="preserve">À mesurer, en fibre de verre, encastré dans un étui en métal, crochet pliant à l'extrémité, largeur 1/2", longueur de 30 m  </t>
  </si>
  <si>
    <t xml:space="preserve">À mesurer, en fibre de verre, longueur: 50 m., largeur : 6 mm, graduations par intervalles de 5 cm    </t>
  </si>
  <si>
    <t xml:space="preserve">À mesurer, SAE et métrique, 3/4" de large x 16' ou 5 m      </t>
  </si>
  <si>
    <t>Sac</t>
  </si>
  <si>
    <t xml:space="preserve">De plantage, s'attache au harnais, 33 cm, en vinyle      </t>
  </si>
  <si>
    <t>Scie</t>
  </si>
  <si>
    <t xml:space="preserve">À métal, longueur 12", réglable, robuste      </t>
  </si>
  <si>
    <t xml:space="preserve">Sécateur </t>
  </si>
  <si>
    <t xml:space="preserve">À main, lame affûtée remplaçable      </t>
  </si>
  <si>
    <t xml:space="preserve">Sonde </t>
  </si>
  <si>
    <t xml:space="preserve">De Pressler, en acier, tarière à 3 filets, longueur 35 cm    </t>
  </si>
  <si>
    <t>Support</t>
  </si>
  <si>
    <t xml:space="preserve">Pour multipot, s'adapte au harnais, 3 caissettes      </t>
  </si>
  <si>
    <t>Système</t>
  </si>
  <si>
    <t xml:space="preserve">De communication, type téléphone cellulaire Nokia LX-12 ou l'équivalent    </t>
  </si>
  <si>
    <t xml:space="preserve">De projection ajustable, 2 tablettes ajustables, 4 roues de caoutchouc      </t>
  </si>
  <si>
    <t xml:space="preserve">De projection ajustable, 4 roues de 4", pneus en caoutchouc synthétique, attachement électrique, 60 cm x 86 cm x 122 cm  </t>
  </si>
  <si>
    <t>Pour micro-ordinateur, de mur, 4", 2 pièces de zinc, slantfin 322,8420-14</t>
  </si>
  <si>
    <t>Toile</t>
  </si>
  <si>
    <t xml:space="preserve">Tout usage, plastifiée, 10' x 14', oeillets d'accrochage      </t>
  </si>
  <si>
    <t xml:space="preserve">Tournevis </t>
  </si>
  <si>
    <t xml:space="preserve">Carré, longueur régulière, n°1, 2, 3, 4 (1 par no)    </t>
  </si>
  <si>
    <t xml:space="preserve">Cruciforme, longueur régulière, n°1, 2, 3 (1 par no)    </t>
  </si>
  <si>
    <t xml:space="preserve">Plat, 20 cm, tige ronde      </t>
  </si>
  <si>
    <t xml:space="preserve">Plat, de poche, pour ajustement de carburateur    </t>
  </si>
  <si>
    <t xml:space="preserve">Treuil </t>
  </si>
  <si>
    <t xml:space="preserve">À main, Cap. 2 t., câble d'acier spécial flexible 5/16", longueur 40'    </t>
  </si>
  <si>
    <t xml:space="preserve">Tube </t>
  </si>
  <si>
    <t>Pantoir Suédois</t>
  </si>
  <si>
    <t xml:space="preserve">Véhicule </t>
  </si>
  <si>
    <t xml:space="preserve">Tout-terrain, 250 cc, 4 roues motrices, roues avant débrayable, pare-chocs avant, démarreur électrique  </t>
  </si>
  <si>
    <t xml:space="preserve">Veste </t>
  </si>
  <si>
    <t xml:space="preserve">De sécurité nautique, approuvée CSA      </t>
  </si>
  <si>
    <t>Acétate</t>
  </si>
  <si>
    <t>Par ensemble, rubans, disquettes, lampes, films</t>
  </si>
  <si>
    <t xml:space="preserve">Carnet </t>
  </si>
  <si>
    <t xml:space="preserve">De notes, pour inventaire forestier      </t>
  </si>
  <si>
    <t xml:space="preserve">De scie, selon le type de scie à chaîne acheté      </t>
  </si>
  <si>
    <t>Corde</t>
  </si>
  <si>
    <t>Cotisation à la CSST</t>
  </si>
  <si>
    <t>Pour les stages des élèves</t>
  </si>
  <si>
    <t xml:space="preserve">Encadrement de stage </t>
  </si>
  <si>
    <t>Déplacements du personnel enseignant</t>
  </si>
  <si>
    <t>Foret</t>
  </si>
  <si>
    <t>Guide</t>
  </si>
  <si>
    <t>Chaîne, longueur 15"</t>
  </si>
  <si>
    <t xml:space="preserve">Lame </t>
  </si>
  <si>
    <t xml:space="preserve">De rechange, pour hachette de débroussaillage, longueur 15 cm    </t>
  </si>
  <si>
    <t xml:space="preserve">De recharge, pour sciotte, longueur 76 cm </t>
  </si>
  <si>
    <t>De scie à métal</t>
  </si>
  <si>
    <t xml:space="preserve">Location </t>
  </si>
  <si>
    <t xml:space="preserve">Du réseau cellulaire, 27 $ /mois x 12 mois = 324 $      </t>
  </si>
  <si>
    <t xml:space="preserve">Guide d'élaboration des épreuves visant l'évaluation des connaissances pratiques </t>
  </si>
  <si>
    <t xml:space="preserve">Guide d'élaboration des épreuves visant l'évaluation d'un produit      </t>
  </si>
  <si>
    <t>Guide d'évaluation de la qualité des plants à racines nues</t>
  </si>
  <si>
    <t>Guide d'évaluation de la qualité des plants en récipients</t>
  </si>
  <si>
    <t xml:space="preserve">Guide d'évaluation des épreuves visant l'évaluation d'un processus de travail  </t>
  </si>
  <si>
    <t>Guide d'utilisation de la coupe avec protection de la régénération</t>
  </si>
  <si>
    <t xml:space="preserve">Manuel de l'organisation du travail et sécurité des opérations forestières      </t>
  </si>
  <si>
    <t>Manuel des modalités d'intervention en milieu forestier</t>
  </si>
  <si>
    <t xml:space="preserve">Manuel des modalités d'intervention en milieu forestier, guide terrain      </t>
  </si>
  <si>
    <t>Manuel des normes de stratification forestière</t>
  </si>
  <si>
    <t xml:space="preserve">Manuel des normes d'inventaire de la matière ligneuse non utilisée dans les aires exploitées      </t>
  </si>
  <si>
    <t xml:space="preserve">Manuel des normes d'inventaire forestier, placettes permanentes      </t>
  </si>
  <si>
    <t xml:space="preserve">Manuel des normes d'inventaire forestier, placettes temporaires      </t>
  </si>
  <si>
    <t>Mitaines</t>
  </si>
  <si>
    <t xml:space="preserve">Ruban </t>
  </si>
  <si>
    <t>Marqueur de couleurs différentes</t>
  </si>
  <si>
    <t>Circulaire, XRT 225-25</t>
  </si>
  <si>
    <t>Trousse</t>
  </si>
  <si>
    <t>De premiers soins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</si>
</sst>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NewRoman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44" fontId="2" fillId="2" borderId="3" xfId="0" applyNumberFormat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44" fontId="6" fillId="0" borderId="1" xfId="2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44" fontId="6" fillId="0" borderId="1" xfId="2" applyFont="1" applyBorder="1" applyAlignment="1">
      <alignment vertical="center" wrapText="1"/>
    </xf>
    <xf numFmtId="44" fontId="2" fillId="2" borderId="3" xfId="2" applyFont="1" applyFill="1" applyBorder="1" applyAlignment="1">
      <alignment horizontal="center" vertical="center" wrapText="1"/>
    </xf>
    <xf numFmtId="44" fontId="0" fillId="0" borderId="0" xfId="2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">
    <cellStyle name="Milliers" xfId="1" builtinId="3"/>
    <cellStyle name="Monétaire" xfId="2" builtinId="4"/>
    <cellStyle name="Normal" xfId="0" builtinId="0"/>
    <cellStyle name="Normal 2" xfId="3" xr:uid="{00000000-0005-0000-0000-000003000000}"/>
    <cellStyle name="Normal 2 2" xfId="4" xr:uid="{00000000-0005-0000-0000-000004000000}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1335883</xdr:colOff>
      <xdr:row>5</xdr:row>
      <xdr:rowOff>145144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289" cy="11928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1335883</xdr:colOff>
      <xdr:row>5</xdr:row>
      <xdr:rowOff>145144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289" cy="119289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au2" displayName="Tableau2" ref="A7:L174" totalsRowShown="0" headerRowDxfId="33" dataDxfId="31" headerRowBorderDxfId="32" tableBorderDxfId="30" totalsRowBorderDxfId="29">
  <autoFilter ref="A7:L174" xr:uid="{00000000-0009-0000-0100-000002000000}"/>
  <tableColumns count="12">
    <tableColumn id="1" xr3:uid="{00000000-0010-0000-0000-000001000000}" name="Programme" dataDxfId="28" dataCellStyle="Normal 2"/>
    <tableColumn id="2" xr3:uid="{00000000-0010-0000-0000-000002000000}" name="Nom du programme" dataDxfId="27" dataCellStyle="Normal 2"/>
    <tableColumn id="3" xr3:uid="{00000000-0010-0000-0000-000003000000}" name="N° de catégorie" dataDxfId="26" dataCellStyle="Normal 2"/>
    <tableColumn id="4" xr3:uid="{00000000-0010-0000-0000-000004000000}" name="Nom de catégorie" dataDxfId="25" dataCellStyle="Normal 2"/>
    <tableColumn id="5" xr3:uid="{00000000-0010-0000-0000-000005000000}" name="Article " dataDxfId="24" dataCellStyle="Normal 2"/>
    <tableColumn id="6" xr3:uid="{00000000-0010-0000-0000-000006000000}" name="Description " dataDxfId="23" dataCellStyle="Normal 2"/>
    <tableColumn id="7" xr3:uid="{00000000-0010-0000-0000-000007000000}" name="Quantité" dataDxfId="22" dataCellStyle="Normal 2"/>
    <tableColumn id="8" xr3:uid="{00000000-0010-0000-0000-000008000000}" name="Coût unitaire (Hors taxes)" dataDxfId="21" dataCellStyle="Monétaire"/>
    <tableColumn id="9" xr3:uid="{00000000-0010-0000-0000-000009000000}" name="Coût total" dataDxfId="20" dataCellStyle="Monétaire">
      <calculatedColumnFormula>Tableau2[[#This Row],[Coût unitaire (Hors taxes)]]*Tableau2[[#This Row],[Quantité]]</calculatedColumnFormula>
    </tableColumn>
    <tableColumn id="10" xr3:uid="{00000000-0010-0000-0000-00000A000000}" name="Durée de vie " dataDxfId="19" dataCellStyle="Normal 2"/>
    <tableColumn id="11" xr3:uid="{00000000-0010-0000-0000-00000B000000}" name="Compétence principale" dataDxfId="18" dataCellStyle="Normal 2"/>
    <tableColumn id="12" xr3:uid="{00000000-0010-0000-0000-00000C000000}" name="Local" dataDxfId="17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au1" displayName="Tableau1" ref="A7:L125" totalsRowShown="0" headerRowDxfId="16" dataDxfId="14" headerRowBorderDxfId="15" tableBorderDxfId="13" totalsRowBorderDxfId="12">
  <autoFilter ref="A7:L125" xr:uid="{00000000-0009-0000-0100-000001000000}"/>
  <sortState ref="A8:L125">
    <sortCondition ref="E7:E125"/>
  </sortState>
  <tableColumns count="12">
    <tableColumn id="1" xr3:uid="{00000000-0010-0000-0100-000001000000}" name="Programme" dataDxfId="11" dataCellStyle="Normal 2"/>
    <tableColumn id="2" xr3:uid="{00000000-0010-0000-0100-000002000000}" name="Nom du programme" dataDxfId="10" dataCellStyle="Normal 2"/>
    <tableColumn id="3" xr3:uid="{00000000-0010-0000-0100-000003000000}" name="N° de catégorie" dataDxfId="9" dataCellStyle="Normal 2"/>
    <tableColumn id="4" xr3:uid="{00000000-0010-0000-0100-000004000000}" name="Nom de catégorie" dataDxfId="8" dataCellStyle="Normal 2"/>
    <tableColumn id="5" xr3:uid="{00000000-0010-0000-0100-000005000000}" name="Article " dataDxfId="7" dataCellStyle="Normal 2"/>
    <tableColumn id="6" xr3:uid="{00000000-0010-0000-0100-000006000000}" name="Description " dataDxfId="6" dataCellStyle="Normal 2"/>
    <tableColumn id="7" xr3:uid="{00000000-0010-0000-0100-000007000000}" name="Quantité" dataDxfId="5" dataCellStyle="Normal 2"/>
    <tableColumn id="8" xr3:uid="{00000000-0010-0000-0100-000008000000}" name="Coût unitaire (hors taxes)" dataDxfId="4" dataCellStyle="Monétaire"/>
    <tableColumn id="9" xr3:uid="{00000000-0010-0000-0100-000009000000}" name="Coût total" dataDxfId="3" dataCellStyle="Monétaire">
      <calculatedColumnFormula>Tableau1[[#This Row],[Coût unitaire (hors taxes)]]*Tableau1[[#This Row],[Quantité]]</calculatedColumnFormula>
    </tableColumn>
    <tableColumn id="10" xr3:uid="{00000000-0010-0000-0100-00000A000000}" name="Taux de remplacement annuel (%)" dataDxfId="2" dataCellStyle="Normal 2"/>
    <tableColumn id="11" xr3:uid="{00000000-0010-0000-0100-00000B000000}" name="Compétence principale" dataDxfId="1" dataCellStyle="Normal 2"/>
    <tableColumn id="12" xr3:uid="{00000000-0010-0000-0100-00000C000000}" name="Local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174"/>
  <sheetViews>
    <sheetView tabSelected="1" zoomScale="80" zoomScaleNormal="80" workbookViewId="0">
      <pane ySplit="7" topLeftCell="A8" activePane="bottomLeft" state="frozen"/>
      <selection pane="bottomLeft"/>
    </sheetView>
  </sheetViews>
  <sheetFormatPr baseColWidth="10" defaultRowHeight="15"/>
  <cols>
    <col min="1" max="1" width="14.42578125" style="1" customWidth="1"/>
    <col min="2" max="2" width="28.42578125" style="1" customWidth="1"/>
    <col min="3" max="3" width="18.7109375" style="1" customWidth="1"/>
    <col min="4" max="4" width="31.7109375" style="1" customWidth="1"/>
    <col min="5" max="5" width="27.7109375" style="8" customWidth="1"/>
    <col min="6" max="6" width="40.7109375" style="8" customWidth="1"/>
    <col min="7" max="7" width="13" style="1" customWidth="1"/>
    <col min="8" max="8" width="30.7109375" style="8" customWidth="1"/>
    <col min="9" max="9" width="14.7109375" style="8" customWidth="1"/>
    <col min="10" max="10" width="19.7109375" style="1" customWidth="1"/>
    <col min="11" max="11" width="27.7109375" style="1" customWidth="1"/>
    <col min="12" max="12" width="12.28515625" style="1" customWidth="1"/>
    <col min="13" max="16384" width="11.42578125" style="8"/>
  </cols>
  <sheetData>
    <row r="3" spans="1:12" ht="21">
      <c r="C3" s="17" t="s">
        <v>16</v>
      </c>
      <c r="D3" s="17"/>
      <c r="E3" s="17"/>
      <c r="F3" s="17"/>
      <c r="G3" s="17"/>
      <c r="H3" s="17"/>
      <c r="I3" s="17"/>
      <c r="J3" s="17"/>
    </row>
    <row r="4" spans="1:12" ht="17.25">
      <c r="A4" s="16" t="s">
        <v>15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7" spans="1:12" s="1" customFormat="1" ht="45" customHeight="1">
      <c r="A7" s="4" t="s">
        <v>0</v>
      </c>
      <c r="B7" s="5" t="s">
        <v>9</v>
      </c>
      <c r="C7" s="2" t="s">
        <v>11</v>
      </c>
      <c r="D7" s="2" t="s">
        <v>10</v>
      </c>
      <c r="E7" s="2" t="s">
        <v>1</v>
      </c>
      <c r="F7" s="2" t="s">
        <v>2</v>
      </c>
      <c r="G7" s="2" t="s">
        <v>3</v>
      </c>
      <c r="H7" s="3" t="s">
        <v>4</v>
      </c>
      <c r="I7" s="3" t="s">
        <v>8</v>
      </c>
      <c r="J7" s="2" t="s">
        <v>5</v>
      </c>
      <c r="K7" s="2" t="s">
        <v>6</v>
      </c>
      <c r="L7" s="6" t="s">
        <v>7</v>
      </c>
    </row>
    <row r="8" spans="1:12" s="7" customFormat="1" ht="28.5">
      <c r="A8" s="12">
        <v>5306</v>
      </c>
      <c r="B8" s="12" t="s">
        <v>130</v>
      </c>
      <c r="C8" s="12">
        <v>1</v>
      </c>
      <c r="D8" s="12" t="s">
        <v>17</v>
      </c>
      <c r="E8" s="9" t="s">
        <v>18</v>
      </c>
      <c r="F8" s="10" t="s">
        <v>291</v>
      </c>
      <c r="G8" s="12">
        <v>2</v>
      </c>
      <c r="H8" s="11">
        <v>30</v>
      </c>
      <c r="I8" s="11">
        <f>Tableau2[[#This Row],[Coût unitaire (Hors taxes)]]*Tableau2[[#This Row],[Quantité]]</f>
        <v>60</v>
      </c>
      <c r="J8" s="12">
        <v>15</v>
      </c>
      <c r="K8" s="12" t="s">
        <v>131</v>
      </c>
      <c r="L8" s="12" t="s">
        <v>173</v>
      </c>
    </row>
    <row r="9" spans="1:12" s="7" customFormat="1" ht="42.75">
      <c r="A9" s="12">
        <v>5306</v>
      </c>
      <c r="B9" s="12" t="s">
        <v>130</v>
      </c>
      <c r="C9" s="12">
        <v>1</v>
      </c>
      <c r="D9" s="12" t="s">
        <v>17</v>
      </c>
      <c r="E9" s="9" t="s">
        <v>19</v>
      </c>
      <c r="F9" s="10" t="s">
        <v>292</v>
      </c>
      <c r="G9" s="12">
        <v>4</v>
      </c>
      <c r="H9" s="11">
        <v>230</v>
      </c>
      <c r="I9" s="11">
        <f>Tableau2[[#This Row],[Coût unitaire (Hors taxes)]]*Tableau2[[#This Row],[Quantité]]</f>
        <v>920</v>
      </c>
      <c r="J9" s="12">
        <v>25</v>
      </c>
      <c r="K9" s="12" t="s">
        <v>131</v>
      </c>
      <c r="L9" s="12" t="s">
        <v>173</v>
      </c>
    </row>
    <row r="10" spans="1:12" s="7" customFormat="1">
      <c r="A10" s="12">
        <v>5306</v>
      </c>
      <c r="B10" s="12" t="s">
        <v>130</v>
      </c>
      <c r="C10" s="12">
        <v>1</v>
      </c>
      <c r="D10" s="12" t="s">
        <v>17</v>
      </c>
      <c r="E10" s="9" t="s">
        <v>342</v>
      </c>
      <c r="F10" s="10" t="s">
        <v>343</v>
      </c>
      <c r="G10" s="12">
        <v>4</v>
      </c>
      <c r="H10" s="11">
        <v>4</v>
      </c>
      <c r="I10" s="11">
        <f>Tableau2[[#This Row],[Coût unitaire (Hors taxes)]]*Tableau2[[#This Row],[Quantité]]</f>
        <v>16</v>
      </c>
      <c r="J10" s="12">
        <v>5</v>
      </c>
      <c r="K10" s="12" t="s">
        <v>131</v>
      </c>
      <c r="L10" s="12" t="s">
        <v>174</v>
      </c>
    </row>
    <row r="11" spans="1:12" s="7" customFormat="1" ht="28.5">
      <c r="A11" s="12">
        <v>5306</v>
      </c>
      <c r="B11" s="12" t="s">
        <v>130</v>
      </c>
      <c r="C11" s="12">
        <v>1</v>
      </c>
      <c r="D11" s="12" t="s">
        <v>17</v>
      </c>
      <c r="E11" s="9" t="s">
        <v>20</v>
      </c>
      <c r="F11" s="10" t="s">
        <v>293</v>
      </c>
      <c r="G11" s="12">
        <v>24</v>
      </c>
      <c r="H11" s="11">
        <v>37</v>
      </c>
      <c r="I11" s="11">
        <f>Tableau2[[#This Row],[Coût unitaire (Hors taxes)]]*Tableau2[[#This Row],[Quantité]]</f>
        <v>888</v>
      </c>
      <c r="J11" s="12">
        <v>25</v>
      </c>
      <c r="K11" s="12" t="s">
        <v>131</v>
      </c>
      <c r="L11" s="12" t="s">
        <v>173</v>
      </c>
    </row>
    <row r="12" spans="1:12" s="7" customFormat="1">
      <c r="A12" s="12">
        <v>5306</v>
      </c>
      <c r="B12" s="12" t="s">
        <v>130</v>
      </c>
      <c r="C12" s="12">
        <v>1</v>
      </c>
      <c r="D12" s="12" t="s">
        <v>17</v>
      </c>
      <c r="E12" s="9" t="s">
        <v>20</v>
      </c>
      <c r="F12" s="10" t="s">
        <v>344</v>
      </c>
      <c r="G12" s="12">
        <v>3</v>
      </c>
      <c r="H12" s="11">
        <v>73</v>
      </c>
      <c r="I12" s="11">
        <f>Tableau2[[#This Row],[Coût unitaire (Hors taxes)]]*Tableau2[[#This Row],[Quantité]]</f>
        <v>219</v>
      </c>
      <c r="J12" s="12">
        <v>25</v>
      </c>
      <c r="K12" s="12" t="s">
        <v>131</v>
      </c>
      <c r="L12" s="12" t="s">
        <v>175</v>
      </c>
    </row>
    <row r="13" spans="1:12" s="7" customFormat="1" ht="28.5">
      <c r="A13" s="12">
        <v>5306</v>
      </c>
      <c r="B13" s="12" t="s">
        <v>130</v>
      </c>
      <c r="C13" s="12">
        <v>1</v>
      </c>
      <c r="D13" s="12" t="s">
        <v>17</v>
      </c>
      <c r="E13" s="9" t="s">
        <v>21</v>
      </c>
      <c r="F13" s="10" t="s">
        <v>294</v>
      </c>
      <c r="G13" s="12">
        <v>2</v>
      </c>
      <c r="H13" s="11">
        <v>235</v>
      </c>
      <c r="I13" s="11">
        <f>Tableau2[[#This Row],[Coût unitaire (Hors taxes)]]*Tableau2[[#This Row],[Quantité]]</f>
        <v>470</v>
      </c>
      <c r="J13" s="12">
        <v>25</v>
      </c>
      <c r="K13" s="12" t="s">
        <v>131</v>
      </c>
      <c r="L13" s="12" t="s">
        <v>176</v>
      </c>
    </row>
    <row r="14" spans="1:12" s="7" customFormat="1" ht="28.5">
      <c r="A14" s="12">
        <v>5306</v>
      </c>
      <c r="B14" s="12" t="s">
        <v>130</v>
      </c>
      <c r="C14" s="12">
        <v>1</v>
      </c>
      <c r="D14" s="12" t="s">
        <v>17</v>
      </c>
      <c r="E14" s="9" t="s">
        <v>345</v>
      </c>
      <c r="F14" s="10" t="s">
        <v>346</v>
      </c>
      <c r="G14" s="12">
        <v>1</v>
      </c>
      <c r="H14" s="11">
        <v>550</v>
      </c>
      <c r="I14" s="11">
        <f>Tableau2[[#This Row],[Coût unitaire (Hors taxes)]]*Tableau2[[#This Row],[Quantité]]</f>
        <v>550</v>
      </c>
      <c r="J14" s="12">
        <v>25</v>
      </c>
      <c r="K14" s="12" t="s">
        <v>131</v>
      </c>
      <c r="L14" s="12" t="s">
        <v>177</v>
      </c>
    </row>
    <row r="15" spans="1:12" s="7" customFormat="1">
      <c r="A15" s="12">
        <v>5306</v>
      </c>
      <c r="B15" s="12" t="s">
        <v>130</v>
      </c>
      <c r="C15" s="12">
        <v>1</v>
      </c>
      <c r="D15" s="12" t="s">
        <v>17</v>
      </c>
      <c r="E15" s="9" t="s">
        <v>347</v>
      </c>
      <c r="F15" s="10" t="s">
        <v>348</v>
      </c>
      <c r="G15" s="12">
        <v>3</v>
      </c>
      <c r="H15" s="11">
        <v>20</v>
      </c>
      <c r="I15" s="11">
        <f>Tableau2[[#This Row],[Coût unitaire (Hors taxes)]]*Tableau2[[#This Row],[Quantité]]</f>
        <v>60</v>
      </c>
      <c r="J15" s="12">
        <v>25</v>
      </c>
      <c r="K15" s="12" t="s">
        <v>131</v>
      </c>
      <c r="L15" s="12" t="s">
        <v>175</v>
      </c>
    </row>
    <row r="16" spans="1:12" s="7" customFormat="1" ht="37.5" customHeight="1">
      <c r="A16" s="12">
        <v>5306</v>
      </c>
      <c r="B16" s="12" t="s">
        <v>130</v>
      </c>
      <c r="C16" s="12">
        <v>1</v>
      </c>
      <c r="D16" s="12" t="s">
        <v>17</v>
      </c>
      <c r="E16" s="9" t="s">
        <v>347</v>
      </c>
      <c r="F16" s="10" t="s">
        <v>349</v>
      </c>
      <c r="G16" s="12">
        <v>2</v>
      </c>
      <c r="H16" s="11">
        <v>46.5</v>
      </c>
      <c r="I16" s="11">
        <f>Tableau2[[#This Row],[Coût unitaire (Hors taxes)]]*Tableau2[[#This Row],[Quantité]]</f>
        <v>93</v>
      </c>
      <c r="J16" s="12">
        <v>25</v>
      </c>
      <c r="K16" s="12" t="s">
        <v>132</v>
      </c>
      <c r="L16" s="12" t="s">
        <v>178</v>
      </c>
    </row>
    <row r="17" spans="1:12" s="7" customFormat="1" ht="28.5">
      <c r="A17" s="12">
        <v>5306</v>
      </c>
      <c r="B17" s="12" t="s">
        <v>130</v>
      </c>
      <c r="C17" s="12">
        <v>1</v>
      </c>
      <c r="D17" s="12" t="s">
        <v>17</v>
      </c>
      <c r="E17" s="9" t="s">
        <v>22</v>
      </c>
      <c r="F17" s="10" t="s">
        <v>295</v>
      </c>
      <c r="G17" s="12">
        <v>2</v>
      </c>
      <c r="H17" s="11">
        <v>264</v>
      </c>
      <c r="I17" s="11">
        <f>Tableau2[[#This Row],[Coût unitaire (Hors taxes)]]*Tableau2[[#This Row],[Quantité]]</f>
        <v>528</v>
      </c>
      <c r="J17" s="12">
        <v>25</v>
      </c>
      <c r="K17" s="12" t="s">
        <v>132</v>
      </c>
      <c r="L17" s="12" t="s">
        <v>179</v>
      </c>
    </row>
    <row r="18" spans="1:12" s="7" customFormat="1">
      <c r="A18" s="12">
        <v>5306</v>
      </c>
      <c r="B18" s="12" t="s">
        <v>130</v>
      </c>
      <c r="C18" s="12">
        <v>1</v>
      </c>
      <c r="D18" s="12" t="s">
        <v>17</v>
      </c>
      <c r="E18" s="9" t="s">
        <v>23</v>
      </c>
      <c r="F18" s="10" t="s">
        <v>24</v>
      </c>
      <c r="G18" s="12">
        <v>3</v>
      </c>
      <c r="H18" s="11">
        <v>71</v>
      </c>
      <c r="I18" s="11">
        <f>Tableau2[[#This Row],[Coût unitaire (Hors taxes)]]*Tableau2[[#This Row],[Quantité]]</f>
        <v>213</v>
      </c>
      <c r="J18" s="12">
        <v>25</v>
      </c>
      <c r="K18" s="12" t="s">
        <v>131</v>
      </c>
      <c r="L18" s="12" t="s">
        <v>180</v>
      </c>
    </row>
    <row r="19" spans="1:12" s="7" customFormat="1" ht="28.5">
      <c r="A19" s="12">
        <v>5306</v>
      </c>
      <c r="B19" s="12" t="s">
        <v>130</v>
      </c>
      <c r="C19" s="12">
        <v>1</v>
      </c>
      <c r="D19" s="12" t="s">
        <v>17</v>
      </c>
      <c r="E19" s="9" t="s">
        <v>25</v>
      </c>
      <c r="F19" s="10" t="s">
        <v>26</v>
      </c>
      <c r="G19" s="12">
        <v>2</v>
      </c>
      <c r="H19" s="11">
        <v>30</v>
      </c>
      <c r="I19" s="11">
        <f>Tableau2[[#This Row],[Coût unitaire (Hors taxes)]]*Tableau2[[#This Row],[Quantité]]</f>
        <v>60</v>
      </c>
      <c r="J19" s="12">
        <v>25</v>
      </c>
      <c r="K19" s="12" t="s">
        <v>131</v>
      </c>
      <c r="L19" s="12" t="s">
        <v>176</v>
      </c>
    </row>
    <row r="20" spans="1:12" s="7" customFormat="1">
      <c r="A20" s="12">
        <v>5306</v>
      </c>
      <c r="B20" s="12" t="s">
        <v>130</v>
      </c>
      <c r="C20" s="12">
        <v>1</v>
      </c>
      <c r="D20" s="12" t="s">
        <v>17</v>
      </c>
      <c r="E20" s="9" t="s">
        <v>27</v>
      </c>
      <c r="F20" s="10" t="s">
        <v>28</v>
      </c>
      <c r="G20" s="12">
        <v>2</v>
      </c>
      <c r="H20" s="11">
        <v>32</v>
      </c>
      <c r="I20" s="11">
        <f>Tableau2[[#This Row],[Coût unitaire (Hors taxes)]]*Tableau2[[#This Row],[Quantité]]</f>
        <v>64</v>
      </c>
      <c r="J20" s="12">
        <v>25</v>
      </c>
      <c r="K20" s="12" t="s">
        <v>131</v>
      </c>
      <c r="L20" s="12" t="s">
        <v>176</v>
      </c>
    </row>
    <row r="21" spans="1:12" s="7" customFormat="1" ht="42.75">
      <c r="A21" s="12">
        <v>5306</v>
      </c>
      <c r="B21" s="12" t="s">
        <v>130</v>
      </c>
      <c r="C21" s="12">
        <v>1</v>
      </c>
      <c r="D21" s="12" t="s">
        <v>17</v>
      </c>
      <c r="E21" s="9" t="s">
        <v>350</v>
      </c>
      <c r="F21" s="10" t="s">
        <v>351</v>
      </c>
      <c r="G21" s="12">
        <v>24</v>
      </c>
      <c r="H21" s="11">
        <v>145</v>
      </c>
      <c r="I21" s="11">
        <f>Tableau2[[#This Row],[Coût unitaire (Hors taxes)]]*Tableau2[[#This Row],[Quantité]]</f>
        <v>3480</v>
      </c>
      <c r="J21" s="12">
        <v>25</v>
      </c>
      <c r="K21" s="12" t="s">
        <v>131</v>
      </c>
      <c r="L21" s="12" t="s">
        <v>173</v>
      </c>
    </row>
    <row r="22" spans="1:12" s="7" customFormat="1" ht="42.75">
      <c r="A22" s="12">
        <v>5306</v>
      </c>
      <c r="B22" s="12" t="s">
        <v>130</v>
      </c>
      <c r="C22" s="12">
        <v>1</v>
      </c>
      <c r="D22" s="12" t="s">
        <v>17</v>
      </c>
      <c r="E22" s="9" t="s">
        <v>350</v>
      </c>
      <c r="F22" s="10" t="s">
        <v>352</v>
      </c>
      <c r="G22" s="12">
        <v>2</v>
      </c>
      <c r="H22" s="11">
        <v>400</v>
      </c>
      <c r="I22" s="11">
        <f>Tableau2[[#This Row],[Coût unitaire (Hors taxes)]]*Tableau2[[#This Row],[Quantité]]</f>
        <v>800</v>
      </c>
      <c r="J22" s="12">
        <v>25</v>
      </c>
      <c r="K22" s="12" t="s">
        <v>131</v>
      </c>
      <c r="L22" s="12" t="s">
        <v>173</v>
      </c>
    </row>
    <row r="23" spans="1:12" s="7" customFormat="1" ht="57">
      <c r="A23" s="12">
        <v>5306</v>
      </c>
      <c r="B23" s="12" t="s">
        <v>130</v>
      </c>
      <c r="C23" s="12">
        <v>1</v>
      </c>
      <c r="D23" s="12" t="s">
        <v>17</v>
      </c>
      <c r="E23" s="9" t="s">
        <v>350</v>
      </c>
      <c r="F23" s="10" t="s">
        <v>353</v>
      </c>
      <c r="G23" s="12">
        <v>1</v>
      </c>
      <c r="H23" s="11">
        <v>1200</v>
      </c>
      <c r="I23" s="11">
        <f>Tableau2[[#This Row],[Coût unitaire (Hors taxes)]]*Tableau2[[#This Row],[Quantité]]</f>
        <v>1200</v>
      </c>
      <c r="J23" s="12">
        <v>25</v>
      </c>
      <c r="K23" s="12" t="s">
        <v>133</v>
      </c>
      <c r="L23" s="12" t="s">
        <v>177</v>
      </c>
    </row>
    <row r="24" spans="1:12" s="7" customFormat="1" ht="42.75">
      <c r="A24" s="12">
        <v>5306</v>
      </c>
      <c r="B24" s="12" t="s">
        <v>130</v>
      </c>
      <c r="C24" s="12">
        <v>1</v>
      </c>
      <c r="D24" s="12" t="s">
        <v>17</v>
      </c>
      <c r="E24" s="9" t="s">
        <v>29</v>
      </c>
      <c r="F24" s="10" t="s">
        <v>296</v>
      </c>
      <c r="G24" s="12">
        <v>0</v>
      </c>
      <c r="H24" s="11">
        <v>300</v>
      </c>
      <c r="I24" s="11">
        <f>Tableau2[[#This Row],[Coût unitaire (Hors taxes)]]*Tableau2[[#This Row],[Quantité]]</f>
        <v>0</v>
      </c>
      <c r="J24" s="12">
        <v>25</v>
      </c>
      <c r="K24" s="12" t="s">
        <v>131</v>
      </c>
      <c r="L24" s="12" t="s">
        <v>173</v>
      </c>
    </row>
    <row r="25" spans="1:12" s="7" customFormat="1" ht="28.5">
      <c r="A25" s="12">
        <v>5306</v>
      </c>
      <c r="B25" s="12" t="s">
        <v>130</v>
      </c>
      <c r="C25" s="12">
        <v>1</v>
      </c>
      <c r="D25" s="12" t="s">
        <v>17</v>
      </c>
      <c r="E25" s="9" t="s">
        <v>354</v>
      </c>
      <c r="F25" s="10" t="s">
        <v>355</v>
      </c>
      <c r="G25" s="12">
        <v>0</v>
      </c>
      <c r="H25" s="11">
        <v>40.35</v>
      </c>
      <c r="I25" s="11">
        <f>Tableau2[[#This Row],[Coût unitaire (Hors taxes)]]*Tableau2[[#This Row],[Quantité]]</f>
        <v>0</v>
      </c>
      <c r="J25" s="12">
        <v>25</v>
      </c>
      <c r="K25" s="12" t="s">
        <v>131</v>
      </c>
      <c r="L25" s="12" t="s">
        <v>173</v>
      </c>
    </row>
    <row r="26" spans="1:12" s="7" customFormat="1">
      <c r="A26" s="12">
        <v>5306</v>
      </c>
      <c r="B26" s="12" t="s">
        <v>130</v>
      </c>
      <c r="C26" s="12">
        <v>1</v>
      </c>
      <c r="D26" s="12" t="s">
        <v>17</v>
      </c>
      <c r="E26" s="9" t="s">
        <v>30</v>
      </c>
      <c r="F26" s="10" t="s">
        <v>31</v>
      </c>
      <c r="G26" s="12">
        <v>2</v>
      </c>
      <c r="H26" s="11">
        <v>34</v>
      </c>
      <c r="I26" s="11">
        <f>Tableau2[[#This Row],[Coût unitaire (Hors taxes)]]*Tableau2[[#This Row],[Quantité]]</f>
        <v>68</v>
      </c>
      <c r="J26" s="12">
        <v>15</v>
      </c>
      <c r="K26" s="12" t="s">
        <v>131</v>
      </c>
      <c r="L26" s="12" t="s">
        <v>173</v>
      </c>
    </row>
    <row r="27" spans="1:12" s="7" customFormat="1" ht="42.75">
      <c r="A27" s="12">
        <v>5306</v>
      </c>
      <c r="B27" s="12" t="s">
        <v>130</v>
      </c>
      <c r="C27" s="12">
        <v>1</v>
      </c>
      <c r="D27" s="12" t="s">
        <v>17</v>
      </c>
      <c r="E27" s="9" t="s">
        <v>356</v>
      </c>
      <c r="F27" s="10" t="s">
        <v>357</v>
      </c>
      <c r="G27" s="12">
        <v>2</v>
      </c>
      <c r="H27" s="11">
        <v>255</v>
      </c>
      <c r="I27" s="11">
        <f>Tableau2[[#This Row],[Coût unitaire (Hors taxes)]]*Tableau2[[#This Row],[Quantité]]</f>
        <v>510</v>
      </c>
      <c r="J27" s="12">
        <v>25</v>
      </c>
      <c r="K27" s="12" t="s">
        <v>131</v>
      </c>
      <c r="L27" s="12" t="s">
        <v>181</v>
      </c>
    </row>
    <row r="28" spans="1:12" s="7" customFormat="1" ht="28.5">
      <c r="A28" s="12">
        <v>5306</v>
      </c>
      <c r="B28" s="12" t="s">
        <v>130</v>
      </c>
      <c r="C28" s="12">
        <v>2</v>
      </c>
      <c r="D28" s="12" t="s">
        <v>358</v>
      </c>
      <c r="E28" s="9" t="s">
        <v>359</v>
      </c>
      <c r="F28" s="10" t="s">
        <v>360</v>
      </c>
      <c r="G28" s="12">
        <v>1</v>
      </c>
      <c r="H28" s="11">
        <v>1500</v>
      </c>
      <c r="I28" s="11">
        <f>Tableau2[[#This Row],[Coût unitaire (Hors taxes)]]*Tableau2[[#This Row],[Quantité]]</f>
        <v>1500</v>
      </c>
      <c r="J28" s="12">
        <v>5</v>
      </c>
      <c r="K28" s="12" t="s">
        <v>134</v>
      </c>
      <c r="L28" s="12" t="s">
        <v>177</v>
      </c>
    </row>
    <row r="29" spans="1:12" s="7" customFormat="1" ht="28.5">
      <c r="A29" s="12">
        <v>5306</v>
      </c>
      <c r="B29" s="12" t="s">
        <v>130</v>
      </c>
      <c r="C29" s="12">
        <v>2</v>
      </c>
      <c r="D29" s="12" t="s">
        <v>358</v>
      </c>
      <c r="E29" s="9" t="s">
        <v>32</v>
      </c>
      <c r="F29" s="10" t="s">
        <v>297</v>
      </c>
      <c r="G29" s="12">
        <v>1</v>
      </c>
      <c r="H29" s="11">
        <v>200</v>
      </c>
      <c r="I29" s="11">
        <f>Tableau2[[#This Row],[Coût unitaire (Hors taxes)]]*Tableau2[[#This Row],[Quantité]]</f>
        <v>200</v>
      </c>
      <c r="J29" s="12">
        <v>15</v>
      </c>
      <c r="K29" s="12" t="s">
        <v>135</v>
      </c>
      <c r="L29" s="12" t="s">
        <v>182</v>
      </c>
    </row>
    <row r="30" spans="1:12" s="7" customFormat="1" ht="28.5">
      <c r="A30" s="12">
        <v>5306</v>
      </c>
      <c r="B30" s="12" t="s">
        <v>130</v>
      </c>
      <c r="C30" s="12">
        <v>2</v>
      </c>
      <c r="D30" s="12" t="s">
        <v>358</v>
      </c>
      <c r="E30" s="9" t="s">
        <v>33</v>
      </c>
      <c r="F30" s="10" t="s">
        <v>298</v>
      </c>
      <c r="G30" s="12">
        <v>14</v>
      </c>
      <c r="H30" s="11">
        <v>20</v>
      </c>
      <c r="I30" s="11">
        <f>Tableau2[[#This Row],[Coût unitaire (Hors taxes)]]*Tableau2[[#This Row],[Quantité]]</f>
        <v>280</v>
      </c>
      <c r="J30" s="12">
        <v>25</v>
      </c>
      <c r="K30" s="12" t="s">
        <v>136</v>
      </c>
      <c r="L30" s="12" t="s">
        <v>183</v>
      </c>
    </row>
    <row r="31" spans="1:12" s="7" customFormat="1">
      <c r="A31" s="12">
        <v>5306</v>
      </c>
      <c r="B31" s="12" t="s">
        <v>130</v>
      </c>
      <c r="C31" s="12">
        <v>2</v>
      </c>
      <c r="D31" s="12" t="s">
        <v>358</v>
      </c>
      <c r="E31" s="9" t="s">
        <v>361</v>
      </c>
      <c r="F31" s="10" t="s">
        <v>362</v>
      </c>
      <c r="G31" s="12">
        <v>2</v>
      </c>
      <c r="H31" s="11">
        <v>50.75</v>
      </c>
      <c r="I31" s="11">
        <f>Tableau2[[#This Row],[Coût unitaire (Hors taxes)]]*Tableau2[[#This Row],[Quantité]]</f>
        <v>101.5</v>
      </c>
      <c r="J31" s="12">
        <v>25</v>
      </c>
      <c r="K31" s="12" t="s">
        <v>137</v>
      </c>
      <c r="L31" s="12" t="s">
        <v>183</v>
      </c>
    </row>
    <row r="32" spans="1:12" s="7" customFormat="1" ht="28.5">
      <c r="A32" s="12">
        <v>5306</v>
      </c>
      <c r="B32" s="12" t="s">
        <v>130</v>
      </c>
      <c r="C32" s="12">
        <v>2</v>
      </c>
      <c r="D32" s="12" t="s">
        <v>358</v>
      </c>
      <c r="E32" s="9" t="s">
        <v>34</v>
      </c>
      <c r="F32" s="10" t="s">
        <v>299</v>
      </c>
      <c r="G32" s="12">
        <v>1</v>
      </c>
      <c r="H32" s="11">
        <v>23.95</v>
      </c>
      <c r="I32" s="11">
        <f>Tableau2[[#This Row],[Coût unitaire (Hors taxes)]]*Tableau2[[#This Row],[Quantité]]</f>
        <v>23.95</v>
      </c>
      <c r="J32" s="12">
        <v>25</v>
      </c>
      <c r="K32" s="12" t="s">
        <v>135</v>
      </c>
      <c r="L32" s="12" t="s">
        <v>184</v>
      </c>
    </row>
    <row r="33" spans="1:12" s="7" customFormat="1" ht="28.5">
      <c r="A33" s="12">
        <v>5306</v>
      </c>
      <c r="B33" s="12" t="s">
        <v>130</v>
      </c>
      <c r="C33" s="12">
        <v>2</v>
      </c>
      <c r="D33" s="12" t="s">
        <v>358</v>
      </c>
      <c r="E33" s="9" t="s">
        <v>363</v>
      </c>
      <c r="F33" s="10" t="s">
        <v>364</v>
      </c>
      <c r="G33" s="12">
        <v>2</v>
      </c>
      <c r="H33" s="11">
        <v>39.6</v>
      </c>
      <c r="I33" s="11">
        <f>Tableau2[[#This Row],[Coût unitaire (Hors taxes)]]*Tableau2[[#This Row],[Quantité]]</f>
        <v>79.2</v>
      </c>
      <c r="J33" s="12">
        <v>25</v>
      </c>
      <c r="K33" s="12" t="s">
        <v>138</v>
      </c>
      <c r="L33" s="12" t="s">
        <v>183</v>
      </c>
    </row>
    <row r="34" spans="1:12" s="7" customFormat="1" ht="28.5">
      <c r="A34" s="12">
        <v>5306</v>
      </c>
      <c r="B34" s="12" t="s">
        <v>130</v>
      </c>
      <c r="C34" s="12">
        <v>2</v>
      </c>
      <c r="D34" s="12" t="s">
        <v>358</v>
      </c>
      <c r="E34" s="9" t="s">
        <v>35</v>
      </c>
      <c r="F34" s="10" t="s">
        <v>300</v>
      </c>
      <c r="G34" s="12">
        <v>1</v>
      </c>
      <c r="H34" s="11">
        <v>1500</v>
      </c>
      <c r="I34" s="11">
        <f>Tableau2[[#This Row],[Coût unitaire (Hors taxes)]]*Tableau2[[#This Row],[Quantité]]</f>
        <v>1500</v>
      </c>
      <c r="J34" s="12">
        <v>20</v>
      </c>
      <c r="K34" s="12" t="s">
        <v>136</v>
      </c>
      <c r="L34" s="12" t="s">
        <v>183</v>
      </c>
    </row>
    <row r="35" spans="1:12" s="7" customFormat="1" ht="28.5">
      <c r="A35" s="12">
        <v>5306</v>
      </c>
      <c r="B35" s="12" t="s">
        <v>130</v>
      </c>
      <c r="C35" s="12">
        <v>2</v>
      </c>
      <c r="D35" s="12" t="s">
        <v>358</v>
      </c>
      <c r="E35" s="9" t="s">
        <v>36</v>
      </c>
      <c r="F35" s="10" t="s">
        <v>301</v>
      </c>
      <c r="G35" s="12">
        <v>1</v>
      </c>
      <c r="H35" s="11">
        <v>79</v>
      </c>
      <c r="I35" s="11">
        <f>Tableau2[[#This Row],[Coût unitaire (Hors taxes)]]*Tableau2[[#This Row],[Quantité]]</f>
        <v>79</v>
      </c>
      <c r="J35" s="12">
        <v>10</v>
      </c>
      <c r="K35" s="12" t="s">
        <v>135</v>
      </c>
      <c r="L35" s="12" t="s">
        <v>183</v>
      </c>
    </row>
    <row r="36" spans="1:12" s="7" customFormat="1" ht="71.25">
      <c r="A36" s="12">
        <v>5306</v>
      </c>
      <c r="B36" s="12" t="s">
        <v>130</v>
      </c>
      <c r="C36" s="12">
        <v>2</v>
      </c>
      <c r="D36" s="12" t="s">
        <v>358</v>
      </c>
      <c r="E36" s="9" t="s">
        <v>37</v>
      </c>
      <c r="F36" s="10" t="s">
        <v>303</v>
      </c>
      <c r="G36" s="12">
        <v>1</v>
      </c>
      <c r="H36" s="11">
        <v>1000</v>
      </c>
      <c r="I36" s="11">
        <f>Tableau2[[#This Row],[Coût unitaire (Hors taxes)]]*Tableau2[[#This Row],[Quantité]]</f>
        <v>1000</v>
      </c>
      <c r="J36" s="12">
        <v>5</v>
      </c>
      <c r="K36" s="12" t="s">
        <v>140</v>
      </c>
      <c r="L36" s="12" t="s">
        <v>183</v>
      </c>
    </row>
    <row r="37" spans="1:12" s="7" customFormat="1" ht="42.75">
      <c r="A37" s="12">
        <v>5306</v>
      </c>
      <c r="B37" s="12" t="s">
        <v>130</v>
      </c>
      <c r="C37" s="12">
        <v>2</v>
      </c>
      <c r="D37" s="12" t="s">
        <v>358</v>
      </c>
      <c r="E37" s="9" t="s">
        <v>37</v>
      </c>
      <c r="F37" s="10" t="s">
        <v>302</v>
      </c>
      <c r="G37" s="12">
        <v>12</v>
      </c>
      <c r="H37" s="11">
        <v>65</v>
      </c>
      <c r="I37" s="11">
        <f>Tableau2[[#This Row],[Coût unitaire (Hors taxes)]]*Tableau2[[#This Row],[Quantité]]</f>
        <v>780</v>
      </c>
      <c r="J37" s="12">
        <v>15</v>
      </c>
      <c r="K37" s="12" t="s">
        <v>139</v>
      </c>
      <c r="L37" s="12" t="s">
        <v>183</v>
      </c>
    </row>
    <row r="38" spans="1:12" s="7" customFormat="1" ht="28.5">
      <c r="A38" s="12">
        <v>5306</v>
      </c>
      <c r="B38" s="12" t="s">
        <v>130</v>
      </c>
      <c r="C38" s="12">
        <v>2</v>
      </c>
      <c r="D38" s="12" t="s">
        <v>358</v>
      </c>
      <c r="E38" s="9" t="s">
        <v>365</v>
      </c>
      <c r="F38" s="10" t="s">
        <v>366</v>
      </c>
      <c r="G38" s="12">
        <v>6</v>
      </c>
      <c r="H38" s="11">
        <v>150</v>
      </c>
      <c r="I38" s="11">
        <f>Tableau2[[#This Row],[Coût unitaire (Hors taxes)]]*Tableau2[[#This Row],[Quantité]]</f>
        <v>900</v>
      </c>
      <c r="J38" s="12">
        <v>15</v>
      </c>
      <c r="K38" s="12" t="s">
        <v>136</v>
      </c>
      <c r="L38" s="12" t="s">
        <v>183</v>
      </c>
    </row>
    <row r="39" spans="1:12" s="7" customFormat="1" ht="28.5">
      <c r="A39" s="12">
        <v>5306</v>
      </c>
      <c r="B39" s="12" t="s">
        <v>130</v>
      </c>
      <c r="C39" s="12">
        <v>2</v>
      </c>
      <c r="D39" s="12" t="s">
        <v>358</v>
      </c>
      <c r="E39" s="9" t="s">
        <v>342</v>
      </c>
      <c r="F39" s="10" t="s">
        <v>367</v>
      </c>
      <c r="G39" s="12">
        <v>1</v>
      </c>
      <c r="H39" s="11">
        <v>120</v>
      </c>
      <c r="I39" s="11">
        <f>Tableau2[[#This Row],[Coût unitaire (Hors taxes)]]*Tableau2[[#This Row],[Quantité]]</f>
        <v>120</v>
      </c>
      <c r="J39" s="12">
        <v>15</v>
      </c>
      <c r="K39" s="12" t="s">
        <v>141</v>
      </c>
      <c r="L39" s="12" t="s">
        <v>185</v>
      </c>
    </row>
    <row r="40" spans="1:12" s="7" customFormat="1" ht="44.25" customHeight="1">
      <c r="A40" s="12">
        <v>5306</v>
      </c>
      <c r="B40" s="12" t="s">
        <v>130</v>
      </c>
      <c r="C40" s="12">
        <v>2</v>
      </c>
      <c r="D40" s="12" t="s">
        <v>358</v>
      </c>
      <c r="E40" s="9" t="s">
        <v>38</v>
      </c>
      <c r="F40" s="10" t="s">
        <v>304</v>
      </c>
      <c r="G40" s="12">
        <v>6</v>
      </c>
      <c r="H40" s="11">
        <v>5</v>
      </c>
      <c r="I40" s="11">
        <f>Tableau2[[#This Row],[Coût unitaire (Hors taxes)]]*Tableau2[[#This Row],[Quantité]]</f>
        <v>30</v>
      </c>
      <c r="J40" s="12">
        <v>15</v>
      </c>
      <c r="K40" s="12" t="s">
        <v>142</v>
      </c>
      <c r="L40" s="12" t="s">
        <v>182</v>
      </c>
    </row>
    <row r="41" spans="1:12" s="7" customFormat="1" ht="28.5">
      <c r="A41" s="12">
        <v>5306</v>
      </c>
      <c r="B41" s="12" t="s">
        <v>130</v>
      </c>
      <c r="C41" s="12">
        <v>2</v>
      </c>
      <c r="D41" s="12" t="s">
        <v>358</v>
      </c>
      <c r="E41" s="9" t="s">
        <v>368</v>
      </c>
      <c r="F41" s="10" t="s">
        <v>369</v>
      </c>
      <c r="G41" s="12">
        <v>1</v>
      </c>
      <c r="H41" s="11">
        <v>11.95</v>
      </c>
      <c r="I41" s="11">
        <f>Tableau2[[#This Row],[Coût unitaire (Hors taxes)]]*Tableau2[[#This Row],[Quantité]]</f>
        <v>11.95</v>
      </c>
      <c r="J41" s="12">
        <v>15</v>
      </c>
      <c r="K41" s="12" t="s">
        <v>143</v>
      </c>
      <c r="L41" s="12" t="s">
        <v>184</v>
      </c>
    </row>
    <row r="42" spans="1:12" s="7" customFormat="1" ht="42.75">
      <c r="A42" s="12">
        <v>5306</v>
      </c>
      <c r="B42" s="12" t="s">
        <v>130</v>
      </c>
      <c r="C42" s="12">
        <v>2</v>
      </c>
      <c r="D42" s="12" t="s">
        <v>358</v>
      </c>
      <c r="E42" s="9" t="s">
        <v>370</v>
      </c>
      <c r="F42" s="10" t="s">
        <v>371</v>
      </c>
      <c r="G42" s="12">
        <v>1</v>
      </c>
      <c r="H42" s="11">
        <v>30</v>
      </c>
      <c r="I42" s="11">
        <f>Tableau2[[#This Row],[Coût unitaire (Hors taxes)]]*Tableau2[[#This Row],[Quantité]]</f>
        <v>30</v>
      </c>
      <c r="J42" s="12">
        <v>15</v>
      </c>
      <c r="K42" s="12" t="s">
        <v>140</v>
      </c>
      <c r="L42" s="12" t="s">
        <v>184</v>
      </c>
    </row>
    <row r="43" spans="1:12" s="7" customFormat="1" ht="85.5">
      <c r="A43" s="12">
        <v>5306</v>
      </c>
      <c r="B43" s="12" t="s">
        <v>130</v>
      </c>
      <c r="C43" s="12">
        <v>2</v>
      </c>
      <c r="D43" s="12" t="s">
        <v>358</v>
      </c>
      <c r="E43" s="9" t="s">
        <v>372</v>
      </c>
      <c r="F43" s="10" t="s">
        <v>373</v>
      </c>
      <c r="G43" s="12">
        <v>1</v>
      </c>
      <c r="H43" s="11">
        <v>16950</v>
      </c>
      <c r="I43" s="11">
        <f>Tableau2[[#This Row],[Coût unitaire (Hors taxes)]]*Tableau2[[#This Row],[Quantité]]</f>
        <v>16950</v>
      </c>
      <c r="J43" s="12">
        <v>15</v>
      </c>
      <c r="K43" s="12" t="s">
        <v>135</v>
      </c>
      <c r="L43" s="12" t="s">
        <v>183</v>
      </c>
    </row>
    <row r="44" spans="1:12" s="7" customFormat="1" ht="28.5">
      <c r="A44" s="12">
        <v>5306</v>
      </c>
      <c r="B44" s="12" t="s">
        <v>130</v>
      </c>
      <c r="C44" s="12">
        <v>2</v>
      </c>
      <c r="D44" s="12" t="s">
        <v>358</v>
      </c>
      <c r="E44" s="9" t="s">
        <v>40</v>
      </c>
      <c r="F44" s="10" t="s">
        <v>305</v>
      </c>
      <c r="G44" s="12">
        <v>1</v>
      </c>
      <c r="H44" s="11">
        <v>9</v>
      </c>
      <c r="I44" s="11">
        <f>Tableau2[[#This Row],[Coût unitaire (Hors taxes)]]*Tableau2[[#This Row],[Quantité]]</f>
        <v>9</v>
      </c>
      <c r="J44" s="12">
        <v>15</v>
      </c>
      <c r="K44" s="12" t="s">
        <v>135</v>
      </c>
      <c r="L44" s="12" t="s">
        <v>184</v>
      </c>
    </row>
    <row r="45" spans="1:12" s="7" customFormat="1">
      <c r="A45" s="12">
        <v>5306</v>
      </c>
      <c r="B45" s="12" t="s">
        <v>130</v>
      </c>
      <c r="C45" s="12">
        <v>2</v>
      </c>
      <c r="D45" s="12" t="s">
        <v>358</v>
      </c>
      <c r="E45" s="9" t="s">
        <v>41</v>
      </c>
      <c r="F45" s="10" t="s">
        <v>42</v>
      </c>
      <c r="G45" s="12">
        <v>6</v>
      </c>
      <c r="H45" s="11">
        <v>600</v>
      </c>
      <c r="I45" s="11">
        <f>Tableau2[[#This Row],[Coût unitaire (Hors taxes)]]*Tableau2[[#This Row],[Quantité]]</f>
        <v>3600</v>
      </c>
      <c r="J45" s="12">
        <v>25</v>
      </c>
      <c r="K45" s="12" t="s">
        <v>136</v>
      </c>
      <c r="L45" s="12" t="s">
        <v>183</v>
      </c>
    </row>
    <row r="46" spans="1:12" s="7" customFormat="1" ht="28.5">
      <c r="A46" s="12">
        <v>5306</v>
      </c>
      <c r="B46" s="12" t="s">
        <v>130</v>
      </c>
      <c r="C46" s="12">
        <v>2</v>
      </c>
      <c r="D46" s="12" t="s">
        <v>358</v>
      </c>
      <c r="E46" s="9" t="s">
        <v>374</v>
      </c>
      <c r="F46" s="10" t="s">
        <v>375</v>
      </c>
      <c r="G46" s="12">
        <v>12</v>
      </c>
      <c r="H46" s="11">
        <v>50</v>
      </c>
      <c r="I46" s="11">
        <f>Tableau2[[#This Row],[Coût unitaire (Hors taxes)]]*Tableau2[[#This Row],[Quantité]]</f>
        <v>600</v>
      </c>
      <c r="J46" s="12">
        <v>15</v>
      </c>
      <c r="K46" s="12" t="s">
        <v>135</v>
      </c>
      <c r="L46" s="12" t="s">
        <v>183</v>
      </c>
    </row>
    <row r="47" spans="1:12" s="7" customFormat="1" ht="42.75">
      <c r="A47" s="12">
        <v>5306</v>
      </c>
      <c r="B47" s="12" t="s">
        <v>130</v>
      </c>
      <c r="C47" s="12">
        <v>2</v>
      </c>
      <c r="D47" s="12" t="s">
        <v>358</v>
      </c>
      <c r="E47" s="9" t="s">
        <v>376</v>
      </c>
      <c r="F47" s="10" t="s">
        <v>377</v>
      </c>
      <c r="G47" s="12">
        <v>6</v>
      </c>
      <c r="H47" s="11">
        <v>95</v>
      </c>
      <c r="I47" s="11">
        <f>Tableau2[[#This Row],[Coût unitaire (Hors taxes)]]*Tableau2[[#This Row],[Quantité]]</f>
        <v>570</v>
      </c>
      <c r="J47" s="12">
        <v>25</v>
      </c>
      <c r="K47" s="12" t="s">
        <v>144</v>
      </c>
      <c r="L47" s="12" t="s">
        <v>183</v>
      </c>
    </row>
    <row r="48" spans="1:12" s="7" customFormat="1" ht="28.5">
      <c r="A48" s="12">
        <v>5306</v>
      </c>
      <c r="B48" s="12" t="s">
        <v>130</v>
      </c>
      <c r="C48" s="12">
        <v>2</v>
      </c>
      <c r="D48" s="12" t="s">
        <v>358</v>
      </c>
      <c r="E48" s="9" t="s">
        <v>376</v>
      </c>
      <c r="F48" s="10" t="s">
        <v>378</v>
      </c>
      <c r="G48" s="12">
        <v>1</v>
      </c>
      <c r="H48" s="11">
        <v>59.6</v>
      </c>
      <c r="I48" s="11">
        <f>Tableau2[[#This Row],[Coût unitaire (Hors taxes)]]*Tableau2[[#This Row],[Quantité]]</f>
        <v>59.6</v>
      </c>
      <c r="J48" s="12">
        <v>25</v>
      </c>
      <c r="K48" s="12" t="s">
        <v>135</v>
      </c>
      <c r="L48" s="12" t="s">
        <v>183</v>
      </c>
    </row>
    <row r="49" spans="1:12" s="7" customFormat="1" ht="42.75">
      <c r="A49" s="12">
        <v>5306</v>
      </c>
      <c r="B49" s="12" t="s">
        <v>130</v>
      </c>
      <c r="C49" s="12">
        <v>2</v>
      </c>
      <c r="D49" s="12" t="s">
        <v>358</v>
      </c>
      <c r="E49" s="9" t="s">
        <v>379</v>
      </c>
      <c r="F49" s="10" t="s">
        <v>380</v>
      </c>
      <c r="G49" s="12">
        <v>1</v>
      </c>
      <c r="H49" s="11">
        <v>125</v>
      </c>
      <c r="I49" s="11">
        <f>Tableau2[[#This Row],[Coût unitaire (Hors taxes)]]*Tableau2[[#This Row],[Quantité]]</f>
        <v>125</v>
      </c>
      <c r="J49" s="12">
        <v>15</v>
      </c>
      <c r="K49" s="12" t="s">
        <v>141</v>
      </c>
      <c r="L49" s="12" t="s">
        <v>184</v>
      </c>
    </row>
    <row r="50" spans="1:12" s="7" customFormat="1" ht="28.5">
      <c r="A50" s="12">
        <v>5306</v>
      </c>
      <c r="B50" s="12" t="s">
        <v>130</v>
      </c>
      <c r="C50" s="12">
        <v>2</v>
      </c>
      <c r="D50" s="12" t="s">
        <v>358</v>
      </c>
      <c r="E50" s="9" t="s">
        <v>43</v>
      </c>
      <c r="F50" s="10" t="s">
        <v>44</v>
      </c>
      <c r="G50" s="12">
        <v>1</v>
      </c>
      <c r="H50" s="11">
        <v>120</v>
      </c>
      <c r="I50" s="11">
        <f>Tableau2[[#This Row],[Coût unitaire (Hors taxes)]]*Tableau2[[#This Row],[Quantité]]</f>
        <v>120</v>
      </c>
      <c r="J50" s="12">
        <v>25</v>
      </c>
      <c r="K50" s="12" t="s">
        <v>135</v>
      </c>
      <c r="L50" s="12" t="s">
        <v>186</v>
      </c>
    </row>
    <row r="51" spans="1:12" ht="28.5">
      <c r="A51" s="12">
        <v>5306</v>
      </c>
      <c r="B51" s="12" t="s">
        <v>130</v>
      </c>
      <c r="C51" s="12">
        <v>2</v>
      </c>
      <c r="D51" s="12" t="s">
        <v>358</v>
      </c>
      <c r="E51" s="9" t="s">
        <v>381</v>
      </c>
      <c r="F51" s="10" t="s">
        <v>382</v>
      </c>
      <c r="G51" s="12">
        <v>1</v>
      </c>
      <c r="H51" s="11">
        <v>20</v>
      </c>
      <c r="I51" s="11">
        <f>Tableau2[[#This Row],[Coût unitaire (Hors taxes)]]*Tableau2[[#This Row],[Quantité]]</f>
        <v>20</v>
      </c>
      <c r="J51" s="12">
        <v>25</v>
      </c>
      <c r="K51" s="12" t="s">
        <v>135</v>
      </c>
      <c r="L51" s="12" t="s">
        <v>181</v>
      </c>
    </row>
    <row r="52" spans="1:12" ht="28.5">
      <c r="A52" s="12">
        <v>5306</v>
      </c>
      <c r="B52" s="12" t="s">
        <v>130</v>
      </c>
      <c r="C52" s="12">
        <v>2</v>
      </c>
      <c r="D52" s="12" t="s">
        <v>358</v>
      </c>
      <c r="E52" s="9" t="s">
        <v>381</v>
      </c>
      <c r="F52" s="10" t="s">
        <v>383</v>
      </c>
      <c r="G52" s="12">
        <v>1</v>
      </c>
      <c r="H52" s="11">
        <v>15</v>
      </c>
      <c r="I52" s="11">
        <f>Tableau2[[#This Row],[Coût unitaire (Hors taxes)]]*Tableau2[[#This Row],[Quantité]]</f>
        <v>15</v>
      </c>
      <c r="J52" s="12">
        <v>25</v>
      </c>
      <c r="K52" s="12" t="s">
        <v>135</v>
      </c>
      <c r="L52" s="12" t="s">
        <v>181</v>
      </c>
    </row>
    <row r="53" spans="1:12" ht="57">
      <c r="A53" s="12">
        <v>5306</v>
      </c>
      <c r="B53" s="12" t="s">
        <v>130</v>
      </c>
      <c r="C53" s="12">
        <v>2</v>
      </c>
      <c r="D53" s="12" t="s">
        <v>358</v>
      </c>
      <c r="E53" s="9" t="s">
        <v>381</v>
      </c>
      <c r="F53" s="10" t="s">
        <v>384</v>
      </c>
      <c r="G53" s="12">
        <v>1</v>
      </c>
      <c r="H53" s="11">
        <v>80</v>
      </c>
      <c r="I53" s="11">
        <f>Tableau2[[#This Row],[Coût unitaire (Hors taxes)]]*Tableau2[[#This Row],[Quantité]]</f>
        <v>80</v>
      </c>
      <c r="J53" s="12">
        <v>25</v>
      </c>
      <c r="K53" s="12" t="s">
        <v>135</v>
      </c>
      <c r="L53" s="12" t="s">
        <v>181</v>
      </c>
    </row>
    <row r="54" spans="1:12" ht="58.5" customHeight="1">
      <c r="A54" s="12">
        <v>5306</v>
      </c>
      <c r="B54" s="12" t="s">
        <v>130</v>
      </c>
      <c r="C54" s="12">
        <v>2</v>
      </c>
      <c r="D54" s="12" t="s">
        <v>358</v>
      </c>
      <c r="E54" s="9" t="s">
        <v>381</v>
      </c>
      <c r="F54" s="10" t="s">
        <v>385</v>
      </c>
      <c r="G54" s="12">
        <v>1</v>
      </c>
      <c r="H54" s="11">
        <v>80</v>
      </c>
      <c r="I54" s="11">
        <f>Tableau2[[#This Row],[Coût unitaire (Hors taxes)]]*Tableau2[[#This Row],[Quantité]]</f>
        <v>80</v>
      </c>
      <c r="J54" s="12">
        <v>25</v>
      </c>
      <c r="K54" s="12" t="s">
        <v>135</v>
      </c>
      <c r="L54" s="12" t="s">
        <v>181</v>
      </c>
    </row>
    <row r="55" spans="1:12" ht="28.5">
      <c r="A55" s="12">
        <v>5306</v>
      </c>
      <c r="B55" s="12" t="s">
        <v>130</v>
      </c>
      <c r="C55" s="12">
        <v>2</v>
      </c>
      <c r="D55" s="12" t="s">
        <v>358</v>
      </c>
      <c r="E55" s="9" t="s">
        <v>381</v>
      </c>
      <c r="F55" s="10" t="s">
        <v>386</v>
      </c>
      <c r="G55" s="12">
        <v>1</v>
      </c>
      <c r="H55" s="11">
        <v>15</v>
      </c>
      <c r="I55" s="11">
        <f>Tableau2[[#This Row],[Coût unitaire (Hors taxes)]]*Tableau2[[#This Row],[Quantité]]</f>
        <v>15</v>
      </c>
      <c r="J55" s="12">
        <v>25</v>
      </c>
      <c r="K55" s="12" t="s">
        <v>135</v>
      </c>
      <c r="L55" s="12" t="s">
        <v>181</v>
      </c>
    </row>
    <row r="56" spans="1:12" ht="28.5">
      <c r="A56" s="12">
        <v>5306</v>
      </c>
      <c r="B56" s="12" t="s">
        <v>130</v>
      </c>
      <c r="C56" s="12">
        <v>2</v>
      </c>
      <c r="D56" s="12" t="s">
        <v>358</v>
      </c>
      <c r="E56" s="9" t="s">
        <v>381</v>
      </c>
      <c r="F56" s="10" t="s">
        <v>387</v>
      </c>
      <c r="G56" s="12">
        <v>1</v>
      </c>
      <c r="H56" s="11">
        <v>15</v>
      </c>
      <c r="I56" s="11">
        <f>Tableau2[[#This Row],[Coût unitaire (Hors taxes)]]*Tableau2[[#This Row],[Quantité]]</f>
        <v>15</v>
      </c>
      <c r="J56" s="12">
        <v>25</v>
      </c>
      <c r="K56" s="12" t="s">
        <v>145</v>
      </c>
      <c r="L56" s="12" t="s">
        <v>181</v>
      </c>
    </row>
    <row r="57" spans="1:12" ht="28.5">
      <c r="A57" s="12">
        <v>5306</v>
      </c>
      <c r="B57" s="12" t="s">
        <v>130</v>
      </c>
      <c r="C57" s="12">
        <v>2</v>
      </c>
      <c r="D57" s="12" t="s">
        <v>358</v>
      </c>
      <c r="E57" s="9" t="s">
        <v>388</v>
      </c>
      <c r="F57" s="10" t="s">
        <v>389</v>
      </c>
      <c r="G57" s="12">
        <v>1</v>
      </c>
      <c r="H57" s="11">
        <v>58</v>
      </c>
      <c r="I57" s="11">
        <f>Tableau2[[#This Row],[Coût unitaire (Hors taxes)]]*Tableau2[[#This Row],[Quantité]]</f>
        <v>58</v>
      </c>
      <c r="J57" s="12">
        <v>25</v>
      </c>
      <c r="K57" s="12" t="s">
        <v>135</v>
      </c>
      <c r="L57" s="12" t="s">
        <v>182</v>
      </c>
    </row>
    <row r="58" spans="1:12">
      <c r="A58" s="12">
        <v>5306</v>
      </c>
      <c r="B58" s="12" t="s">
        <v>130</v>
      </c>
      <c r="C58" s="12">
        <v>2</v>
      </c>
      <c r="D58" s="12" t="s">
        <v>358</v>
      </c>
      <c r="E58" s="9" t="s">
        <v>388</v>
      </c>
      <c r="F58" s="10" t="s">
        <v>390</v>
      </c>
      <c r="G58" s="12">
        <v>1</v>
      </c>
      <c r="H58" s="11">
        <v>120</v>
      </c>
      <c r="I58" s="11">
        <f>Tableau2[[#This Row],[Coût unitaire (Hors taxes)]]*Tableau2[[#This Row],[Quantité]]</f>
        <v>120</v>
      </c>
      <c r="J58" s="12">
        <v>25</v>
      </c>
      <c r="K58" s="12" t="s">
        <v>132</v>
      </c>
      <c r="L58" s="12" t="s">
        <v>182</v>
      </c>
    </row>
    <row r="59" spans="1:12" ht="28.5">
      <c r="A59" s="12">
        <v>5306</v>
      </c>
      <c r="B59" s="12" t="s">
        <v>130</v>
      </c>
      <c r="C59" s="12">
        <v>2</v>
      </c>
      <c r="D59" s="12" t="s">
        <v>358</v>
      </c>
      <c r="E59" s="9" t="s">
        <v>46</v>
      </c>
      <c r="F59" s="10" t="s">
        <v>48</v>
      </c>
      <c r="G59" s="12">
        <v>6</v>
      </c>
      <c r="H59" s="11">
        <v>160</v>
      </c>
      <c r="I59" s="11">
        <f>Tableau2[[#This Row],[Coût unitaire (Hors taxes)]]*Tableau2[[#This Row],[Quantité]]</f>
        <v>960</v>
      </c>
      <c r="J59" s="12">
        <v>15</v>
      </c>
      <c r="K59" s="12" t="s">
        <v>146</v>
      </c>
      <c r="L59" s="12" t="s">
        <v>183</v>
      </c>
    </row>
    <row r="60" spans="1:12" ht="28.5">
      <c r="A60" s="12">
        <v>5306</v>
      </c>
      <c r="B60" s="12" t="s">
        <v>130</v>
      </c>
      <c r="C60" s="12">
        <v>2</v>
      </c>
      <c r="D60" s="12" t="s">
        <v>358</v>
      </c>
      <c r="E60" s="9" t="s">
        <v>46</v>
      </c>
      <c r="F60" s="10" t="s">
        <v>47</v>
      </c>
      <c r="G60" s="12">
        <v>13</v>
      </c>
      <c r="H60" s="11">
        <v>157.94999999999999</v>
      </c>
      <c r="I60" s="11">
        <f>Tableau2[[#This Row],[Coût unitaire (Hors taxes)]]*Tableau2[[#This Row],[Quantité]]</f>
        <v>2053.35</v>
      </c>
      <c r="J60" s="12">
        <v>20</v>
      </c>
      <c r="K60" s="12" t="s">
        <v>147</v>
      </c>
      <c r="L60" s="12" t="s">
        <v>183</v>
      </c>
    </row>
    <row r="61" spans="1:12" ht="28.5">
      <c r="A61" s="12">
        <v>5306</v>
      </c>
      <c r="B61" s="12" t="s">
        <v>130</v>
      </c>
      <c r="C61" s="12">
        <v>2</v>
      </c>
      <c r="D61" s="12" t="s">
        <v>358</v>
      </c>
      <c r="E61" s="9" t="s">
        <v>49</v>
      </c>
      <c r="F61" s="10" t="s">
        <v>391</v>
      </c>
      <c r="G61" s="12">
        <v>1</v>
      </c>
      <c r="H61" s="11">
        <v>40</v>
      </c>
      <c r="I61" s="11">
        <f>Tableau2[[#This Row],[Coût unitaire (Hors taxes)]]*Tableau2[[#This Row],[Quantité]]</f>
        <v>40</v>
      </c>
      <c r="J61" s="12">
        <v>20</v>
      </c>
      <c r="K61" s="12" t="s">
        <v>135</v>
      </c>
      <c r="L61" s="12" t="s">
        <v>181</v>
      </c>
    </row>
    <row r="62" spans="1:12" ht="28.5">
      <c r="A62" s="12">
        <v>5306</v>
      </c>
      <c r="B62" s="12" t="s">
        <v>130</v>
      </c>
      <c r="C62" s="12">
        <v>2</v>
      </c>
      <c r="D62" s="12" t="s">
        <v>358</v>
      </c>
      <c r="E62" s="9" t="s">
        <v>50</v>
      </c>
      <c r="F62" s="10" t="s">
        <v>306</v>
      </c>
      <c r="G62" s="12">
        <v>1</v>
      </c>
      <c r="H62" s="11">
        <v>100</v>
      </c>
      <c r="I62" s="11">
        <f>Tableau2[[#This Row],[Coût unitaire (Hors taxes)]]*Tableau2[[#This Row],[Quantité]]</f>
        <v>100</v>
      </c>
      <c r="J62" s="12">
        <v>25</v>
      </c>
      <c r="K62" s="12" t="s">
        <v>135</v>
      </c>
      <c r="L62" s="12" t="s">
        <v>184</v>
      </c>
    </row>
    <row r="63" spans="1:12" ht="28.5">
      <c r="A63" s="12">
        <v>5306</v>
      </c>
      <c r="B63" s="12" t="s">
        <v>130</v>
      </c>
      <c r="C63" s="12">
        <v>2</v>
      </c>
      <c r="D63" s="12" t="s">
        <v>358</v>
      </c>
      <c r="E63" s="9" t="s">
        <v>51</v>
      </c>
      <c r="F63" s="10" t="s">
        <v>307</v>
      </c>
      <c r="G63" s="12">
        <v>12</v>
      </c>
      <c r="H63" s="11">
        <v>19.8</v>
      </c>
      <c r="I63" s="11">
        <f>Tableau2[[#This Row],[Coût unitaire (Hors taxes)]]*Tableau2[[#This Row],[Quantité]]</f>
        <v>237.60000000000002</v>
      </c>
      <c r="J63" s="12">
        <v>20</v>
      </c>
      <c r="K63" s="12" t="s">
        <v>148</v>
      </c>
      <c r="L63" s="12" t="s">
        <v>183</v>
      </c>
    </row>
    <row r="64" spans="1:12">
      <c r="A64" s="12">
        <v>5306</v>
      </c>
      <c r="B64" s="12" t="s">
        <v>130</v>
      </c>
      <c r="C64" s="12">
        <v>2</v>
      </c>
      <c r="D64" s="12" t="s">
        <v>358</v>
      </c>
      <c r="E64" s="9" t="s">
        <v>52</v>
      </c>
      <c r="F64" s="10" t="s">
        <v>53</v>
      </c>
      <c r="G64" s="12">
        <v>4</v>
      </c>
      <c r="H64" s="11">
        <v>24.95</v>
      </c>
      <c r="I64" s="11">
        <f>Tableau2[[#This Row],[Coût unitaire (Hors taxes)]]*Tableau2[[#This Row],[Quantité]]</f>
        <v>99.8</v>
      </c>
      <c r="J64" s="12">
        <v>15</v>
      </c>
      <c r="K64" s="12" t="s">
        <v>149</v>
      </c>
      <c r="L64" s="12" t="s">
        <v>177</v>
      </c>
    </row>
    <row r="65" spans="1:12" ht="28.5">
      <c r="A65" s="12">
        <v>5306</v>
      </c>
      <c r="B65" s="12" t="s">
        <v>130</v>
      </c>
      <c r="C65" s="12">
        <v>2</v>
      </c>
      <c r="D65" s="12" t="s">
        <v>358</v>
      </c>
      <c r="E65" s="9" t="s">
        <v>392</v>
      </c>
      <c r="F65" s="10" t="s">
        <v>308</v>
      </c>
      <c r="G65" s="12">
        <v>6</v>
      </c>
      <c r="H65" s="11">
        <v>900</v>
      </c>
      <c r="I65" s="11">
        <f>Tableau2[[#This Row],[Coût unitaire (Hors taxes)]]*Tableau2[[#This Row],[Quantité]]</f>
        <v>5400</v>
      </c>
      <c r="J65" s="12">
        <v>15</v>
      </c>
      <c r="K65" s="12" t="s">
        <v>150</v>
      </c>
      <c r="L65" s="12" t="s">
        <v>183</v>
      </c>
    </row>
    <row r="66" spans="1:12" ht="85.5">
      <c r="A66" s="12">
        <v>5306</v>
      </c>
      <c r="B66" s="12" t="s">
        <v>130</v>
      </c>
      <c r="C66" s="12">
        <v>2</v>
      </c>
      <c r="D66" s="12" t="s">
        <v>358</v>
      </c>
      <c r="E66" s="9" t="s">
        <v>393</v>
      </c>
      <c r="F66" s="10" t="s">
        <v>394</v>
      </c>
      <c r="G66" s="12">
        <v>1</v>
      </c>
      <c r="H66" s="11">
        <v>30000</v>
      </c>
      <c r="I66" s="11">
        <f>Tableau2[[#This Row],[Coût unitaire (Hors taxes)]]*Tableau2[[#This Row],[Quantité]]</f>
        <v>30000</v>
      </c>
      <c r="J66" s="12">
        <v>20</v>
      </c>
      <c r="K66" s="12" t="s">
        <v>148</v>
      </c>
      <c r="L66" s="12" t="s">
        <v>183</v>
      </c>
    </row>
    <row r="67" spans="1:12" ht="28.5">
      <c r="A67" s="12">
        <v>5306</v>
      </c>
      <c r="B67" s="12" t="s">
        <v>130</v>
      </c>
      <c r="C67" s="12">
        <v>2</v>
      </c>
      <c r="D67" s="12" t="s">
        <v>358</v>
      </c>
      <c r="E67" s="9" t="s">
        <v>54</v>
      </c>
      <c r="F67" s="10" t="s">
        <v>309</v>
      </c>
      <c r="G67" s="12">
        <v>1</v>
      </c>
      <c r="H67" s="11">
        <v>90</v>
      </c>
      <c r="I67" s="11">
        <f>Tableau2[[#This Row],[Coût unitaire (Hors taxes)]]*Tableau2[[#This Row],[Quantité]]</f>
        <v>90</v>
      </c>
      <c r="J67" s="12">
        <v>25</v>
      </c>
      <c r="K67" s="12" t="s">
        <v>135</v>
      </c>
      <c r="L67" s="12" t="s">
        <v>181</v>
      </c>
    </row>
    <row r="68" spans="1:12" ht="28.5">
      <c r="A68" s="12">
        <v>5306</v>
      </c>
      <c r="B68" s="12" t="s">
        <v>130</v>
      </c>
      <c r="C68" s="12">
        <v>2</v>
      </c>
      <c r="D68" s="12" t="s">
        <v>358</v>
      </c>
      <c r="E68" s="9" t="s">
        <v>55</v>
      </c>
      <c r="F68" s="10" t="s">
        <v>311</v>
      </c>
      <c r="G68" s="12">
        <v>1</v>
      </c>
      <c r="H68" s="11">
        <v>65</v>
      </c>
      <c r="I68" s="11">
        <f>Tableau2[[#This Row],[Coût unitaire (Hors taxes)]]*Tableau2[[#This Row],[Quantité]]</f>
        <v>65</v>
      </c>
      <c r="J68" s="12">
        <v>20</v>
      </c>
      <c r="K68" s="12" t="s">
        <v>151</v>
      </c>
      <c r="L68" s="12" t="s">
        <v>181</v>
      </c>
    </row>
    <row r="69" spans="1:12" ht="28.5">
      <c r="A69" s="12">
        <v>5306</v>
      </c>
      <c r="B69" s="12" t="s">
        <v>130</v>
      </c>
      <c r="C69" s="12">
        <v>2</v>
      </c>
      <c r="D69" s="12" t="s">
        <v>358</v>
      </c>
      <c r="E69" s="9" t="s">
        <v>55</v>
      </c>
      <c r="F69" s="10" t="s">
        <v>310</v>
      </c>
      <c r="G69" s="12">
        <v>1</v>
      </c>
      <c r="H69" s="11">
        <v>90</v>
      </c>
      <c r="I69" s="11">
        <f>Tableau2[[#This Row],[Coût unitaire (Hors taxes)]]*Tableau2[[#This Row],[Quantité]]</f>
        <v>90</v>
      </c>
      <c r="J69" s="12">
        <v>20</v>
      </c>
      <c r="K69" s="12" t="s">
        <v>145</v>
      </c>
      <c r="L69" s="12" t="s">
        <v>181</v>
      </c>
    </row>
    <row r="70" spans="1:12">
      <c r="A70" s="12">
        <v>5306</v>
      </c>
      <c r="B70" s="12" t="s">
        <v>130</v>
      </c>
      <c r="C70" s="12">
        <v>2</v>
      </c>
      <c r="D70" s="12" t="s">
        <v>358</v>
      </c>
      <c r="E70" s="9" t="s">
        <v>56</v>
      </c>
      <c r="F70" s="10" t="s">
        <v>57</v>
      </c>
      <c r="G70" s="12">
        <v>1</v>
      </c>
      <c r="H70" s="11">
        <v>150</v>
      </c>
      <c r="I70" s="11">
        <f>Tableau2[[#This Row],[Coût unitaire (Hors taxes)]]*Tableau2[[#This Row],[Quantité]]</f>
        <v>150</v>
      </c>
      <c r="J70" s="12">
        <v>25</v>
      </c>
      <c r="K70" s="12" t="s">
        <v>131</v>
      </c>
      <c r="L70" s="12" t="s">
        <v>173</v>
      </c>
    </row>
    <row r="71" spans="1:12" ht="28.5">
      <c r="A71" s="12">
        <v>5306</v>
      </c>
      <c r="B71" s="12" t="s">
        <v>130</v>
      </c>
      <c r="C71" s="12">
        <v>2</v>
      </c>
      <c r="D71" s="12" t="s">
        <v>358</v>
      </c>
      <c r="E71" s="9" t="s">
        <v>395</v>
      </c>
      <c r="F71" s="10" t="s">
        <v>396</v>
      </c>
      <c r="G71" s="12">
        <v>0</v>
      </c>
      <c r="H71" s="11">
        <v>467</v>
      </c>
      <c r="I71" s="11">
        <f>Tableau2[[#This Row],[Coût unitaire (Hors taxes)]]*Tableau2[[#This Row],[Quantité]]</f>
        <v>0</v>
      </c>
      <c r="J71" s="12">
        <v>15</v>
      </c>
      <c r="K71" s="12" t="s">
        <v>152</v>
      </c>
      <c r="L71" s="12" t="s">
        <v>173</v>
      </c>
    </row>
    <row r="72" spans="1:12" ht="28.5">
      <c r="A72" s="12">
        <v>5306</v>
      </c>
      <c r="B72" s="12" t="s">
        <v>130</v>
      </c>
      <c r="C72" s="12">
        <v>2</v>
      </c>
      <c r="D72" s="12" t="s">
        <v>358</v>
      </c>
      <c r="E72" s="9" t="s">
        <v>58</v>
      </c>
      <c r="F72" s="10" t="s">
        <v>312</v>
      </c>
      <c r="G72" s="12">
        <v>2</v>
      </c>
      <c r="H72" s="11">
        <v>55</v>
      </c>
      <c r="I72" s="11">
        <f>Tableau2[[#This Row],[Coût unitaire (Hors taxes)]]*Tableau2[[#This Row],[Quantité]]</f>
        <v>110</v>
      </c>
      <c r="J72" s="12">
        <v>25</v>
      </c>
      <c r="K72" s="12" t="s">
        <v>141</v>
      </c>
      <c r="L72" s="12" t="s">
        <v>181</v>
      </c>
    </row>
    <row r="73" spans="1:12">
      <c r="A73" s="12">
        <v>5306</v>
      </c>
      <c r="B73" s="12" t="s">
        <v>130</v>
      </c>
      <c r="C73" s="12">
        <v>2</v>
      </c>
      <c r="D73" s="12" t="s">
        <v>358</v>
      </c>
      <c r="E73" s="9" t="s">
        <v>59</v>
      </c>
      <c r="F73" s="10" t="s">
        <v>60</v>
      </c>
      <c r="G73" s="12">
        <v>13</v>
      </c>
      <c r="H73" s="11">
        <v>12</v>
      </c>
      <c r="I73" s="11">
        <f>Tableau2[[#This Row],[Coût unitaire (Hors taxes)]]*Tableau2[[#This Row],[Quantité]]</f>
        <v>156</v>
      </c>
      <c r="J73" s="12">
        <v>5</v>
      </c>
      <c r="K73" s="12" t="s">
        <v>153</v>
      </c>
      <c r="L73" s="12" t="s">
        <v>183</v>
      </c>
    </row>
    <row r="74" spans="1:12" ht="57">
      <c r="A74" s="12">
        <v>5306</v>
      </c>
      <c r="B74" s="12" t="s">
        <v>130</v>
      </c>
      <c r="C74" s="12">
        <v>2</v>
      </c>
      <c r="D74" s="12" t="s">
        <v>358</v>
      </c>
      <c r="E74" s="9" t="s">
        <v>61</v>
      </c>
      <c r="F74" s="10" t="s">
        <v>313</v>
      </c>
      <c r="G74" s="12">
        <v>1</v>
      </c>
      <c r="H74" s="11">
        <v>400</v>
      </c>
      <c r="I74" s="11">
        <f>Tableau2[[#This Row],[Coût unitaire (Hors taxes)]]*Tableau2[[#This Row],[Quantité]]</f>
        <v>400</v>
      </c>
      <c r="J74" s="12">
        <v>25</v>
      </c>
      <c r="K74" s="12" t="s">
        <v>154</v>
      </c>
      <c r="L74" s="12" t="s">
        <v>183</v>
      </c>
    </row>
    <row r="75" spans="1:12" ht="28.5">
      <c r="A75" s="12">
        <v>5306</v>
      </c>
      <c r="B75" s="12" t="s">
        <v>130</v>
      </c>
      <c r="C75" s="12">
        <v>2</v>
      </c>
      <c r="D75" s="12" t="s">
        <v>358</v>
      </c>
      <c r="E75" s="9" t="s">
        <v>61</v>
      </c>
      <c r="F75" s="10" t="s">
        <v>314</v>
      </c>
      <c r="G75" s="12">
        <v>6</v>
      </c>
      <c r="H75" s="11">
        <v>8</v>
      </c>
      <c r="I75" s="11">
        <f>Tableau2[[#This Row],[Coût unitaire (Hors taxes)]]*Tableau2[[#This Row],[Quantité]]</f>
        <v>48</v>
      </c>
      <c r="J75" s="12">
        <v>25</v>
      </c>
      <c r="K75" s="12" t="s">
        <v>155</v>
      </c>
      <c r="L75" s="12" t="s">
        <v>183</v>
      </c>
    </row>
    <row r="76" spans="1:12" ht="28.5">
      <c r="A76" s="12">
        <v>5306</v>
      </c>
      <c r="B76" s="12" t="s">
        <v>130</v>
      </c>
      <c r="C76" s="12">
        <v>2</v>
      </c>
      <c r="D76" s="12" t="s">
        <v>358</v>
      </c>
      <c r="E76" s="9" t="s">
        <v>62</v>
      </c>
      <c r="F76" s="10" t="s">
        <v>315</v>
      </c>
      <c r="G76" s="12">
        <v>6</v>
      </c>
      <c r="H76" s="11">
        <v>57.75</v>
      </c>
      <c r="I76" s="11">
        <f>Tableau2[[#This Row],[Coût unitaire (Hors taxes)]]*Tableau2[[#This Row],[Quantité]]</f>
        <v>346.5</v>
      </c>
      <c r="J76" s="12">
        <v>10</v>
      </c>
      <c r="K76" s="12" t="s">
        <v>146</v>
      </c>
      <c r="L76" s="12" t="s">
        <v>183</v>
      </c>
    </row>
    <row r="77" spans="1:12" ht="42.75">
      <c r="A77" s="12">
        <v>5306</v>
      </c>
      <c r="B77" s="12" t="s">
        <v>130</v>
      </c>
      <c r="C77" s="12">
        <v>2</v>
      </c>
      <c r="D77" s="12" t="s">
        <v>358</v>
      </c>
      <c r="E77" s="9" t="s">
        <v>63</v>
      </c>
      <c r="F77" s="10" t="s">
        <v>316</v>
      </c>
      <c r="G77" s="12">
        <v>13</v>
      </c>
      <c r="H77" s="11">
        <v>24.4</v>
      </c>
      <c r="I77" s="11">
        <f>Tableau2[[#This Row],[Coût unitaire (Hors taxes)]]*Tableau2[[#This Row],[Quantité]]</f>
        <v>317.2</v>
      </c>
      <c r="J77" s="12">
        <v>15</v>
      </c>
      <c r="K77" s="12" t="s">
        <v>156</v>
      </c>
      <c r="L77" s="12" t="s">
        <v>183</v>
      </c>
    </row>
    <row r="78" spans="1:12" ht="28.5">
      <c r="A78" s="12">
        <v>5306</v>
      </c>
      <c r="B78" s="12" t="s">
        <v>130</v>
      </c>
      <c r="C78" s="12">
        <v>2</v>
      </c>
      <c r="D78" s="12" t="s">
        <v>358</v>
      </c>
      <c r="E78" s="9" t="s">
        <v>64</v>
      </c>
      <c r="F78" s="10" t="s">
        <v>317</v>
      </c>
      <c r="G78" s="12">
        <v>1</v>
      </c>
      <c r="H78" s="11">
        <v>2600</v>
      </c>
      <c r="I78" s="11">
        <f>Tableau2[[#This Row],[Coût unitaire (Hors taxes)]]*Tableau2[[#This Row],[Quantité]]</f>
        <v>2600</v>
      </c>
      <c r="J78" s="12">
        <v>10</v>
      </c>
      <c r="K78" s="12" t="s">
        <v>157</v>
      </c>
      <c r="L78" s="12" t="s">
        <v>183</v>
      </c>
    </row>
    <row r="79" spans="1:12" ht="42.75">
      <c r="A79" s="12">
        <v>5306</v>
      </c>
      <c r="B79" s="12" t="s">
        <v>130</v>
      </c>
      <c r="C79" s="12">
        <v>2</v>
      </c>
      <c r="D79" s="12" t="s">
        <v>358</v>
      </c>
      <c r="E79" s="9" t="s">
        <v>65</v>
      </c>
      <c r="F79" s="10" t="s">
        <v>318</v>
      </c>
      <c r="G79" s="12">
        <v>12</v>
      </c>
      <c r="H79" s="11">
        <v>11.9</v>
      </c>
      <c r="I79" s="11">
        <f>Tableau2[[#This Row],[Coût unitaire (Hors taxes)]]*Tableau2[[#This Row],[Quantité]]</f>
        <v>142.80000000000001</v>
      </c>
      <c r="J79" s="12">
        <v>10</v>
      </c>
      <c r="K79" s="12" t="s">
        <v>149</v>
      </c>
      <c r="L79" s="12" t="s">
        <v>177</v>
      </c>
    </row>
    <row r="80" spans="1:12" ht="28.5">
      <c r="A80" s="12">
        <v>5306</v>
      </c>
      <c r="B80" s="12" t="s">
        <v>130</v>
      </c>
      <c r="C80" s="12">
        <v>2</v>
      </c>
      <c r="D80" s="12" t="s">
        <v>358</v>
      </c>
      <c r="E80" s="9" t="s">
        <v>66</v>
      </c>
      <c r="F80" s="10" t="s">
        <v>68</v>
      </c>
      <c r="G80" s="12">
        <v>4</v>
      </c>
      <c r="H80" s="11">
        <v>30</v>
      </c>
      <c r="I80" s="11">
        <f>Tableau2[[#This Row],[Coût unitaire (Hors taxes)]]*Tableau2[[#This Row],[Quantité]]</f>
        <v>120</v>
      </c>
      <c r="J80" s="12">
        <v>25</v>
      </c>
      <c r="K80" s="12" t="s">
        <v>158</v>
      </c>
      <c r="L80" s="12" t="s">
        <v>183</v>
      </c>
    </row>
    <row r="81" spans="1:12" ht="28.5">
      <c r="A81" s="12">
        <v>5306</v>
      </c>
      <c r="B81" s="12" t="s">
        <v>130</v>
      </c>
      <c r="C81" s="12">
        <v>2</v>
      </c>
      <c r="D81" s="12" t="s">
        <v>358</v>
      </c>
      <c r="E81" s="9" t="s">
        <v>66</v>
      </c>
      <c r="F81" s="10" t="s">
        <v>67</v>
      </c>
      <c r="G81" s="12">
        <v>13</v>
      </c>
      <c r="H81" s="11">
        <v>30</v>
      </c>
      <c r="I81" s="11">
        <f>Tableau2[[#This Row],[Coût unitaire (Hors taxes)]]*Tableau2[[#This Row],[Quantité]]</f>
        <v>390</v>
      </c>
      <c r="J81" s="12">
        <v>25</v>
      </c>
      <c r="K81" s="12" t="s">
        <v>153</v>
      </c>
      <c r="L81" s="12" t="s">
        <v>183</v>
      </c>
    </row>
    <row r="82" spans="1:12" ht="65.25" customHeight="1">
      <c r="A82" s="12">
        <v>5306</v>
      </c>
      <c r="B82" s="12" t="s">
        <v>130</v>
      </c>
      <c r="C82" s="12">
        <v>2</v>
      </c>
      <c r="D82" s="12" t="s">
        <v>358</v>
      </c>
      <c r="E82" s="9" t="s">
        <v>69</v>
      </c>
      <c r="F82" s="10" t="s">
        <v>319</v>
      </c>
      <c r="G82" s="12">
        <v>12</v>
      </c>
      <c r="H82" s="11">
        <v>45</v>
      </c>
      <c r="I82" s="11">
        <f>Tableau2[[#This Row],[Coût unitaire (Hors taxes)]]*Tableau2[[#This Row],[Quantité]]</f>
        <v>540</v>
      </c>
      <c r="J82" s="12">
        <v>15</v>
      </c>
      <c r="K82" s="12" t="s">
        <v>137</v>
      </c>
      <c r="L82" s="12" t="s">
        <v>183</v>
      </c>
    </row>
    <row r="83" spans="1:12" ht="28.5">
      <c r="A83" s="12">
        <v>5306</v>
      </c>
      <c r="B83" s="12" t="s">
        <v>130</v>
      </c>
      <c r="C83" s="12">
        <v>2</v>
      </c>
      <c r="D83" s="12" t="s">
        <v>358</v>
      </c>
      <c r="E83" s="9" t="s">
        <v>69</v>
      </c>
      <c r="F83" s="10" t="s">
        <v>70</v>
      </c>
      <c r="G83" s="12">
        <v>13</v>
      </c>
      <c r="H83" s="11">
        <v>12</v>
      </c>
      <c r="I83" s="11">
        <f>Tableau2[[#This Row],[Coût unitaire (Hors taxes)]]*Tableau2[[#This Row],[Quantité]]</f>
        <v>156</v>
      </c>
      <c r="J83" s="12">
        <v>10</v>
      </c>
      <c r="K83" s="12" t="s">
        <v>135</v>
      </c>
      <c r="L83" s="12" t="s">
        <v>183</v>
      </c>
    </row>
    <row r="84" spans="1:12" ht="58.5" customHeight="1">
      <c r="A84" s="12">
        <v>5306</v>
      </c>
      <c r="B84" s="12" t="s">
        <v>130</v>
      </c>
      <c r="C84" s="12">
        <v>2</v>
      </c>
      <c r="D84" s="12" t="s">
        <v>358</v>
      </c>
      <c r="E84" s="9" t="s">
        <v>71</v>
      </c>
      <c r="F84" s="10" t="s">
        <v>320</v>
      </c>
      <c r="G84" s="12">
        <v>6</v>
      </c>
      <c r="H84" s="11">
        <v>40</v>
      </c>
      <c r="I84" s="11">
        <f>Tableau2[[#This Row],[Coût unitaire (Hors taxes)]]*Tableau2[[#This Row],[Quantité]]</f>
        <v>240</v>
      </c>
      <c r="J84" s="12">
        <v>10</v>
      </c>
      <c r="K84" s="12" t="s">
        <v>159</v>
      </c>
      <c r="L84" s="12" t="s">
        <v>183</v>
      </c>
    </row>
    <row r="85" spans="1:12">
      <c r="A85" s="12">
        <v>5306</v>
      </c>
      <c r="B85" s="12" t="s">
        <v>130</v>
      </c>
      <c r="C85" s="12">
        <v>2</v>
      </c>
      <c r="D85" s="12" t="s">
        <v>358</v>
      </c>
      <c r="E85" s="9" t="s">
        <v>72</v>
      </c>
      <c r="F85" s="10" t="s">
        <v>73</v>
      </c>
      <c r="G85" s="12">
        <v>1</v>
      </c>
      <c r="H85" s="11">
        <v>800</v>
      </c>
      <c r="I85" s="11">
        <f>Tableau2[[#This Row],[Coût unitaire (Hors taxes)]]*Tableau2[[#This Row],[Quantité]]</f>
        <v>800</v>
      </c>
      <c r="J85" s="12">
        <v>5</v>
      </c>
      <c r="K85" s="12" t="s">
        <v>160</v>
      </c>
      <c r="L85" s="12" t="s">
        <v>177</v>
      </c>
    </row>
    <row r="86" spans="1:12">
      <c r="A86" s="12">
        <v>5306</v>
      </c>
      <c r="B86" s="12" t="s">
        <v>130</v>
      </c>
      <c r="C86" s="12">
        <v>2</v>
      </c>
      <c r="D86" s="12" t="s">
        <v>358</v>
      </c>
      <c r="E86" s="9" t="s">
        <v>397</v>
      </c>
      <c r="F86" s="10" t="s">
        <v>45</v>
      </c>
      <c r="G86" s="12">
        <v>6</v>
      </c>
      <c r="H86" s="11">
        <v>115</v>
      </c>
      <c r="I86" s="11">
        <f>Tableau2[[#This Row],[Coût unitaire (Hors taxes)]]*Tableau2[[#This Row],[Quantité]]</f>
        <v>690</v>
      </c>
      <c r="J86" s="12">
        <v>15</v>
      </c>
      <c r="K86" s="12" t="s">
        <v>146</v>
      </c>
      <c r="L86" s="12" t="s">
        <v>183</v>
      </c>
    </row>
    <row r="87" spans="1:12" ht="28.5">
      <c r="A87" s="12">
        <v>5306</v>
      </c>
      <c r="B87" s="12" t="s">
        <v>130</v>
      </c>
      <c r="C87" s="12">
        <v>2</v>
      </c>
      <c r="D87" s="12" t="s">
        <v>358</v>
      </c>
      <c r="E87" s="9" t="s">
        <v>74</v>
      </c>
      <c r="F87" s="10" t="s">
        <v>321</v>
      </c>
      <c r="G87" s="12">
        <v>2</v>
      </c>
      <c r="H87" s="11">
        <v>29.8</v>
      </c>
      <c r="I87" s="11">
        <f>Tableau2[[#This Row],[Coût unitaire (Hors taxes)]]*Tableau2[[#This Row],[Quantité]]</f>
        <v>59.6</v>
      </c>
      <c r="J87" s="12">
        <v>25</v>
      </c>
      <c r="K87" s="12" t="s">
        <v>148</v>
      </c>
      <c r="L87" s="12" t="s">
        <v>183</v>
      </c>
    </row>
    <row r="88" spans="1:12">
      <c r="A88" s="12">
        <v>5306</v>
      </c>
      <c r="B88" s="12" t="s">
        <v>130</v>
      </c>
      <c r="C88" s="12">
        <v>2</v>
      </c>
      <c r="D88" s="12" t="s">
        <v>358</v>
      </c>
      <c r="E88" s="9" t="s">
        <v>75</v>
      </c>
      <c r="F88" s="10" t="s">
        <v>76</v>
      </c>
      <c r="G88" s="12">
        <v>1</v>
      </c>
      <c r="H88" s="11">
        <v>1200</v>
      </c>
      <c r="I88" s="11">
        <f>Tableau2[[#This Row],[Coût unitaire (Hors taxes)]]*Tableau2[[#This Row],[Quantité]]</f>
        <v>1200</v>
      </c>
      <c r="J88" s="12">
        <v>5</v>
      </c>
      <c r="K88" s="12" t="s">
        <v>134</v>
      </c>
      <c r="L88" s="12" t="s">
        <v>177</v>
      </c>
    </row>
    <row r="89" spans="1:12" ht="28.5">
      <c r="A89" s="12">
        <v>5306</v>
      </c>
      <c r="B89" s="12" t="s">
        <v>130</v>
      </c>
      <c r="C89" s="12">
        <v>2</v>
      </c>
      <c r="D89" s="12" t="s">
        <v>358</v>
      </c>
      <c r="E89" s="9" t="s">
        <v>77</v>
      </c>
      <c r="F89" s="10" t="s">
        <v>78</v>
      </c>
      <c r="G89" s="12">
        <v>1</v>
      </c>
      <c r="H89" s="11">
        <v>3795</v>
      </c>
      <c r="I89" s="11">
        <f>Tableau2[[#This Row],[Coût unitaire (Hors taxes)]]*Tableau2[[#This Row],[Quantité]]</f>
        <v>3795</v>
      </c>
      <c r="J89" s="12">
        <v>5</v>
      </c>
      <c r="K89" s="12" t="s">
        <v>135</v>
      </c>
      <c r="L89" s="12" t="s">
        <v>187</v>
      </c>
    </row>
    <row r="90" spans="1:12" ht="28.5">
      <c r="A90" s="12">
        <v>5306</v>
      </c>
      <c r="B90" s="12" t="s">
        <v>130</v>
      </c>
      <c r="C90" s="12">
        <v>2</v>
      </c>
      <c r="D90" s="12" t="s">
        <v>358</v>
      </c>
      <c r="E90" s="9" t="s">
        <v>77</v>
      </c>
      <c r="F90" s="10" t="s">
        <v>79</v>
      </c>
      <c r="G90" s="12">
        <v>1</v>
      </c>
      <c r="H90" s="11">
        <v>1200</v>
      </c>
      <c r="I90" s="11">
        <f>Tableau2[[#This Row],[Coût unitaire (Hors taxes)]]*Tableau2[[#This Row],[Quantité]]</f>
        <v>1200</v>
      </c>
      <c r="J90" s="12">
        <v>5</v>
      </c>
      <c r="K90" s="12" t="s">
        <v>141</v>
      </c>
      <c r="L90" s="12" t="s">
        <v>177</v>
      </c>
    </row>
    <row r="91" spans="1:12">
      <c r="A91" s="12">
        <v>5306</v>
      </c>
      <c r="B91" s="12" t="s">
        <v>130</v>
      </c>
      <c r="C91" s="12">
        <v>2</v>
      </c>
      <c r="D91" s="12" t="s">
        <v>358</v>
      </c>
      <c r="E91" s="9" t="s">
        <v>77</v>
      </c>
      <c r="F91" s="10" t="s">
        <v>80</v>
      </c>
      <c r="G91" s="12">
        <v>3</v>
      </c>
      <c r="H91" s="11">
        <v>395</v>
      </c>
      <c r="I91" s="11">
        <f>Tableau2[[#This Row],[Coût unitaire (Hors taxes)]]*Tableau2[[#This Row],[Quantité]]</f>
        <v>1185</v>
      </c>
      <c r="J91" s="12">
        <v>5</v>
      </c>
      <c r="K91" s="12" t="s">
        <v>161</v>
      </c>
      <c r="L91" s="12" t="s">
        <v>177</v>
      </c>
    </row>
    <row r="92" spans="1:12">
      <c r="A92" s="12">
        <v>5306</v>
      </c>
      <c r="B92" s="12" t="s">
        <v>130</v>
      </c>
      <c r="C92" s="12">
        <v>2</v>
      </c>
      <c r="D92" s="12" t="s">
        <v>358</v>
      </c>
      <c r="E92" s="9" t="s">
        <v>77</v>
      </c>
      <c r="F92" s="10" t="s">
        <v>81</v>
      </c>
      <c r="G92" s="12">
        <v>3</v>
      </c>
      <c r="H92" s="11">
        <v>0</v>
      </c>
      <c r="I92" s="11">
        <f>Tableau2[[#This Row],[Coût unitaire (Hors taxes)]]*Tableau2[[#This Row],[Quantité]]</f>
        <v>0</v>
      </c>
      <c r="J92" s="12">
        <v>5</v>
      </c>
      <c r="K92" s="12" t="s">
        <v>134</v>
      </c>
      <c r="L92" s="12" t="s">
        <v>177</v>
      </c>
    </row>
    <row r="93" spans="1:12">
      <c r="A93" s="12">
        <v>5306</v>
      </c>
      <c r="B93" s="12" t="s">
        <v>130</v>
      </c>
      <c r="C93" s="12">
        <v>2</v>
      </c>
      <c r="D93" s="12" t="s">
        <v>358</v>
      </c>
      <c r="E93" s="9" t="s">
        <v>82</v>
      </c>
      <c r="F93" s="10" t="s">
        <v>83</v>
      </c>
      <c r="G93" s="12">
        <v>1</v>
      </c>
      <c r="H93" s="11">
        <v>596</v>
      </c>
      <c r="I93" s="11">
        <f>Tableau2[[#This Row],[Coût unitaire (Hors taxes)]]*Tableau2[[#This Row],[Quantité]]</f>
        <v>596</v>
      </c>
      <c r="J93" s="12">
        <v>15</v>
      </c>
      <c r="K93" s="12" t="s">
        <v>152</v>
      </c>
      <c r="L93" s="12" t="s">
        <v>177</v>
      </c>
    </row>
    <row r="94" spans="1:12" ht="42.75">
      <c r="A94" s="12">
        <v>5306</v>
      </c>
      <c r="B94" s="12" t="s">
        <v>130</v>
      </c>
      <c r="C94" s="12">
        <v>2</v>
      </c>
      <c r="D94" s="12" t="s">
        <v>358</v>
      </c>
      <c r="E94" s="9" t="s">
        <v>398</v>
      </c>
      <c r="F94" s="10" t="s">
        <v>399</v>
      </c>
      <c r="G94" s="12">
        <v>1</v>
      </c>
      <c r="H94" s="11">
        <v>9.75</v>
      </c>
      <c r="I94" s="11">
        <f>Tableau2[[#This Row],[Coût unitaire (Hors taxes)]]*Tableau2[[#This Row],[Quantité]]</f>
        <v>9.75</v>
      </c>
      <c r="J94" s="12">
        <v>25</v>
      </c>
      <c r="K94" s="12" t="s">
        <v>135</v>
      </c>
      <c r="L94" s="12" t="s">
        <v>184</v>
      </c>
    </row>
    <row r="95" spans="1:12" ht="28.5">
      <c r="A95" s="12">
        <v>5306</v>
      </c>
      <c r="B95" s="12" t="s">
        <v>130</v>
      </c>
      <c r="C95" s="12">
        <v>2</v>
      </c>
      <c r="D95" s="12" t="s">
        <v>358</v>
      </c>
      <c r="E95" s="9" t="s">
        <v>400</v>
      </c>
      <c r="F95" s="10" t="s">
        <v>401</v>
      </c>
      <c r="G95" s="12">
        <v>1</v>
      </c>
      <c r="H95" s="11">
        <v>160</v>
      </c>
      <c r="I95" s="11">
        <f>Tableau2[[#This Row],[Coût unitaire (Hors taxes)]]*Tableau2[[#This Row],[Quantité]]</f>
        <v>160</v>
      </c>
      <c r="J95" s="12">
        <v>20</v>
      </c>
      <c r="K95" s="12" t="s">
        <v>147</v>
      </c>
      <c r="L95" s="12" t="s">
        <v>183</v>
      </c>
    </row>
    <row r="96" spans="1:12" ht="28.5">
      <c r="A96" s="12">
        <v>5306</v>
      </c>
      <c r="B96" s="12" t="s">
        <v>130</v>
      </c>
      <c r="C96" s="12">
        <v>2</v>
      </c>
      <c r="D96" s="12" t="s">
        <v>358</v>
      </c>
      <c r="E96" s="9" t="s">
        <v>400</v>
      </c>
      <c r="F96" s="10" t="s">
        <v>402</v>
      </c>
      <c r="G96" s="12">
        <v>1</v>
      </c>
      <c r="H96" s="11">
        <v>14.5</v>
      </c>
      <c r="I96" s="11">
        <f>Tableau2[[#This Row],[Coût unitaire (Hors taxes)]]*Tableau2[[#This Row],[Quantité]]</f>
        <v>14.5</v>
      </c>
      <c r="J96" s="12">
        <v>25</v>
      </c>
      <c r="K96" s="12" t="s">
        <v>140</v>
      </c>
      <c r="L96" s="12" t="s">
        <v>184</v>
      </c>
    </row>
    <row r="97" spans="1:12" ht="28.5">
      <c r="A97" s="12">
        <v>5306</v>
      </c>
      <c r="B97" s="12" t="s">
        <v>130</v>
      </c>
      <c r="C97" s="12">
        <v>2</v>
      </c>
      <c r="D97" s="12" t="s">
        <v>358</v>
      </c>
      <c r="E97" s="9" t="s">
        <v>84</v>
      </c>
      <c r="F97" s="10" t="s">
        <v>85</v>
      </c>
      <c r="G97" s="12">
        <v>1</v>
      </c>
      <c r="H97" s="11">
        <v>31.56</v>
      </c>
      <c r="I97" s="11">
        <f>Tableau2[[#This Row],[Coût unitaire (Hors taxes)]]*Tableau2[[#This Row],[Quantité]]</f>
        <v>31.56</v>
      </c>
      <c r="J97" s="12">
        <v>25</v>
      </c>
      <c r="K97" s="12" t="s">
        <v>135</v>
      </c>
      <c r="L97" s="12" t="s">
        <v>184</v>
      </c>
    </row>
    <row r="98" spans="1:12" ht="85.5">
      <c r="A98" s="12">
        <v>5306</v>
      </c>
      <c r="B98" s="12" t="s">
        <v>130</v>
      </c>
      <c r="C98" s="12">
        <v>2</v>
      </c>
      <c r="D98" s="12" t="s">
        <v>358</v>
      </c>
      <c r="E98" s="9" t="s">
        <v>86</v>
      </c>
      <c r="F98" s="10" t="s">
        <v>322</v>
      </c>
      <c r="G98" s="12">
        <v>6</v>
      </c>
      <c r="H98" s="11">
        <v>2200</v>
      </c>
      <c r="I98" s="11">
        <f>Tableau2[[#This Row],[Coût unitaire (Hors taxes)]]*Tableau2[[#This Row],[Quantité]]</f>
        <v>13200</v>
      </c>
      <c r="J98" s="12">
        <v>5</v>
      </c>
      <c r="K98" s="12" t="s">
        <v>160</v>
      </c>
      <c r="L98" s="12" t="s">
        <v>177</v>
      </c>
    </row>
    <row r="99" spans="1:12" ht="71.25">
      <c r="A99" s="12">
        <v>5306</v>
      </c>
      <c r="B99" s="12" t="s">
        <v>130</v>
      </c>
      <c r="C99" s="12">
        <v>2</v>
      </c>
      <c r="D99" s="12" t="s">
        <v>358</v>
      </c>
      <c r="E99" s="9" t="s">
        <v>86</v>
      </c>
      <c r="F99" s="10" t="s">
        <v>87</v>
      </c>
      <c r="G99" s="12">
        <v>3</v>
      </c>
      <c r="H99" s="11">
        <v>4500</v>
      </c>
      <c r="I99" s="11">
        <f>Tableau2[[#This Row],[Coût unitaire (Hors taxes)]]*Tableau2[[#This Row],[Quantité]]</f>
        <v>13500</v>
      </c>
      <c r="J99" s="12">
        <v>5</v>
      </c>
      <c r="K99" s="12" t="s">
        <v>162</v>
      </c>
      <c r="L99" s="12" t="s">
        <v>187</v>
      </c>
    </row>
    <row r="100" spans="1:12" ht="42.75">
      <c r="A100" s="12">
        <v>5306</v>
      </c>
      <c r="B100" s="12" t="s">
        <v>130</v>
      </c>
      <c r="C100" s="12">
        <v>2</v>
      </c>
      <c r="D100" s="12" t="s">
        <v>358</v>
      </c>
      <c r="E100" s="9" t="s">
        <v>88</v>
      </c>
      <c r="F100" s="10" t="s">
        <v>89</v>
      </c>
      <c r="G100" s="12">
        <v>1</v>
      </c>
      <c r="H100" s="11">
        <v>25000</v>
      </c>
      <c r="I100" s="11">
        <f>Tableau2[[#This Row],[Coût unitaire (Hors taxes)]]*Tableau2[[#This Row],[Quantité]]</f>
        <v>25000</v>
      </c>
      <c r="J100" s="12">
        <v>15</v>
      </c>
      <c r="K100" s="12" t="s">
        <v>163</v>
      </c>
      <c r="L100" s="12" t="s">
        <v>183</v>
      </c>
    </row>
    <row r="101" spans="1:12" ht="42.75">
      <c r="A101" s="12">
        <v>5306</v>
      </c>
      <c r="B101" s="12" t="s">
        <v>130</v>
      </c>
      <c r="C101" s="12">
        <v>2</v>
      </c>
      <c r="D101" s="12" t="s">
        <v>358</v>
      </c>
      <c r="E101" s="9" t="s">
        <v>403</v>
      </c>
      <c r="F101" s="10" t="s">
        <v>404</v>
      </c>
      <c r="G101" s="12">
        <v>3</v>
      </c>
      <c r="H101" s="11">
        <v>170</v>
      </c>
      <c r="I101" s="11">
        <f>Tableau2[[#This Row],[Coût unitaire (Hors taxes)]]*Tableau2[[#This Row],[Quantité]]</f>
        <v>510</v>
      </c>
      <c r="J101" s="12">
        <v>25</v>
      </c>
      <c r="K101" s="12" t="s">
        <v>164</v>
      </c>
      <c r="L101" s="12" t="s">
        <v>183</v>
      </c>
    </row>
    <row r="102" spans="1:12" ht="28.5">
      <c r="A102" s="12">
        <v>5306</v>
      </c>
      <c r="B102" s="12" t="s">
        <v>130</v>
      </c>
      <c r="C102" s="12">
        <v>2</v>
      </c>
      <c r="D102" s="12" t="s">
        <v>358</v>
      </c>
      <c r="E102" s="9" t="s">
        <v>405</v>
      </c>
      <c r="F102" s="10" t="s">
        <v>406</v>
      </c>
      <c r="G102" s="12">
        <v>1</v>
      </c>
      <c r="H102" s="11">
        <v>2000</v>
      </c>
      <c r="I102" s="11">
        <f>Tableau2[[#This Row],[Coût unitaire (Hors taxes)]]*Tableau2[[#This Row],[Quantité]]</f>
        <v>2000</v>
      </c>
      <c r="J102" s="12">
        <v>15</v>
      </c>
      <c r="K102" s="12" t="s">
        <v>136</v>
      </c>
      <c r="L102" s="12" t="s">
        <v>183</v>
      </c>
    </row>
    <row r="103" spans="1:12" ht="42.75">
      <c r="A103" s="12">
        <v>5306</v>
      </c>
      <c r="B103" s="12" t="s">
        <v>130</v>
      </c>
      <c r="C103" s="12">
        <v>2</v>
      </c>
      <c r="D103" s="12" t="s">
        <v>358</v>
      </c>
      <c r="E103" s="9" t="s">
        <v>90</v>
      </c>
      <c r="F103" s="10" t="s">
        <v>91</v>
      </c>
      <c r="G103" s="12">
        <v>1</v>
      </c>
      <c r="H103" s="11">
        <v>4000</v>
      </c>
      <c r="I103" s="11">
        <f>Tableau2[[#This Row],[Coût unitaire (Hors taxes)]]*Tableau2[[#This Row],[Quantité]]</f>
        <v>4000</v>
      </c>
      <c r="J103" s="12">
        <v>15</v>
      </c>
      <c r="K103" s="12" t="s">
        <v>165</v>
      </c>
      <c r="L103" s="12" t="s">
        <v>183</v>
      </c>
    </row>
    <row r="104" spans="1:12" ht="71.25">
      <c r="A104" s="12">
        <v>5306</v>
      </c>
      <c r="B104" s="12" t="s">
        <v>130</v>
      </c>
      <c r="C104" s="12">
        <v>2</v>
      </c>
      <c r="D104" s="12" t="s">
        <v>358</v>
      </c>
      <c r="E104" s="9" t="s">
        <v>92</v>
      </c>
      <c r="F104" s="10" t="s">
        <v>93</v>
      </c>
      <c r="G104" s="12">
        <v>1</v>
      </c>
      <c r="H104" s="11">
        <v>3056</v>
      </c>
      <c r="I104" s="11">
        <f>Tableau2[[#This Row],[Coût unitaire (Hors taxes)]]*Tableau2[[#This Row],[Quantité]]</f>
        <v>3056</v>
      </c>
      <c r="J104" s="12">
        <v>15</v>
      </c>
      <c r="K104" s="12" t="s">
        <v>136</v>
      </c>
      <c r="L104" s="12" t="s">
        <v>184</v>
      </c>
    </row>
    <row r="105" spans="1:12">
      <c r="A105" s="12">
        <v>5306</v>
      </c>
      <c r="B105" s="12" t="s">
        <v>130</v>
      </c>
      <c r="C105" s="12">
        <v>2</v>
      </c>
      <c r="D105" s="12" t="s">
        <v>358</v>
      </c>
      <c r="E105" s="9" t="s">
        <v>407</v>
      </c>
      <c r="F105" s="10" t="s">
        <v>408</v>
      </c>
      <c r="G105" s="12">
        <v>3</v>
      </c>
      <c r="H105" s="11">
        <v>900</v>
      </c>
      <c r="I105" s="11">
        <f>Tableau2[[#This Row],[Coût unitaire (Hors taxes)]]*Tableau2[[#This Row],[Quantité]]</f>
        <v>2700</v>
      </c>
      <c r="J105" s="12">
        <v>25</v>
      </c>
      <c r="K105" s="12" t="s">
        <v>164</v>
      </c>
      <c r="L105" s="12" t="s">
        <v>183</v>
      </c>
    </row>
    <row r="106" spans="1:12" ht="28.5">
      <c r="A106" s="12">
        <v>5306</v>
      </c>
      <c r="B106" s="12" t="s">
        <v>130</v>
      </c>
      <c r="C106" s="12">
        <v>2</v>
      </c>
      <c r="D106" s="12" t="s">
        <v>358</v>
      </c>
      <c r="E106" s="9" t="s">
        <v>409</v>
      </c>
      <c r="F106" s="10" t="s">
        <v>410</v>
      </c>
      <c r="G106" s="12">
        <v>1</v>
      </c>
      <c r="H106" s="11">
        <v>80</v>
      </c>
      <c r="I106" s="11">
        <f>Tableau2[[#This Row],[Coût unitaire (Hors taxes)]]*Tableau2[[#This Row],[Quantité]]</f>
        <v>80</v>
      </c>
      <c r="J106" s="12">
        <v>5</v>
      </c>
      <c r="K106" s="12" t="s">
        <v>166</v>
      </c>
      <c r="L106" s="12" t="s">
        <v>183</v>
      </c>
    </row>
    <row r="107" spans="1:12" ht="28.5">
      <c r="A107" s="12">
        <v>5306</v>
      </c>
      <c r="B107" s="12" t="s">
        <v>130</v>
      </c>
      <c r="C107" s="12">
        <v>2</v>
      </c>
      <c r="D107" s="12" t="s">
        <v>358</v>
      </c>
      <c r="E107" s="9" t="s">
        <v>411</v>
      </c>
      <c r="F107" s="10" t="s">
        <v>412</v>
      </c>
      <c r="G107" s="12">
        <v>2</v>
      </c>
      <c r="H107" s="11">
        <v>35</v>
      </c>
      <c r="I107" s="11">
        <f>Tableau2[[#This Row],[Coût unitaire (Hors taxes)]]*Tableau2[[#This Row],[Quantité]]</f>
        <v>70</v>
      </c>
      <c r="J107" s="12">
        <v>25</v>
      </c>
      <c r="K107" s="12" t="s">
        <v>135</v>
      </c>
      <c r="L107" s="12" t="s">
        <v>183</v>
      </c>
    </row>
    <row r="108" spans="1:12" ht="28.5">
      <c r="A108" s="12">
        <v>5306</v>
      </c>
      <c r="B108" s="12" t="s">
        <v>130</v>
      </c>
      <c r="C108" s="12">
        <v>2</v>
      </c>
      <c r="D108" s="12" t="s">
        <v>358</v>
      </c>
      <c r="E108" s="9" t="s">
        <v>413</v>
      </c>
      <c r="F108" s="10" t="s">
        <v>414</v>
      </c>
      <c r="G108" s="12">
        <v>12</v>
      </c>
      <c r="H108" s="11">
        <v>40</v>
      </c>
      <c r="I108" s="11">
        <f>Tableau2[[#This Row],[Coût unitaire (Hors taxes)]]*Tableau2[[#This Row],[Quantité]]</f>
        <v>480</v>
      </c>
      <c r="J108" s="12">
        <v>25</v>
      </c>
      <c r="K108" s="12" t="s">
        <v>137</v>
      </c>
      <c r="L108" s="12" t="s">
        <v>183</v>
      </c>
    </row>
    <row r="109" spans="1:12" ht="28.5">
      <c r="A109" s="12">
        <v>5306</v>
      </c>
      <c r="B109" s="12" t="s">
        <v>130</v>
      </c>
      <c r="C109" s="12">
        <v>2</v>
      </c>
      <c r="D109" s="12" t="s">
        <v>358</v>
      </c>
      <c r="E109" s="9" t="s">
        <v>413</v>
      </c>
      <c r="F109" s="10" t="s">
        <v>415</v>
      </c>
      <c r="G109" s="12">
        <v>2</v>
      </c>
      <c r="H109" s="11">
        <v>35</v>
      </c>
      <c r="I109" s="11">
        <f>Tableau2[[#This Row],[Coût unitaire (Hors taxes)]]*Tableau2[[#This Row],[Quantité]]</f>
        <v>70</v>
      </c>
      <c r="J109" s="12">
        <v>25</v>
      </c>
      <c r="K109" s="12" t="s">
        <v>135</v>
      </c>
      <c r="L109" s="12" t="s">
        <v>183</v>
      </c>
    </row>
    <row r="110" spans="1:12" ht="28.5">
      <c r="A110" s="12">
        <v>5306</v>
      </c>
      <c r="B110" s="12" t="s">
        <v>130</v>
      </c>
      <c r="C110" s="12">
        <v>2</v>
      </c>
      <c r="D110" s="12" t="s">
        <v>358</v>
      </c>
      <c r="E110" s="9" t="s">
        <v>416</v>
      </c>
      <c r="F110" s="10" t="s">
        <v>417</v>
      </c>
      <c r="G110" s="12">
        <v>1</v>
      </c>
      <c r="H110" s="11">
        <v>90</v>
      </c>
      <c r="I110" s="11">
        <f>Tableau2[[#This Row],[Coût unitaire (Hors taxes)]]*Tableau2[[#This Row],[Quantité]]</f>
        <v>90</v>
      </c>
      <c r="J110" s="12">
        <v>15</v>
      </c>
      <c r="K110" s="12" t="s">
        <v>135</v>
      </c>
      <c r="L110" s="12" t="s">
        <v>182</v>
      </c>
    </row>
    <row r="111" spans="1:12" ht="28.5">
      <c r="A111" s="12">
        <v>5306</v>
      </c>
      <c r="B111" s="12" t="s">
        <v>130</v>
      </c>
      <c r="C111" s="12">
        <v>2</v>
      </c>
      <c r="D111" s="12" t="s">
        <v>358</v>
      </c>
      <c r="E111" s="9" t="s">
        <v>418</v>
      </c>
      <c r="F111" s="10" t="s">
        <v>419</v>
      </c>
      <c r="G111" s="12">
        <v>2</v>
      </c>
      <c r="H111" s="11">
        <v>12.95</v>
      </c>
      <c r="I111" s="11">
        <f>Tableau2[[#This Row],[Coût unitaire (Hors taxes)]]*Tableau2[[#This Row],[Quantité]]</f>
        <v>25.9</v>
      </c>
      <c r="J111" s="12">
        <v>25</v>
      </c>
      <c r="K111" s="12" t="s">
        <v>135</v>
      </c>
      <c r="L111" s="12" t="s">
        <v>184</v>
      </c>
    </row>
    <row r="112" spans="1:12" ht="28.5">
      <c r="A112" s="12">
        <v>5306</v>
      </c>
      <c r="B112" s="12" t="s">
        <v>130</v>
      </c>
      <c r="C112" s="12">
        <v>2</v>
      </c>
      <c r="D112" s="12" t="s">
        <v>358</v>
      </c>
      <c r="E112" s="9" t="s">
        <v>420</v>
      </c>
      <c r="F112" s="10" t="s">
        <v>421</v>
      </c>
      <c r="G112" s="12">
        <v>2</v>
      </c>
      <c r="H112" s="11">
        <v>10.5</v>
      </c>
      <c r="I112" s="11">
        <f>Tableau2[[#This Row],[Coût unitaire (Hors taxes)]]*Tableau2[[#This Row],[Quantité]]</f>
        <v>21</v>
      </c>
      <c r="J112" s="12">
        <v>25</v>
      </c>
      <c r="K112" s="12" t="s">
        <v>135</v>
      </c>
      <c r="L112" s="12" t="s">
        <v>184</v>
      </c>
    </row>
    <row r="113" spans="1:12" ht="28.5">
      <c r="A113" s="12">
        <v>5306</v>
      </c>
      <c r="B113" s="12" t="s">
        <v>130</v>
      </c>
      <c r="C113" s="12">
        <v>2</v>
      </c>
      <c r="D113" s="12" t="s">
        <v>358</v>
      </c>
      <c r="E113" s="9" t="s">
        <v>422</v>
      </c>
      <c r="F113" s="10" t="s">
        <v>423</v>
      </c>
      <c r="G113" s="12">
        <v>1</v>
      </c>
      <c r="H113" s="11">
        <v>10.5</v>
      </c>
      <c r="I113" s="11">
        <f>Tableau2[[#This Row],[Coût unitaire (Hors taxes)]]*Tableau2[[#This Row],[Quantité]]</f>
        <v>10.5</v>
      </c>
      <c r="J113" s="12">
        <v>25</v>
      </c>
      <c r="K113" s="12" t="s">
        <v>151</v>
      </c>
      <c r="L113" s="12" t="s">
        <v>184</v>
      </c>
    </row>
    <row r="114" spans="1:12" ht="28.5">
      <c r="A114" s="12">
        <v>5306</v>
      </c>
      <c r="B114" s="12" t="s">
        <v>130</v>
      </c>
      <c r="C114" s="12">
        <v>2</v>
      </c>
      <c r="D114" s="12" t="s">
        <v>358</v>
      </c>
      <c r="E114" s="9" t="s">
        <v>94</v>
      </c>
      <c r="F114" s="10" t="s">
        <v>95</v>
      </c>
      <c r="G114" s="12">
        <v>1</v>
      </c>
      <c r="H114" s="11">
        <v>23.18</v>
      </c>
      <c r="I114" s="11">
        <f>Tableau2[[#This Row],[Coût unitaire (Hors taxes)]]*Tableau2[[#This Row],[Quantité]]</f>
        <v>23.18</v>
      </c>
      <c r="J114" s="12">
        <v>25</v>
      </c>
      <c r="K114" s="12" t="s">
        <v>135</v>
      </c>
      <c r="L114" s="12" t="s">
        <v>184</v>
      </c>
    </row>
    <row r="115" spans="1:12" ht="28.5">
      <c r="A115" s="12">
        <v>5306</v>
      </c>
      <c r="B115" s="12" t="s">
        <v>130</v>
      </c>
      <c r="C115" s="12">
        <v>2</v>
      </c>
      <c r="D115" s="12" t="s">
        <v>358</v>
      </c>
      <c r="E115" s="9" t="s">
        <v>424</v>
      </c>
      <c r="F115" s="10" t="s">
        <v>425</v>
      </c>
      <c r="G115" s="12">
        <v>11</v>
      </c>
      <c r="H115" s="11">
        <v>55.16</v>
      </c>
      <c r="I115" s="11">
        <f>Tableau2[[#This Row],[Coût unitaire (Hors taxes)]]*Tableau2[[#This Row],[Quantité]]</f>
        <v>606.76</v>
      </c>
      <c r="J115" s="12">
        <v>20</v>
      </c>
      <c r="K115" s="12" t="s">
        <v>138</v>
      </c>
      <c r="L115" s="12" t="s">
        <v>183</v>
      </c>
    </row>
    <row r="116" spans="1:12" ht="42.75">
      <c r="A116" s="12">
        <v>5306</v>
      </c>
      <c r="B116" s="12" t="s">
        <v>130</v>
      </c>
      <c r="C116" s="12">
        <v>2</v>
      </c>
      <c r="D116" s="12" t="s">
        <v>358</v>
      </c>
      <c r="E116" s="9" t="s">
        <v>424</v>
      </c>
      <c r="F116" s="10" t="s">
        <v>426</v>
      </c>
      <c r="G116" s="12">
        <v>2</v>
      </c>
      <c r="H116" s="11">
        <v>55.16</v>
      </c>
      <c r="I116" s="11">
        <f>Tableau2[[#This Row],[Coût unitaire (Hors taxes)]]*Tableau2[[#This Row],[Quantité]]</f>
        <v>110.32</v>
      </c>
      <c r="J116" s="12">
        <v>20</v>
      </c>
      <c r="K116" s="12" t="s">
        <v>138</v>
      </c>
      <c r="L116" s="12" t="s">
        <v>183</v>
      </c>
    </row>
    <row r="117" spans="1:12" ht="28.5">
      <c r="A117" s="12">
        <v>5306</v>
      </c>
      <c r="B117" s="12" t="s">
        <v>130</v>
      </c>
      <c r="C117" s="12">
        <v>2</v>
      </c>
      <c r="D117" s="12" t="s">
        <v>358</v>
      </c>
      <c r="E117" s="9" t="s">
        <v>96</v>
      </c>
      <c r="F117" s="10" t="s">
        <v>97</v>
      </c>
      <c r="G117" s="12">
        <v>1</v>
      </c>
      <c r="H117" s="11">
        <v>700</v>
      </c>
      <c r="I117" s="11">
        <f>Tableau2[[#This Row],[Coût unitaire (Hors taxes)]]*Tableau2[[#This Row],[Quantité]]</f>
        <v>700</v>
      </c>
      <c r="J117" s="12">
        <v>10</v>
      </c>
      <c r="K117" s="12" t="s">
        <v>167</v>
      </c>
      <c r="L117" s="12" t="s">
        <v>177</v>
      </c>
    </row>
    <row r="118" spans="1:12" ht="28.5">
      <c r="A118" s="12">
        <v>5306</v>
      </c>
      <c r="B118" s="12" t="s">
        <v>130</v>
      </c>
      <c r="C118" s="12">
        <v>2</v>
      </c>
      <c r="D118" s="12" t="s">
        <v>358</v>
      </c>
      <c r="E118" s="9" t="s">
        <v>427</v>
      </c>
      <c r="F118" s="10" t="s">
        <v>428</v>
      </c>
      <c r="G118" s="12">
        <v>3</v>
      </c>
      <c r="H118" s="11">
        <v>316</v>
      </c>
      <c r="I118" s="11">
        <f>Tableau2[[#This Row],[Coût unitaire (Hors taxes)]]*Tableau2[[#This Row],[Quantité]]</f>
        <v>948</v>
      </c>
      <c r="J118" s="12">
        <v>25</v>
      </c>
      <c r="K118" s="12" t="s">
        <v>167</v>
      </c>
      <c r="L118" s="12" t="s">
        <v>177</v>
      </c>
    </row>
    <row r="119" spans="1:12" ht="28.5">
      <c r="A119" s="12">
        <v>5306</v>
      </c>
      <c r="B119" s="12" t="s">
        <v>130</v>
      </c>
      <c r="C119" s="12">
        <v>2</v>
      </c>
      <c r="D119" s="12" t="s">
        <v>358</v>
      </c>
      <c r="E119" s="9" t="s">
        <v>98</v>
      </c>
      <c r="F119" s="10" t="s">
        <v>99</v>
      </c>
      <c r="G119" s="12">
        <v>12</v>
      </c>
      <c r="H119" s="11">
        <v>21</v>
      </c>
      <c r="I119" s="11">
        <f>Tableau2[[#This Row],[Coût unitaire (Hors taxes)]]*Tableau2[[#This Row],[Quantité]]</f>
        <v>252</v>
      </c>
      <c r="J119" s="12">
        <v>25</v>
      </c>
      <c r="K119" s="12" t="s">
        <v>137</v>
      </c>
      <c r="L119" s="12" t="s">
        <v>183</v>
      </c>
    </row>
    <row r="120" spans="1:12" ht="28.5">
      <c r="A120" s="12">
        <v>5306</v>
      </c>
      <c r="B120" s="12" t="s">
        <v>130</v>
      </c>
      <c r="C120" s="12">
        <v>2</v>
      </c>
      <c r="D120" s="12" t="s">
        <v>358</v>
      </c>
      <c r="E120" s="9" t="s">
        <v>429</v>
      </c>
      <c r="F120" s="10" t="s">
        <v>430</v>
      </c>
      <c r="G120" s="12">
        <v>12</v>
      </c>
      <c r="H120" s="11">
        <v>20.5</v>
      </c>
      <c r="I120" s="11">
        <f>Tableau2[[#This Row],[Coût unitaire (Hors taxes)]]*Tableau2[[#This Row],[Quantité]]</f>
        <v>246</v>
      </c>
      <c r="J120" s="12">
        <v>25</v>
      </c>
      <c r="K120" s="12" t="s">
        <v>137</v>
      </c>
      <c r="L120" s="12" t="s">
        <v>183</v>
      </c>
    </row>
    <row r="121" spans="1:12" ht="28.5">
      <c r="A121" s="12">
        <v>5306</v>
      </c>
      <c r="B121" s="12" t="s">
        <v>130</v>
      </c>
      <c r="C121" s="12">
        <v>2</v>
      </c>
      <c r="D121" s="12" t="s">
        <v>358</v>
      </c>
      <c r="E121" s="9" t="s">
        <v>429</v>
      </c>
      <c r="F121" s="10" t="s">
        <v>431</v>
      </c>
      <c r="G121" s="12">
        <v>12</v>
      </c>
      <c r="H121" s="11">
        <v>20.5</v>
      </c>
      <c r="I121" s="11">
        <f>Tableau2[[#This Row],[Coût unitaire (Hors taxes)]]*Tableau2[[#This Row],[Quantité]]</f>
        <v>246</v>
      </c>
      <c r="J121" s="12">
        <v>25</v>
      </c>
      <c r="K121" s="12" t="s">
        <v>137</v>
      </c>
      <c r="L121" s="12" t="s">
        <v>183</v>
      </c>
    </row>
    <row r="122" spans="1:12" ht="28.5">
      <c r="A122" s="12">
        <v>5306</v>
      </c>
      <c r="B122" s="12" t="s">
        <v>130</v>
      </c>
      <c r="C122" s="12">
        <v>2</v>
      </c>
      <c r="D122" s="12" t="s">
        <v>358</v>
      </c>
      <c r="E122" s="9" t="s">
        <v>100</v>
      </c>
      <c r="F122" s="10" t="s">
        <v>101</v>
      </c>
      <c r="G122" s="12">
        <v>12</v>
      </c>
      <c r="H122" s="11">
        <v>54</v>
      </c>
      <c r="I122" s="11">
        <f>Tableau2[[#This Row],[Coût unitaire (Hors taxes)]]*Tableau2[[#This Row],[Quantité]]</f>
        <v>648</v>
      </c>
      <c r="J122" s="12">
        <v>25</v>
      </c>
      <c r="K122" s="12" t="s">
        <v>168</v>
      </c>
      <c r="L122" s="12" t="s">
        <v>183</v>
      </c>
    </row>
    <row r="123" spans="1:12">
      <c r="A123" s="12">
        <v>5306</v>
      </c>
      <c r="B123" s="12" t="s">
        <v>130</v>
      </c>
      <c r="C123" s="12">
        <v>2</v>
      </c>
      <c r="D123" s="12" t="s">
        <v>358</v>
      </c>
      <c r="E123" s="9" t="s">
        <v>102</v>
      </c>
      <c r="F123" s="10" t="s">
        <v>103</v>
      </c>
      <c r="G123" s="12">
        <v>13</v>
      </c>
      <c r="H123" s="11">
        <v>10.4</v>
      </c>
      <c r="I123" s="11">
        <f>Tableau2[[#This Row],[Coût unitaire (Hors taxes)]]*Tableau2[[#This Row],[Quantité]]</f>
        <v>135.20000000000002</v>
      </c>
      <c r="J123" s="12">
        <v>20</v>
      </c>
      <c r="K123" s="12" t="s">
        <v>138</v>
      </c>
      <c r="L123" s="12" t="s">
        <v>183</v>
      </c>
    </row>
    <row r="124" spans="1:12">
      <c r="A124" s="12">
        <v>5306</v>
      </c>
      <c r="B124" s="12" t="s">
        <v>130</v>
      </c>
      <c r="C124" s="12">
        <v>2</v>
      </c>
      <c r="D124" s="12" t="s">
        <v>358</v>
      </c>
      <c r="E124" s="9" t="s">
        <v>102</v>
      </c>
      <c r="F124" s="10" t="s">
        <v>104</v>
      </c>
      <c r="G124" s="12">
        <v>13</v>
      </c>
      <c r="H124" s="11">
        <v>10.4</v>
      </c>
      <c r="I124" s="11">
        <f>Tableau2[[#This Row],[Coût unitaire (Hors taxes)]]*Tableau2[[#This Row],[Quantité]]</f>
        <v>135.20000000000002</v>
      </c>
      <c r="J124" s="12">
        <v>20</v>
      </c>
      <c r="K124" s="12" t="s">
        <v>138</v>
      </c>
      <c r="L124" s="12" t="s">
        <v>183</v>
      </c>
    </row>
    <row r="125" spans="1:12" ht="36.75" customHeight="1">
      <c r="A125" s="12">
        <v>5306</v>
      </c>
      <c r="B125" s="12" t="s">
        <v>130</v>
      </c>
      <c r="C125" s="12">
        <v>2</v>
      </c>
      <c r="D125" s="12" t="s">
        <v>358</v>
      </c>
      <c r="E125" s="9" t="s">
        <v>105</v>
      </c>
      <c r="F125" s="10" t="s">
        <v>106</v>
      </c>
      <c r="G125" s="12">
        <v>6</v>
      </c>
      <c r="H125" s="11">
        <v>10.8</v>
      </c>
      <c r="I125" s="11">
        <f>Tableau2[[#This Row],[Coût unitaire (Hors taxes)]]*Tableau2[[#This Row],[Quantité]]</f>
        <v>64.800000000000011</v>
      </c>
      <c r="J125" s="12">
        <v>25</v>
      </c>
      <c r="K125" s="12" t="s">
        <v>132</v>
      </c>
      <c r="L125" s="12" t="s">
        <v>183</v>
      </c>
    </row>
    <row r="126" spans="1:12" ht="28.5">
      <c r="A126" s="12">
        <v>5306</v>
      </c>
      <c r="B126" s="12" t="s">
        <v>130</v>
      </c>
      <c r="C126" s="12">
        <v>2</v>
      </c>
      <c r="D126" s="12" t="s">
        <v>358</v>
      </c>
      <c r="E126" s="9" t="s">
        <v>432</v>
      </c>
      <c r="F126" s="10" t="s">
        <v>433</v>
      </c>
      <c r="G126" s="12">
        <v>6</v>
      </c>
      <c r="H126" s="11">
        <v>55</v>
      </c>
      <c r="I126" s="11">
        <f>Tableau2[[#This Row],[Coût unitaire (Hors taxes)]]*Tableau2[[#This Row],[Quantité]]</f>
        <v>330</v>
      </c>
      <c r="J126" s="12">
        <v>15</v>
      </c>
      <c r="K126" s="12" t="s">
        <v>146</v>
      </c>
      <c r="L126" s="12" t="s">
        <v>183</v>
      </c>
    </row>
    <row r="127" spans="1:12" ht="42.75">
      <c r="A127" s="12">
        <v>5306</v>
      </c>
      <c r="B127" s="12" t="s">
        <v>130</v>
      </c>
      <c r="C127" s="12">
        <v>2</v>
      </c>
      <c r="D127" s="12" t="s">
        <v>358</v>
      </c>
      <c r="E127" s="9" t="s">
        <v>434</v>
      </c>
      <c r="F127" s="10" t="s">
        <v>435</v>
      </c>
      <c r="G127" s="12">
        <v>1</v>
      </c>
      <c r="H127" s="11">
        <v>390</v>
      </c>
      <c r="I127" s="11">
        <f>Tableau2[[#This Row],[Coût unitaire (Hors taxes)]]*Tableau2[[#This Row],[Quantité]]</f>
        <v>390</v>
      </c>
      <c r="J127" s="12">
        <v>15</v>
      </c>
      <c r="K127" s="12" t="s">
        <v>152</v>
      </c>
      <c r="L127" s="12" t="s">
        <v>173</v>
      </c>
    </row>
    <row r="128" spans="1:12" ht="28.5">
      <c r="A128" s="12">
        <v>5306</v>
      </c>
      <c r="B128" s="12" t="s">
        <v>130</v>
      </c>
      <c r="C128" s="12">
        <v>2</v>
      </c>
      <c r="D128" s="12" t="s">
        <v>358</v>
      </c>
      <c r="E128" s="9" t="s">
        <v>436</v>
      </c>
      <c r="F128" s="10" t="s">
        <v>437</v>
      </c>
      <c r="G128" s="12">
        <v>1</v>
      </c>
      <c r="H128" s="11">
        <v>12.95</v>
      </c>
      <c r="I128" s="11">
        <f>Tableau2[[#This Row],[Coût unitaire (Hors taxes)]]*Tableau2[[#This Row],[Quantité]]</f>
        <v>12.95</v>
      </c>
      <c r="J128" s="12">
        <v>25</v>
      </c>
      <c r="K128" s="12" t="s">
        <v>135</v>
      </c>
      <c r="L128" s="12" t="s">
        <v>184</v>
      </c>
    </row>
    <row r="129" spans="1:12" ht="28.5">
      <c r="A129" s="12">
        <v>5306</v>
      </c>
      <c r="B129" s="12" t="s">
        <v>130</v>
      </c>
      <c r="C129" s="12">
        <v>2</v>
      </c>
      <c r="D129" s="12" t="s">
        <v>358</v>
      </c>
      <c r="E129" s="9" t="s">
        <v>438</v>
      </c>
      <c r="F129" s="10" t="s">
        <v>107</v>
      </c>
      <c r="G129" s="12">
        <v>12</v>
      </c>
      <c r="H129" s="11">
        <v>4.5</v>
      </c>
      <c r="I129" s="11">
        <f>Tableau2[[#This Row],[Coût unitaire (Hors taxes)]]*Tableau2[[#This Row],[Quantité]]</f>
        <v>54</v>
      </c>
      <c r="J129" s="12">
        <v>15</v>
      </c>
      <c r="K129" s="12" t="s">
        <v>168</v>
      </c>
      <c r="L129" s="12" t="s">
        <v>177</v>
      </c>
    </row>
    <row r="130" spans="1:12" ht="28.5">
      <c r="A130" s="12">
        <v>5306</v>
      </c>
      <c r="B130" s="12" t="s">
        <v>130</v>
      </c>
      <c r="C130" s="12">
        <v>2</v>
      </c>
      <c r="D130" s="12" t="s">
        <v>358</v>
      </c>
      <c r="E130" s="9" t="s">
        <v>108</v>
      </c>
      <c r="F130" s="10" t="s">
        <v>109</v>
      </c>
      <c r="G130" s="12">
        <v>13</v>
      </c>
      <c r="H130" s="11">
        <v>75</v>
      </c>
      <c r="I130" s="11">
        <f>Tableau2[[#This Row],[Coût unitaire (Hors taxes)]]*Tableau2[[#This Row],[Quantité]]</f>
        <v>975</v>
      </c>
      <c r="J130" s="12">
        <v>15</v>
      </c>
      <c r="K130" s="12" t="s">
        <v>135</v>
      </c>
      <c r="L130" s="12" t="s">
        <v>183</v>
      </c>
    </row>
    <row r="131" spans="1:12" ht="57" customHeight="1">
      <c r="A131" s="12">
        <v>5306</v>
      </c>
      <c r="B131" s="12" t="s">
        <v>130</v>
      </c>
      <c r="C131" s="12">
        <v>2</v>
      </c>
      <c r="D131" s="12" t="s">
        <v>358</v>
      </c>
      <c r="E131" s="9" t="s">
        <v>110</v>
      </c>
      <c r="F131" s="10" t="s">
        <v>111</v>
      </c>
      <c r="G131" s="12">
        <v>13</v>
      </c>
      <c r="H131" s="11">
        <v>90.36</v>
      </c>
      <c r="I131" s="11">
        <f>Tableau2[[#This Row],[Coût unitaire (Hors taxes)]]*Tableau2[[#This Row],[Quantité]]</f>
        <v>1174.68</v>
      </c>
      <c r="J131" s="12">
        <v>20</v>
      </c>
      <c r="K131" s="12" t="s">
        <v>154</v>
      </c>
      <c r="L131" s="12" t="s">
        <v>183</v>
      </c>
    </row>
    <row r="132" spans="1:12" ht="57" customHeight="1">
      <c r="A132" s="12">
        <v>5306</v>
      </c>
      <c r="B132" s="12" t="s">
        <v>130</v>
      </c>
      <c r="C132" s="12">
        <v>2</v>
      </c>
      <c r="D132" s="12" t="s">
        <v>358</v>
      </c>
      <c r="E132" s="9" t="s">
        <v>112</v>
      </c>
      <c r="F132" s="10" t="s">
        <v>439</v>
      </c>
      <c r="G132" s="12">
        <v>12</v>
      </c>
      <c r="H132" s="11">
        <v>18</v>
      </c>
      <c r="I132" s="11">
        <f>Tableau2[[#This Row],[Coût unitaire (Hors taxes)]]*Tableau2[[#This Row],[Quantité]]</f>
        <v>216</v>
      </c>
      <c r="J132" s="12">
        <v>20</v>
      </c>
      <c r="K132" s="12" t="s">
        <v>169</v>
      </c>
      <c r="L132" s="12" t="s">
        <v>177</v>
      </c>
    </row>
    <row r="133" spans="1:12" ht="67.5" customHeight="1">
      <c r="A133" s="12">
        <v>5306</v>
      </c>
      <c r="B133" s="12" t="s">
        <v>130</v>
      </c>
      <c r="C133" s="12">
        <v>2</v>
      </c>
      <c r="D133" s="12" t="s">
        <v>358</v>
      </c>
      <c r="E133" s="9" t="s">
        <v>112</v>
      </c>
      <c r="F133" s="10" t="s">
        <v>323</v>
      </c>
      <c r="G133" s="12">
        <v>13</v>
      </c>
      <c r="H133" s="11">
        <v>34</v>
      </c>
      <c r="I133" s="11">
        <f>Tableau2[[#This Row],[Coût unitaire (Hors taxes)]]*Tableau2[[#This Row],[Quantité]]</f>
        <v>442</v>
      </c>
      <c r="J133" s="12">
        <v>20</v>
      </c>
      <c r="K133" s="12" t="s">
        <v>138</v>
      </c>
      <c r="L133" s="12" t="s">
        <v>183</v>
      </c>
    </row>
    <row r="134" spans="1:12" ht="28.5">
      <c r="A134" s="12">
        <v>5306</v>
      </c>
      <c r="B134" s="12" t="s">
        <v>130</v>
      </c>
      <c r="C134" s="12">
        <v>2</v>
      </c>
      <c r="D134" s="12" t="s">
        <v>358</v>
      </c>
      <c r="E134" s="9" t="s">
        <v>112</v>
      </c>
      <c r="F134" s="10" t="s">
        <v>113</v>
      </c>
      <c r="G134" s="12">
        <v>13</v>
      </c>
      <c r="H134" s="11">
        <v>40.72</v>
      </c>
      <c r="I134" s="11">
        <f>Tableau2[[#This Row],[Coût unitaire (Hors taxes)]]*Tableau2[[#This Row],[Quantité]]</f>
        <v>529.36</v>
      </c>
      <c r="J134" s="12">
        <v>20</v>
      </c>
      <c r="K134" s="12" t="s">
        <v>138</v>
      </c>
      <c r="L134" s="12" t="s">
        <v>183</v>
      </c>
    </row>
    <row r="135" spans="1:12" ht="28.5">
      <c r="A135" s="12">
        <v>5306</v>
      </c>
      <c r="B135" s="12" t="s">
        <v>130</v>
      </c>
      <c r="C135" s="12">
        <v>2</v>
      </c>
      <c r="D135" s="12" t="s">
        <v>358</v>
      </c>
      <c r="E135" s="9" t="s">
        <v>112</v>
      </c>
      <c r="F135" s="10" t="s">
        <v>440</v>
      </c>
      <c r="G135" s="12">
        <v>12</v>
      </c>
      <c r="H135" s="11">
        <v>21</v>
      </c>
      <c r="I135" s="11">
        <f>Tableau2[[#This Row],[Coût unitaire (Hors taxes)]]*Tableau2[[#This Row],[Quantité]]</f>
        <v>252</v>
      </c>
      <c r="J135" s="12">
        <v>20</v>
      </c>
      <c r="K135" s="12" t="s">
        <v>169</v>
      </c>
      <c r="L135" s="12" t="s">
        <v>177</v>
      </c>
    </row>
    <row r="136" spans="1:12" ht="42.75">
      <c r="A136" s="12">
        <v>5306</v>
      </c>
      <c r="B136" s="12" t="s">
        <v>130</v>
      </c>
      <c r="C136" s="12">
        <v>2</v>
      </c>
      <c r="D136" s="12" t="s">
        <v>358</v>
      </c>
      <c r="E136" s="9" t="s">
        <v>112</v>
      </c>
      <c r="F136" s="10" t="s">
        <v>441</v>
      </c>
      <c r="G136" s="12">
        <v>12</v>
      </c>
      <c r="H136" s="11">
        <v>12.5</v>
      </c>
      <c r="I136" s="11">
        <f>Tableau2[[#This Row],[Coût unitaire (Hors taxes)]]*Tableau2[[#This Row],[Quantité]]</f>
        <v>150</v>
      </c>
      <c r="J136" s="12">
        <v>20</v>
      </c>
      <c r="K136" s="12" t="s">
        <v>169</v>
      </c>
      <c r="L136" s="12" t="s">
        <v>177</v>
      </c>
    </row>
    <row r="137" spans="1:12" ht="28.5">
      <c r="A137" s="12">
        <v>5306</v>
      </c>
      <c r="B137" s="12" t="s">
        <v>130</v>
      </c>
      <c r="C137" s="12">
        <v>2</v>
      </c>
      <c r="D137" s="12" t="s">
        <v>358</v>
      </c>
      <c r="E137" s="9" t="s">
        <v>114</v>
      </c>
      <c r="F137" s="10" t="s">
        <v>442</v>
      </c>
      <c r="G137" s="12">
        <v>1</v>
      </c>
      <c r="H137" s="11">
        <v>2000</v>
      </c>
      <c r="I137" s="11">
        <f>Tableau2[[#This Row],[Coût unitaire (Hors taxes)]]*Tableau2[[#This Row],[Quantité]]</f>
        <v>2000</v>
      </c>
      <c r="J137" s="12">
        <v>25</v>
      </c>
      <c r="K137" s="12" t="s">
        <v>136</v>
      </c>
      <c r="L137" s="12" t="s">
        <v>183</v>
      </c>
    </row>
    <row r="138" spans="1:12" ht="42.75">
      <c r="A138" s="12">
        <v>5306</v>
      </c>
      <c r="B138" s="12" t="s">
        <v>130</v>
      </c>
      <c r="C138" s="12">
        <v>2</v>
      </c>
      <c r="D138" s="12" t="s">
        <v>358</v>
      </c>
      <c r="E138" s="9" t="s">
        <v>114</v>
      </c>
      <c r="F138" s="10" t="s">
        <v>115</v>
      </c>
      <c r="G138" s="12">
        <v>1</v>
      </c>
      <c r="H138" s="11">
        <v>1500</v>
      </c>
      <c r="I138" s="11">
        <f>Tableau2[[#This Row],[Coût unitaire (Hors taxes)]]*Tableau2[[#This Row],[Quantité]]</f>
        <v>1500</v>
      </c>
      <c r="J138" s="12">
        <v>15</v>
      </c>
      <c r="K138" s="12" t="s">
        <v>170</v>
      </c>
      <c r="L138" s="12" t="s">
        <v>183</v>
      </c>
    </row>
    <row r="139" spans="1:12">
      <c r="A139" s="12">
        <v>5306</v>
      </c>
      <c r="B139" s="12" t="s">
        <v>130</v>
      </c>
      <c r="C139" s="12">
        <v>2</v>
      </c>
      <c r="D139" s="12" t="s">
        <v>358</v>
      </c>
      <c r="E139" s="9" t="s">
        <v>443</v>
      </c>
      <c r="F139" s="10" t="s">
        <v>444</v>
      </c>
      <c r="G139" s="12">
        <v>2</v>
      </c>
      <c r="H139" s="11">
        <v>11</v>
      </c>
      <c r="I139" s="11">
        <f>Tableau2[[#This Row],[Coût unitaire (Hors taxes)]]*Tableau2[[#This Row],[Quantité]]</f>
        <v>22</v>
      </c>
      <c r="J139" s="12">
        <v>25</v>
      </c>
      <c r="K139" s="12" t="s">
        <v>132</v>
      </c>
      <c r="L139" s="12" t="s">
        <v>183</v>
      </c>
    </row>
    <row r="140" spans="1:12">
      <c r="A140" s="12">
        <v>5306</v>
      </c>
      <c r="B140" s="12" t="s">
        <v>130</v>
      </c>
      <c r="C140" s="12">
        <v>2</v>
      </c>
      <c r="D140" s="12" t="s">
        <v>358</v>
      </c>
      <c r="E140" s="9" t="s">
        <v>443</v>
      </c>
      <c r="F140" s="10" t="s">
        <v>445</v>
      </c>
      <c r="G140" s="12">
        <v>6</v>
      </c>
      <c r="H140" s="11">
        <v>8</v>
      </c>
      <c r="I140" s="11">
        <f>Tableau2[[#This Row],[Coût unitaire (Hors taxes)]]*Tableau2[[#This Row],[Quantité]]</f>
        <v>48</v>
      </c>
      <c r="J140" s="12">
        <v>25</v>
      </c>
      <c r="K140" s="12" t="s">
        <v>132</v>
      </c>
      <c r="L140" s="12" t="s">
        <v>183</v>
      </c>
    </row>
    <row r="141" spans="1:12" ht="42.75">
      <c r="A141" s="12">
        <v>5306</v>
      </c>
      <c r="B141" s="12" t="s">
        <v>130</v>
      </c>
      <c r="C141" s="12">
        <v>2</v>
      </c>
      <c r="D141" s="12" t="s">
        <v>358</v>
      </c>
      <c r="E141" s="9" t="s">
        <v>443</v>
      </c>
      <c r="F141" s="10" t="s">
        <v>446</v>
      </c>
      <c r="G141" s="12">
        <v>6</v>
      </c>
      <c r="H141" s="11">
        <v>15.6</v>
      </c>
      <c r="I141" s="11">
        <f>Tableau2[[#This Row],[Coût unitaire (Hors taxes)]]*Tableau2[[#This Row],[Quantité]]</f>
        <v>93.6</v>
      </c>
      <c r="J141" s="12">
        <v>25</v>
      </c>
      <c r="K141" s="12" t="s">
        <v>132</v>
      </c>
      <c r="L141" s="12" t="s">
        <v>183</v>
      </c>
    </row>
    <row r="142" spans="1:12">
      <c r="A142" s="12">
        <v>5306</v>
      </c>
      <c r="B142" s="12" t="s">
        <v>130</v>
      </c>
      <c r="C142" s="12">
        <v>2</v>
      </c>
      <c r="D142" s="12" t="s">
        <v>358</v>
      </c>
      <c r="E142" s="9" t="s">
        <v>443</v>
      </c>
      <c r="F142" s="10" t="s">
        <v>447</v>
      </c>
      <c r="G142" s="12">
        <v>6</v>
      </c>
      <c r="H142" s="11">
        <v>6.5</v>
      </c>
      <c r="I142" s="11">
        <f>Tableau2[[#This Row],[Coût unitaire (Hors taxes)]]*Tableau2[[#This Row],[Quantité]]</f>
        <v>39</v>
      </c>
      <c r="J142" s="12">
        <v>25</v>
      </c>
      <c r="K142" s="12" t="s">
        <v>132</v>
      </c>
      <c r="L142" s="12" t="s">
        <v>183</v>
      </c>
    </row>
    <row r="143" spans="1:12" ht="42.75">
      <c r="A143" s="12">
        <v>5306</v>
      </c>
      <c r="B143" s="12" t="s">
        <v>130</v>
      </c>
      <c r="C143" s="12">
        <v>2</v>
      </c>
      <c r="D143" s="12" t="s">
        <v>358</v>
      </c>
      <c r="E143" s="9" t="s">
        <v>116</v>
      </c>
      <c r="F143" s="10" t="s">
        <v>117</v>
      </c>
      <c r="G143" s="12">
        <v>1</v>
      </c>
      <c r="H143" s="11">
        <v>440</v>
      </c>
      <c r="I143" s="11">
        <f>Tableau2[[#This Row],[Coût unitaire (Hors taxes)]]*Tableau2[[#This Row],[Quantité]]</f>
        <v>440</v>
      </c>
      <c r="J143" s="12">
        <v>15</v>
      </c>
      <c r="K143" s="12" t="s">
        <v>152</v>
      </c>
      <c r="L143" s="12" t="s">
        <v>177</v>
      </c>
    </row>
    <row r="144" spans="1:12" ht="72.75" customHeight="1">
      <c r="A144" s="12">
        <v>5306</v>
      </c>
      <c r="B144" s="12" t="s">
        <v>130</v>
      </c>
      <c r="C144" s="12">
        <v>2</v>
      </c>
      <c r="D144" s="12" t="s">
        <v>358</v>
      </c>
      <c r="E144" s="9" t="s">
        <v>118</v>
      </c>
      <c r="F144" s="10" t="s">
        <v>448</v>
      </c>
      <c r="G144" s="12">
        <v>6</v>
      </c>
      <c r="H144" s="11">
        <v>33.200000000000003</v>
      </c>
      <c r="I144" s="11">
        <f>Tableau2[[#This Row],[Coût unitaire (Hors taxes)]]*Tableau2[[#This Row],[Quantité]]</f>
        <v>199.20000000000002</v>
      </c>
      <c r="J144" s="12">
        <v>15</v>
      </c>
      <c r="K144" s="12" t="s">
        <v>146</v>
      </c>
      <c r="L144" s="12" t="s">
        <v>183</v>
      </c>
    </row>
    <row r="145" spans="1:12" ht="42.75">
      <c r="A145" s="12">
        <v>5306</v>
      </c>
      <c r="B145" s="12" t="s">
        <v>130</v>
      </c>
      <c r="C145" s="12">
        <v>2</v>
      </c>
      <c r="D145" s="12" t="s">
        <v>358</v>
      </c>
      <c r="E145" s="9" t="s">
        <v>118</v>
      </c>
      <c r="F145" s="10" t="s">
        <v>449</v>
      </c>
      <c r="G145" s="12">
        <v>6</v>
      </c>
      <c r="H145" s="11">
        <v>42.5</v>
      </c>
      <c r="I145" s="11">
        <f>Tableau2[[#This Row],[Coût unitaire (Hors taxes)]]*Tableau2[[#This Row],[Quantité]]</f>
        <v>255</v>
      </c>
      <c r="J145" s="12">
        <v>15</v>
      </c>
      <c r="K145" s="12" t="s">
        <v>144</v>
      </c>
      <c r="L145" s="12" t="s">
        <v>183</v>
      </c>
    </row>
    <row r="146" spans="1:12" ht="28.5">
      <c r="A146" s="12">
        <v>5306</v>
      </c>
      <c r="B146" s="12" t="s">
        <v>130</v>
      </c>
      <c r="C146" s="12">
        <v>2</v>
      </c>
      <c r="D146" s="12" t="s">
        <v>358</v>
      </c>
      <c r="E146" s="9" t="s">
        <v>118</v>
      </c>
      <c r="F146" s="10" t="s">
        <v>450</v>
      </c>
      <c r="G146" s="12">
        <v>1</v>
      </c>
      <c r="H146" s="11">
        <v>15</v>
      </c>
      <c r="I146" s="11">
        <f>Tableau2[[#This Row],[Coût unitaire (Hors taxes)]]*Tableau2[[#This Row],[Quantité]]</f>
        <v>15</v>
      </c>
      <c r="J146" s="12">
        <v>15</v>
      </c>
      <c r="K146" s="12" t="s">
        <v>135</v>
      </c>
      <c r="L146" s="12" t="s">
        <v>181</v>
      </c>
    </row>
    <row r="147" spans="1:12" ht="28.5">
      <c r="A147" s="12">
        <v>5306</v>
      </c>
      <c r="B147" s="12" t="s">
        <v>130</v>
      </c>
      <c r="C147" s="12">
        <v>2</v>
      </c>
      <c r="D147" s="12" t="s">
        <v>358</v>
      </c>
      <c r="E147" s="9" t="s">
        <v>118</v>
      </c>
      <c r="F147" s="10" t="s">
        <v>324</v>
      </c>
      <c r="G147" s="12">
        <v>13</v>
      </c>
      <c r="H147" s="11">
        <v>29.56</v>
      </c>
      <c r="I147" s="11">
        <f>Tableau2[[#This Row],[Coût unitaire (Hors taxes)]]*Tableau2[[#This Row],[Quantité]]</f>
        <v>384.28</v>
      </c>
      <c r="J147" s="12">
        <v>25</v>
      </c>
      <c r="K147" s="12" t="s">
        <v>156</v>
      </c>
      <c r="L147" s="12" t="s">
        <v>183</v>
      </c>
    </row>
    <row r="148" spans="1:12" ht="28.5">
      <c r="A148" s="12">
        <v>5306</v>
      </c>
      <c r="B148" s="12" t="s">
        <v>130</v>
      </c>
      <c r="C148" s="12">
        <v>2</v>
      </c>
      <c r="D148" s="12" t="s">
        <v>358</v>
      </c>
      <c r="E148" s="9" t="s">
        <v>451</v>
      </c>
      <c r="F148" s="10" t="s">
        <v>452</v>
      </c>
      <c r="G148" s="12">
        <v>24</v>
      </c>
      <c r="H148" s="11">
        <v>16</v>
      </c>
      <c r="I148" s="11">
        <f>Tableau2[[#This Row],[Coût unitaire (Hors taxes)]]*Tableau2[[#This Row],[Quantité]]</f>
        <v>384</v>
      </c>
      <c r="J148" s="12">
        <v>15</v>
      </c>
      <c r="K148" s="12" t="s">
        <v>137</v>
      </c>
      <c r="L148" s="12" t="s">
        <v>183</v>
      </c>
    </row>
    <row r="149" spans="1:12" ht="28.5">
      <c r="A149" s="12">
        <v>5306</v>
      </c>
      <c r="B149" s="12" t="s">
        <v>130</v>
      </c>
      <c r="C149" s="12">
        <v>2</v>
      </c>
      <c r="D149" s="12" t="s">
        <v>358</v>
      </c>
      <c r="E149" s="9" t="s">
        <v>453</v>
      </c>
      <c r="F149" s="10" t="s">
        <v>454</v>
      </c>
      <c r="G149" s="12">
        <v>1</v>
      </c>
      <c r="H149" s="11">
        <v>15</v>
      </c>
      <c r="I149" s="11">
        <f>Tableau2[[#This Row],[Coût unitaire (Hors taxes)]]*Tableau2[[#This Row],[Quantité]]</f>
        <v>15</v>
      </c>
      <c r="J149" s="12">
        <v>15</v>
      </c>
      <c r="K149" s="12" t="s">
        <v>135</v>
      </c>
      <c r="L149" s="12" t="s">
        <v>181</v>
      </c>
    </row>
    <row r="150" spans="1:12" ht="28.5">
      <c r="A150" s="12">
        <v>5306</v>
      </c>
      <c r="B150" s="12" t="s">
        <v>130</v>
      </c>
      <c r="C150" s="12">
        <v>2</v>
      </c>
      <c r="D150" s="12" t="s">
        <v>358</v>
      </c>
      <c r="E150" s="9" t="s">
        <v>119</v>
      </c>
      <c r="F150" s="10" t="s">
        <v>120</v>
      </c>
      <c r="G150" s="12">
        <v>2</v>
      </c>
      <c r="H150" s="11">
        <v>18</v>
      </c>
      <c r="I150" s="11">
        <f>Tableau2[[#This Row],[Coût unitaire (Hors taxes)]]*Tableau2[[#This Row],[Quantité]]</f>
        <v>36</v>
      </c>
      <c r="J150" s="12">
        <v>25</v>
      </c>
      <c r="K150" s="12" t="s">
        <v>151</v>
      </c>
      <c r="L150" s="12" t="s">
        <v>183</v>
      </c>
    </row>
    <row r="151" spans="1:12">
      <c r="A151" s="12">
        <v>5306</v>
      </c>
      <c r="B151" s="12" t="s">
        <v>130</v>
      </c>
      <c r="C151" s="12">
        <v>2</v>
      </c>
      <c r="D151" s="12" t="s">
        <v>358</v>
      </c>
      <c r="E151" s="9" t="s">
        <v>121</v>
      </c>
      <c r="F151" s="10" t="s">
        <v>326</v>
      </c>
      <c r="G151" s="12">
        <v>3</v>
      </c>
      <c r="H151" s="11">
        <v>76</v>
      </c>
      <c r="I151" s="11">
        <f>Tableau2[[#This Row],[Coût unitaire (Hors taxes)]]*Tableau2[[#This Row],[Quantité]]</f>
        <v>228</v>
      </c>
      <c r="J151" s="12">
        <v>15</v>
      </c>
      <c r="K151" s="12" t="s">
        <v>171</v>
      </c>
      <c r="L151" s="12" t="s">
        <v>183</v>
      </c>
    </row>
    <row r="152" spans="1:12">
      <c r="A152" s="12">
        <v>5306</v>
      </c>
      <c r="B152" s="12" t="s">
        <v>130</v>
      </c>
      <c r="C152" s="12">
        <v>2</v>
      </c>
      <c r="D152" s="12" t="s">
        <v>358</v>
      </c>
      <c r="E152" s="9" t="s">
        <v>121</v>
      </c>
      <c r="F152" s="10" t="s">
        <v>325</v>
      </c>
      <c r="G152" s="12">
        <v>3</v>
      </c>
      <c r="H152" s="11">
        <v>68.5</v>
      </c>
      <c r="I152" s="11">
        <f>Tableau2[[#This Row],[Coût unitaire (Hors taxes)]]*Tableau2[[#This Row],[Quantité]]</f>
        <v>205.5</v>
      </c>
      <c r="J152" s="12">
        <v>15</v>
      </c>
      <c r="K152" s="12" t="s">
        <v>171</v>
      </c>
      <c r="L152" s="12" t="s">
        <v>183</v>
      </c>
    </row>
    <row r="153" spans="1:12">
      <c r="A153" s="12">
        <v>5306</v>
      </c>
      <c r="B153" s="12" t="s">
        <v>130</v>
      </c>
      <c r="C153" s="12">
        <v>2</v>
      </c>
      <c r="D153" s="12" t="s">
        <v>358</v>
      </c>
      <c r="E153" s="9" t="s">
        <v>455</v>
      </c>
      <c r="F153" s="10" t="s">
        <v>456</v>
      </c>
      <c r="G153" s="12">
        <v>6</v>
      </c>
      <c r="H153" s="11">
        <v>20</v>
      </c>
      <c r="I153" s="11">
        <f>Tableau2[[#This Row],[Coût unitaire (Hors taxes)]]*Tableau2[[#This Row],[Quantité]]</f>
        <v>120</v>
      </c>
      <c r="J153" s="12">
        <v>15</v>
      </c>
      <c r="K153" s="12" t="s">
        <v>137</v>
      </c>
      <c r="L153" s="12" t="s">
        <v>183</v>
      </c>
    </row>
    <row r="154" spans="1:12" ht="28.5">
      <c r="A154" s="12">
        <v>5306</v>
      </c>
      <c r="B154" s="12" t="s">
        <v>130</v>
      </c>
      <c r="C154" s="12">
        <v>2</v>
      </c>
      <c r="D154" s="12" t="s">
        <v>358</v>
      </c>
      <c r="E154" s="9" t="s">
        <v>457</v>
      </c>
      <c r="F154" s="10" t="s">
        <v>458</v>
      </c>
      <c r="G154" s="12">
        <v>6</v>
      </c>
      <c r="H154" s="11">
        <v>210</v>
      </c>
      <c r="I154" s="11">
        <f>Tableau2[[#This Row],[Coût unitaire (Hors taxes)]]*Tableau2[[#This Row],[Quantité]]</f>
        <v>1260</v>
      </c>
      <c r="J154" s="12">
        <v>15</v>
      </c>
      <c r="K154" s="12" t="s">
        <v>146</v>
      </c>
      <c r="L154" s="12" t="s">
        <v>183</v>
      </c>
    </row>
    <row r="155" spans="1:12" ht="28.5">
      <c r="A155" s="12">
        <v>5306</v>
      </c>
      <c r="B155" s="12" t="s">
        <v>130</v>
      </c>
      <c r="C155" s="12">
        <v>2</v>
      </c>
      <c r="D155" s="12" t="s">
        <v>358</v>
      </c>
      <c r="E155" s="9" t="s">
        <v>459</v>
      </c>
      <c r="F155" s="10" t="s">
        <v>460</v>
      </c>
      <c r="G155" s="12">
        <v>12</v>
      </c>
      <c r="H155" s="11">
        <v>25</v>
      </c>
      <c r="I155" s="11">
        <f>Tableau2[[#This Row],[Coût unitaire (Hors taxes)]]*Tableau2[[#This Row],[Quantité]]</f>
        <v>300</v>
      </c>
      <c r="J155" s="12">
        <v>25</v>
      </c>
      <c r="K155" s="12" t="s">
        <v>137</v>
      </c>
      <c r="L155" s="12" t="s">
        <v>183</v>
      </c>
    </row>
    <row r="156" spans="1:12" ht="28.5">
      <c r="A156" s="12">
        <v>5306</v>
      </c>
      <c r="B156" s="12" t="s">
        <v>130</v>
      </c>
      <c r="C156" s="12">
        <v>2</v>
      </c>
      <c r="D156" s="12" t="s">
        <v>358</v>
      </c>
      <c r="E156" s="9" t="s">
        <v>461</v>
      </c>
      <c r="F156" s="10" t="s">
        <v>462</v>
      </c>
      <c r="G156" s="12">
        <v>2</v>
      </c>
      <c r="H156" s="11">
        <v>190</v>
      </c>
      <c r="I156" s="11">
        <f>Tableau2[[#This Row],[Coût unitaire (Hors taxes)]]*Tableau2[[#This Row],[Quantité]]</f>
        <v>380</v>
      </c>
      <c r="J156" s="12">
        <v>15</v>
      </c>
      <c r="K156" s="12" t="s">
        <v>145</v>
      </c>
      <c r="L156" s="12" t="s">
        <v>183</v>
      </c>
    </row>
    <row r="157" spans="1:12" ht="28.5">
      <c r="A157" s="12">
        <v>5306</v>
      </c>
      <c r="B157" s="12" t="s">
        <v>130</v>
      </c>
      <c r="C157" s="12">
        <v>2</v>
      </c>
      <c r="D157" s="12" t="s">
        <v>358</v>
      </c>
      <c r="E157" s="9" t="s">
        <v>350</v>
      </c>
      <c r="F157" s="10" t="s">
        <v>463</v>
      </c>
      <c r="G157" s="12">
        <v>1</v>
      </c>
      <c r="H157" s="11">
        <v>379</v>
      </c>
      <c r="I157" s="11">
        <f>Tableau2[[#This Row],[Coût unitaire (Hors taxes)]]*Tableau2[[#This Row],[Quantité]]</f>
        <v>379</v>
      </c>
      <c r="J157" s="12">
        <v>25</v>
      </c>
      <c r="K157" s="12" t="s">
        <v>152</v>
      </c>
      <c r="L157" s="12" t="s">
        <v>177</v>
      </c>
    </row>
    <row r="158" spans="1:12" ht="57">
      <c r="A158" s="12">
        <v>5306</v>
      </c>
      <c r="B158" s="12" t="s">
        <v>130</v>
      </c>
      <c r="C158" s="12">
        <v>2</v>
      </c>
      <c r="D158" s="12" t="s">
        <v>358</v>
      </c>
      <c r="E158" s="9" t="s">
        <v>350</v>
      </c>
      <c r="F158" s="10" t="s">
        <v>464</v>
      </c>
      <c r="G158" s="12">
        <v>1</v>
      </c>
      <c r="H158" s="11">
        <v>450</v>
      </c>
      <c r="I158" s="11">
        <f>Tableau2[[#This Row],[Coût unitaire (Hors taxes)]]*Tableau2[[#This Row],[Quantité]]</f>
        <v>450</v>
      </c>
      <c r="J158" s="12">
        <v>25</v>
      </c>
      <c r="K158" s="12" t="s">
        <v>152</v>
      </c>
      <c r="L158" s="12" t="s">
        <v>177</v>
      </c>
    </row>
    <row r="159" spans="1:12" ht="28.5">
      <c r="A159" s="12">
        <v>5306</v>
      </c>
      <c r="B159" s="12" t="s">
        <v>130</v>
      </c>
      <c r="C159" s="12">
        <v>2</v>
      </c>
      <c r="D159" s="12" t="s">
        <v>358</v>
      </c>
      <c r="E159" s="9" t="s">
        <v>350</v>
      </c>
      <c r="F159" s="10" t="s">
        <v>465</v>
      </c>
      <c r="G159" s="12">
        <v>6</v>
      </c>
      <c r="H159" s="11">
        <v>95</v>
      </c>
      <c r="I159" s="11">
        <f>Tableau2[[#This Row],[Coût unitaire (Hors taxes)]]*Tableau2[[#This Row],[Quantité]]</f>
        <v>570</v>
      </c>
      <c r="J159" s="12">
        <v>25</v>
      </c>
      <c r="K159" s="12" t="s">
        <v>160</v>
      </c>
      <c r="L159" s="12" t="s">
        <v>177</v>
      </c>
    </row>
    <row r="160" spans="1:12" ht="28.5">
      <c r="A160" s="12">
        <v>5306</v>
      </c>
      <c r="B160" s="12" t="s">
        <v>130</v>
      </c>
      <c r="C160" s="12">
        <v>2</v>
      </c>
      <c r="D160" s="12" t="s">
        <v>358</v>
      </c>
      <c r="E160" s="9" t="s">
        <v>122</v>
      </c>
      <c r="F160" s="10" t="s">
        <v>123</v>
      </c>
      <c r="G160" s="12">
        <v>1</v>
      </c>
      <c r="H160" s="11">
        <v>800</v>
      </c>
      <c r="I160" s="11">
        <f>Tableau2[[#This Row],[Coût unitaire (Hors taxes)]]*Tableau2[[#This Row],[Quantité]]</f>
        <v>800</v>
      </c>
      <c r="J160" s="12">
        <v>15</v>
      </c>
      <c r="K160" s="12" t="s">
        <v>152</v>
      </c>
      <c r="L160" s="12" t="s">
        <v>177</v>
      </c>
    </row>
    <row r="161" spans="1:12" ht="28.5">
      <c r="A161" s="12">
        <v>5306</v>
      </c>
      <c r="B161" s="12" t="s">
        <v>130</v>
      </c>
      <c r="C161" s="12">
        <v>2</v>
      </c>
      <c r="D161" s="12" t="s">
        <v>358</v>
      </c>
      <c r="E161" s="9" t="s">
        <v>124</v>
      </c>
      <c r="F161" s="10" t="s">
        <v>125</v>
      </c>
      <c r="G161" s="12">
        <v>2</v>
      </c>
      <c r="H161" s="11">
        <v>6.25</v>
      </c>
      <c r="I161" s="11">
        <f>Tableau2[[#This Row],[Coût unitaire (Hors taxes)]]*Tableau2[[#This Row],[Quantité]]</f>
        <v>12.5</v>
      </c>
      <c r="J161" s="12">
        <v>15</v>
      </c>
      <c r="K161" s="12" t="s">
        <v>135</v>
      </c>
      <c r="L161" s="12" t="s">
        <v>185</v>
      </c>
    </row>
    <row r="162" spans="1:12" ht="28.5">
      <c r="A162" s="12">
        <v>5306</v>
      </c>
      <c r="B162" s="12" t="s">
        <v>130</v>
      </c>
      <c r="C162" s="12">
        <v>2</v>
      </c>
      <c r="D162" s="12" t="s">
        <v>358</v>
      </c>
      <c r="E162" s="9" t="s">
        <v>466</v>
      </c>
      <c r="F162" s="10" t="s">
        <v>467</v>
      </c>
      <c r="G162" s="12">
        <v>1</v>
      </c>
      <c r="H162" s="11">
        <v>16</v>
      </c>
      <c r="I162" s="11">
        <f>Tableau2[[#This Row],[Coût unitaire (Hors taxes)]]*Tableau2[[#This Row],[Quantité]]</f>
        <v>16</v>
      </c>
      <c r="J162" s="12">
        <v>15</v>
      </c>
      <c r="K162" s="12" t="s">
        <v>145</v>
      </c>
      <c r="L162" s="12" t="s">
        <v>183</v>
      </c>
    </row>
    <row r="163" spans="1:12" ht="28.5">
      <c r="A163" s="12">
        <v>5306</v>
      </c>
      <c r="B163" s="12" t="s">
        <v>130</v>
      </c>
      <c r="C163" s="12">
        <v>2</v>
      </c>
      <c r="D163" s="12" t="s">
        <v>358</v>
      </c>
      <c r="E163" s="9" t="s">
        <v>468</v>
      </c>
      <c r="F163" s="10" t="s">
        <v>469</v>
      </c>
      <c r="G163" s="12">
        <v>4</v>
      </c>
      <c r="H163" s="11">
        <v>8</v>
      </c>
      <c r="I163" s="11">
        <f>Tableau2[[#This Row],[Coût unitaire (Hors taxes)]]*Tableau2[[#This Row],[Quantité]]</f>
        <v>32</v>
      </c>
      <c r="J163" s="12">
        <v>25</v>
      </c>
      <c r="K163" s="12" t="s">
        <v>136</v>
      </c>
      <c r="L163" s="12" t="s">
        <v>184</v>
      </c>
    </row>
    <row r="164" spans="1:12" ht="28.5">
      <c r="A164" s="12">
        <v>5306</v>
      </c>
      <c r="B164" s="12" t="s">
        <v>130</v>
      </c>
      <c r="C164" s="12">
        <v>2</v>
      </c>
      <c r="D164" s="12" t="s">
        <v>358</v>
      </c>
      <c r="E164" s="9" t="s">
        <v>468</v>
      </c>
      <c r="F164" s="10" t="s">
        <v>470</v>
      </c>
      <c r="G164" s="12">
        <v>3</v>
      </c>
      <c r="H164" s="11">
        <v>8</v>
      </c>
      <c r="I164" s="11">
        <f>Tableau2[[#This Row],[Coût unitaire (Hors taxes)]]*Tableau2[[#This Row],[Quantité]]</f>
        <v>24</v>
      </c>
      <c r="J164" s="12">
        <v>25</v>
      </c>
      <c r="K164" s="12" t="s">
        <v>136</v>
      </c>
      <c r="L164" s="12" t="s">
        <v>184</v>
      </c>
    </row>
    <row r="165" spans="1:12">
      <c r="A165" s="12">
        <v>5306</v>
      </c>
      <c r="B165" s="12" t="s">
        <v>130</v>
      </c>
      <c r="C165" s="12">
        <v>2</v>
      </c>
      <c r="D165" s="12" t="s">
        <v>358</v>
      </c>
      <c r="E165" s="9" t="s">
        <v>468</v>
      </c>
      <c r="F165" s="10" t="s">
        <v>471</v>
      </c>
      <c r="G165" s="12">
        <v>6</v>
      </c>
      <c r="H165" s="11">
        <v>8</v>
      </c>
      <c r="I165" s="11">
        <f>Tableau2[[#This Row],[Coût unitaire (Hors taxes)]]*Tableau2[[#This Row],[Quantité]]</f>
        <v>48</v>
      </c>
      <c r="J165" s="12">
        <v>25</v>
      </c>
      <c r="K165" s="12" t="s">
        <v>136</v>
      </c>
      <c r="L165" s="12" t="s">
        <v>184</v>
      </c>
    </row>
    <row r="166" spans="1:12" ht="28.5">
      <c r="A166" s="12">
        <v>5306</v>
      </c>
      <c r="B166" s="12" t="s">
        <v>130</v>
      </c>
      <c r="C166" s="12">
        <v>2</v>
      </c>
      <c r="D166" s="12" t="s">
        <v>358</v>
      </c>
      <c r="E166" s="9" t="s">
        <v>468</v>
      </c>
      <c r="F166" s="10" t="s">
        <v>472</v>
      </c>
      <c r="G166" s="12">
        <v>6</v>
      </c>
      <c r="H166" s="11">
        <v>5</v>
      </c>
      <c r="I166" s="11">
        <f>Tableau2[[#This Row],[Coût unitaire (Hors taxes)]]*Tableau2[[#This Row],[Quantité]]</f>
        <v>30</v>
      </c>
      <c r="J166" s="12">
        <v>25</v>
      </c>
      <c r="K166" s="12" t="s">
        <v>172</v>
      </c>
      <c r="L166" s="12" t="s">
        <v>184</v>
      </c>
    </row>
    <row r="167" spans="1:12">
      <c r="A167" s="12">
        <v>5306</v>
      </c>
      <c r="B167" s="12" t="s">
        <v>130</v>
      </c>
      <c r="C167" s="12">
        <v>2</v>
      </c>
      <c r="D167" s="12" t="s">
        <v>358</v>
      </c>
      <c r="E167" s="9" t="s">
        <v>126</v>
      </c>
      <c r="F167" s="10" t="s">
        <v>127</v>
      </c>
      <c r="G167" s="12">
        <v>3</v>
      </c>
      <c r="H167" s="11">
        <v>135</v>
      </c>
      <c r="I167" s="11">
        <f>Tableau2[[#This Row],[Coût unitaire (Hors taxes)]]*Tableau2[[#This Row],[Quantité]]</f>
        <v>405</v>
      </c>
      <c r="J167" s="12">
        <v>25</v>
      </c>
      <c r="K167" s="12" t="s">
        <v>164</v>
      </c>
      <c r="L167" s="12" t="s">
        <v>183</v>
      </c>
    </row>
    <row r="168" spans="1:12" ht="28.5">
      <c r="A168" s="12">
        <v>5306</v>
      </c>
      <c r="B168" s="12" t="s">
        <v>130</v>
      </c>
      <c r="C168" s="12">
        <v>2</v>
      </c>
      <c r="D168" s="12" t="s">
        <v>358</v>
      </c>
      <c r="E168" s="9" t="s">
        <v>473</v>
      </c>
      <c r="F168" s="10" t="s">
        <v>474</v>
      </c>
      <c r="G168" s="12">
        <v>1</v>
      </c>
      <c r="H168" s="11">
        <v>172.8</v>
      </c>
      <c r="I168" s="11">
        <f>Tableau2[[#This Row],[Coût unitaire (Hors taxes)]]*Tableau2[[#This Row],[Quantité]]</f>
        <v>172.8</v>
      </c>
      <c r="J168" s="12">
        <v>25</v>
      </c>
      <c r="K168" s="12" t="s">
        <v>135</v>
      </c>
      <c r="L168" s="12" t="s">
        <v>183</v>
      </c>
    </row>
    <row r="169" spans="1:12" ht="42.75">
      <c r="A169" s="12">
        <v>5306</v>
      </c>
      <c r="B169" s="12" t="s">
        <v>130</v>
      </c>
      <c r="C169" s="12">
        <v>2</v>
      </c>
      <c r="D169" s="12" t="s">
        <v>358</v>
      </c>
      <c r="E169" s="9" t="s">
        <v>128</v>
      </c>
      <c r="F169" s="10" t="s">
        <v>328</v>
      </c>
      <c r="G169" s="12">
        <v>3</v>
      </c>
      <c r="H169" s="11">
        <v>590</v>
      </c>
      <c r="I169" s="11">
        <f>Tableau2[[#This Row],[Coût unitaire (Hors taxes)]]*Tableau2[[#This Row],[Quantité]]</f>
        <v>1770</v>
      </c>
      <c r="J169" s="12">
        <v>15</v>
      </c>
      <c r="K169" s="12" t="s">
        <v>166</v>
      </c>
      <c r="L169" s="12" t="s">
        <v>183</v>
      </c>
    </row>
    <row r="170" spans="1:12" ht="42.75">
      <c r="A170" s="12">
        <v>5306</v>
      </c>
      <c r="B170" s="12" t="s">
        <v>130</v>
      </c>
      <c r="C170" s="12">
        <v>2</v>
      </c>
      <c r="D170" s="12" t="s">
        <v>358</v>
      </c>
      <c r="E170" s="9" t="s">
        <v>128</v>
      </c>
      <c r="F170" s="10" t="s">
        <v>327</v>
      </c>
      <c r="G170" s="12">
        <v>3</v>
      </c>
      <c r="H170" s="11">
        <v>580</v>
      </c>
      <c r="I170" s="11">
        <f>Tableau2[[#This Row],[Coût unitaire (Hors taxes)]]*Tableau2[[#This Row],[Quantité]]</f>
        <v>1740</v>
      </c>
      <c r="J170" s="12">
        <v>15</v>
      </c>
      <c r="K170" s="12" t="s">
        <v>166</v>
      </c>
      <c r="L170" s="12" t="s">
        <v>183</v>
      </c>
    </row>
    <row r="171" spans="1:12">
      <c r="A171" s="12">
        <v>5306</v>
      </c>
      <c r="B171" s="12" t="s">
        <v>130</v>
      </c>
      <c r="C171" s="12">
        <v>2</v>
      </c>
      <c r="D171" s="12" t="s">
        <v>358</v>
      </c>
      <c r="E171" s="9" t="s">
        <v>475</v>
      </c>
      <c r="F171" s="10" t="s">
        <v>476</v>
      </c>
      <c r="G171" s="12">
        <v>1</v>
      </c>
      <c r="H171" s="11">
        <v>140</v>
      </c>
      <c r="I171" s="11">
        <f>Tableau2[[#This Row],[Coût unitaire (Hors taxes)]]*Tableau2[[#This Row],[Quantité]]</f>
        <v>140</v>
      </c>
      <c r="J171" s="12">
        <v>25</v>
      </c>
      <c r="K171" s="12" t="s">
        <v>137</v>
      </c>
      <c r="L171" s="12" t="s">
        <v>183</v>
      </c>
    </row>
    <row r="172" spans="1:12" ht="42.75">
      <c r="A172" s="12">
        <v>5306</v>
      </c>
      <c r="B172" s="12" t="s">
        <v>130</v>
      </c>
      <c r="C172" s="12">
        <v>2</v>
      </c>
      <c r="D172" s="12" t="s">
        <v>358</v>
      </c>
      <c r="E172" s="9" t="s">
        <v>477</v>
      </c>
      <c r="F172" s="10" t="s">
        <v>478</v>
      </c>
      <c r="G172" s="12">
        <v>1</v>
      </c>
      <c r="H172" s="11">
        <v>6650</v>
      </c>
      <c r="I172" s="11">
        <f>Tableau2[[#This Row],[Coût unitaire (Hors taxes)]]*Tableau2[[#This Row],[Quantité]]</f>
        <v>6650</v>
      </c>
      <c r="J172" s="12">
        <v>15</v>
      </c>
      <c r="K172" s="12" t="s">
        <v>170</v>
      </c>
      <c r="L172" s="12" t="s">
        <v>183</v>
      </c>
    </row>
    <row r="173" spans="1:12">
      <c r="A173" s="12">
        <v>5306</v>
      </c>
      <c r="B173" s="12" t="s">
        <v>130</v>
      </c>
      <c r="C173" s="12">
        <v>2</v>
      </c>
      <c r="D173" s="12" t="s">
        <v>358</v>
      </c>
      <c r="E173" s="9" t="s">
        <v>479</v>
      </c>
      <c r="F173" s="10" t="s">
        <v>480</v>
      </c>
      <c r="G173" s="12">
        <v>12</v>
      </c>
      <c r="H173" s="11">
        <v>50</v>
      </c>
      <c r="I173" s="11">
        <f>Tableau2[[#This Row],[Coût unitaire (Hors taxes)]]*Tableau2[[#This Row],[Quantité]]</f>
        <v>600</v>
      </c>
      <c r="J173" s="12">
        <v>15</v>
      </c>
      <c r="K173" s="12" t="s">
        <v>136</v>
      </c>
      <c r="L173" s="12" t="s">
        <v>183</v>
      </c>
    </row>
    <row r="174" spans="1:12" ht="28.5">
      <c r="A174" s="12">
        <v>5306</v>
      </c>
      <c r="B174" s="12" t="s">
        <v>130</v>
      </c>
      <c r="C174" s="12">
        <v>2</v>
      </c>
      <c r="D174" s="12" t="s">
        <v>358</v>
      </c>
      <c r="E174" s="9" t="s">
        <v>129</v>
      </c>
      <c r="F174" s="10" t="s">
        <v>329</v>
      </c>
      <c r="G174" s="12">
        <v>24</v>
      </c>
      <c r="H174" s="11">
        <v>20</v>
      </c>
      <c r="I174" s="11">
        <f>Tableau2[[#This Row],[Coût unitaire (Hors taxes)]]*Tableau2[[#This Row],[Quantité]]</f>
        <v>480</v>
      </c>
      <c r="J174" s="12">
        <v>15</v>
      </c>
      <c r="K174" s="12" t="s">
        <v>131</v>
      </c>
      <c r="L174" s="12" t="s">
        <v>177</v>
      </c>
    </row>
  </sheetData>
  <mergeCells count="2">
    <mergeCell ref="A4:L4"/>
    <mergeCell ref="C3:J3"/>
  </mergeCells>
  <dataValidations count="1">
    <dataValidation type="list" allowBlank="1" showInputMessage="1" showErrorMessage="1" sqref="L8:L50" xr:uid="{00000000-0002-0000-0000-000000000000}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7" fitToHeight="18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L125"/>
  <sheetViews>
    <sheetView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baseColWidth="10" defaultColWidth="21.85546875" defaultRowHeight="15"/>
  <cols>
    <col min="1" max="1" width="14.42578125" style="1" customWidth="1"/>
    <col min="2" max="2" width="28.85546875" style="1" customWidth="1"/>
    <col min="3" max="3" width="18.7109375" style="1" customWidth="1"/>
    <col min="4" max="4" width="31.7109375" style="1" customWidth="1"/>
    <col min="5" max="5" width="27.7109375" style="7" customWidth="1"/>
    <col min="6" max="6" width="40.7109375" style="7" customWidth="1"/>
    <col min="7" max="7" width="13" style="1" customWidth="1"/>
    <col min="8" max="8" width="30.7109375" style="7" customWidth="1"/>
    <col min="9" max="9" width="14.7109375" style="15" customWidth="1"/>
    <col min="10" max="10" width="19.7109375" style="1" customWidth="1"/>
    <col min="11" max="11" width="27.7109375" style="1" customWidth="1"/>
    <col min="12" max="12" width="12.28515625" style="1" customWidth="1"/>
    <col min="13" max="16384" width="21.85546875" style="8"/>
  </cols>
  <sheetData>
    <row r="3" spans="1:12" ht="21">
      <c r="D3" s="19" t="str">
        <f>MAO!C3</f>
        <v>AMÉNAGEMENT DE LA FORÊT - DEP 5306</v>
      </c>
      <c r="E3" s="19"/>
      <c r="F3" s="19"/>
      <c r="G3" s="19"/>
      <c r="H3" s="19"/>
      <c r="I3" s="19"/>
    </row>
    <row r="4" spans="1:12" ht="17.25">
      <c r="A4" s="18" t="s">
        <v>14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7" spans="1:12" s="7" customFormat="1" ht="45">
      <c r="A7" s="4" t="s">
        <v>0</v>
      </c>
      <c r="B7" s="5" t="s">
        <v>9</v>
      </c>
      <c r="C7" s="2" t="s">
        <v>11</v>
      </c>
      <c r="D7" s="2" t="s">
        <v>10</v>
      </c>
      <c r="E7" s="2" t="s">
        <v>1</v>
      </c>
      <c r="F7" s="2" t="s">
        <v>2</v>
      </c>
      <c r="G7" s="2" t="s">
        <v>3</v>
      </c>
      <c r="H7" s="3" t="s">
        <v>13</v>
      </c>
      <c r="I7" s="14" t="s">
        <v>8</v>
      </c>
      <c r="J7" s="2" t="s">
        <v>12</v>
      </c>
      <c r="K7" s="2" t="s">
        <v>6</v>
      </c>
      <c r="L7" s="6" t="s">
        <v>7</v>
      </c>
    </row>
    <row r="8" spans="1:12" s="7" customFormat="1">
      <c r="A8" s="12">
        <v>5306</v>
      </c>
      <c r="B8" s="12" t="s">
        <v>130</v>
      </c>
      <c r="C8" s="12">
        <v>3</v>
      </c>
      <c r="D8" s="12" t="s">
        <v>188</v>
      </c>
      <c r="E8" s="10" t="s">
        <v>224</v>
      </c>
      <c r="F8" s="10" t="s">
        <v>225</v>
      </c>
      <c r="G8" s="12">
        <v>1</v>
      </c>
      <c r="H8" s="13">
        <v>30</v>
      </c>
      <c r="I8" s="13">
        <f>Tableau1[[#This Row],[Coût unitaire (hors taxes)]]*Tableau1[[#This Row],[Quantité]]</f>
        <v>30</v>
      </c>
      <c r="J8" s="12">
        <v>100</v>
      </c>
      <c r="K8" s="12" t="s">
        <v>215</v>
      </c>
      <c r="L8" s="12" t="s">
        <v>215</v>
      </c>
    </row>
    <row r="9" spans="1:12" s="7" customFormat="1">
      <c r="A9" s="12">
        <v>5306</v>
      </c>
      <c r="B9" s="12" t="s">
        <v>130</v>
      </c>
      <c r="C9" s="12">
        <v>3</v>
      </c>
      <c r="D9" s="12" t="s">
        <v>188</v>
      </c>
      <c r="E9" s="10" t="s">
        <v>224</v>
      </c>
      <c r="F9" s="10" t="s">
        <v>256</v>
      </c>
      <c r="G9" s="12">
        <v>1</v>
      </c>
      <c r="H9" s="13">
        <v>21.4</v>
      </c>
      <c r="I9" s="13">
        <f>Tableau1[[#This Row],[Coût unitaire (hors taxes)]]*Tableau1[[#This Row],[Quantité]]</f>
        <v>21.4</v>
      </c>
      <c r="J9" s="12">
        <v>100</v>
      </c>
      <c r="K9" s="12" t="s">
        <v>215</v>
      </c>
      <c r="L9" s="12" t="s">
        <v>215</v>
      </c>
    </row>
    <row r="10" spans="1:12" s="7" customFormat="1" ht="28.5">
      <c r="A10" s="12">
        <v>5306</v>
      </c>
      <c r="B10" s="12" t="s">
        <v>130</v>
      </c>
      <c r="C10" s="12">
        <v>3</v>
      </c>
      <c r="D10" s="12" t="s">
        <v>188</v>
      </c>
      <c r="E10" s="10" t="s">
        <v>481</v>
      </c>
      <c r="F10" s="10" t="s">
        <v>482</v>
      </c>
      <c r="G10" s="12">
        <v>1</v>
      </c>
      <c r="H10" s="13">
        <v>300</v>
      </c>
      <c r="I10" s="13">
        <f>Tableau1[[#This Row],[Coût unitaire (hors taxes)]]*Tableau1[[#This Row],[Quantité]]</f>
        <v>300</v>
      </c>
      <c r="J10" s="12">
        <v>20</v>
      </c>
      <c r="K10" s="12" t="s">
        <v>215</v>
      </c>
      <c r="L10" s="12" t="s">
        <v>215</v>
      </c>
    </row>
    <row r="11" spans="1:12" s="7" customFormat="1">
      <c r="A11" s="12">
        <v>5306</v>
      </c>
      <c r="B11" s="12" t="s">
        <v>130</v>
      </c>
      <c r="C11" s="12">
        <v>3</v>
      </c>
      <c r="D11" s="12" t="s">
        <v>188</v>
      </c>
      <c r="E11" s="10" t="s">
        <v>191</v>
      </c>
      <c r="F11" s="10" t="s">
        <v>39</v>
      </c>
      <c r="G11" s="12">
        <v>1</v>
      </c>
      <c r="H11" s="13">
        <v>380</v>
      </c>
      <c r="I11" s="13">
        <f>Tableau1[[#This Row],[Coût unitaire (hors taxes)]]*Tableau1[[#This Row],[Quantité]]</f>
        <v>380</v>
      </c>
      <c r="J11" s="12">
        <v>100</v>
      </c>
      <c r="K11" s="12" t="s">
        <v>215</v>
      </c>
      <c r="L11" s="12" t="s">
        <v>215</v>
      </c>
    </row>
    <row r="12" spans="1:12" s="7" customFormat="1" ht="28.5">
      <c r="A12" s="12">
        <v>5306</v>
      </c>
      <c r="B12" s="12" t="s">
        <v>130</v>
      </c>
      <c r="C12" s="12">
        <v>3</v>
      </c>
      <c r="D12" s="12" t="s">
        <v>188</v>
      </c>
      <c r="E12" s="10" t="s">
        <v>191</v>
      </c>
      <c r="F12" s="10" t="s">
        <v>330</v>
      </c>
      <c r="G12" s="12">
        <v>1</v>
      </c>
      <c r="H12" s="13">
        <v>800</v>
      </c>
      <c r="I12" s="13">
        <f>Tableau1[[#This Row],[Coût unitaire (hors taxes)]]*Tableau1[[#This Row],[Quantité]]</f>
        <v>800</v>
      </c>
      <c r="J12" s="12">
        <v>100</v>
      </c>
      <c r="K12" s="12" t="s">
        <v>215</v>
      </c>
      <c r="L12" s="12" t="s">
        <v>215</v>
      </c>
    </row>
    <row r="13" spans="1:12" s="7" customFormat="1" ht="28.5">
      <c r="A13" s="12">
        <v>5306</v>
      </c>
      <c r="B13" s="12" t="s">
        <v>130</v>
      </c>
      <c r="C13" s="12">
        <v>3</v>
      </c>
      <c r="D13" s="12" t="s">
        <v>188</v>
      </c>
      <c r="E13" s="10" t="s">
        <v>192</v>
      </c>
      <c r="F13" s="10" t="s">
        <v>331</v>
      </c>
      <c r="G13" s="12">
        <v>15</v>
      </c>
      <c r="H13" s="13">
        <v>3.25</v>
      </c>
      <c r="I13" s="13">
        <f>Tableau1[[#This Row],[Coût unitaire (hors taxes)]]*Tableau1[[#This Row],[Quantité]]</f>
        <v>48.75</v>
      </c>
      <c r="J13" s="12">
        <v>100</v>
      </c>
      <c r="K13" s="12" t="s">
        <v>144</v>
      </c>
      <c r="L13" s="12" t="s">
        <v>287</v>
      </c>
    </row>
    <row r="14" spans="1:12" s="7" customFormat="1">
      <c r="A14" s="12">
        <v>5306</v>
      </c>
      <c r="B14" s="12" t="s">
        <v>130</v>
      </c>
      <c r="C14" s="12">
        <v>3</v>
      </c>
      <c r="D14" s="12" t="s">
        <v>188</v>
      </c>
      <c r="E14" s="10" t="s">
        <v>193</v>
      </c>
      <c r="F14" s="10" t="s">
        <v>194</v>
      </c>
      <c r="G14" s="12">
        <v>0</v>
      </c>
      <c r="H14" s="13">
        <v>0</v>
      </c>
      <c r="I14" s="13">
        <f>Tableau1[[#This Row],[Coût unitaire (hors taxes)]]*Tableau1[[#This Row],[Quantité]]</f>
        <v>0</v>
      </c>
      <c r="J14" s="12">
        <v>50</v>
      </c>
      <c r="K14" s="12" t="s">
        <v>138</v>
      </c>
      <c r="L14" s="12" t="s">
        <v>287</v>
      </c>
    </row>
    <row r="15" spans="1:12" s="7" customFormat="1">
      <c r="A15" s="12">
        <v>5306</v>
      </c>
      <c r="B15" s="12" t="s">
        <v>130</v>
      </c>
      <c r="C15" s="12">
        <v>3</v>
      </c>
      <c r="D15" s="12" t="s">
        <v>188</v>
      </c>
      <c r="E15" s="10" t="s">
        <v>195</v>
      </c>
      <c r="F15" s="10" t="s">
        <v>196</v>
      </c>
      <c r="G15" s="12">
        <v>1</v>
      </c>
      <c r="H15" s="13">
        <v>0</v>
      </c>
      <c r="I15" s="13">
        <f>Tableau1[[#This Row],[Coût unitaire (hors taxes)]]*Tableau1[[#This Row],[Quantité]]</f>
        <v>0</v>
      </c>
      <c r="J15" s="12">
        <v>20</v>
      </c>
      <c r="K15" s="12" t="s">
        <v>215</v>
      </c>
      <c r="L15" s="12" t="s">
        <v>215</v>
      </c>
    </row>
    <row r="16" spans="1:12" s="7" customFormat="1" ht="28.5">
      <c r="A16" s="12">
        <v>5306</v>
      </c>
      <c r="B16" s="12" t="s">
        <v>130</v>
      </c>
      <c r="C16" s="12">
        <v>3</v>
      </c>
      <c r="D16" s="12" t="s">
        <v>188</v>
      </c>
      <c r="E16" s="10" t="s">
        <v>197</v>
      </c>
      <c r="F16" s="10" t="s">
        <v>333</v>
      </c>
      <c r="G16" s="12">
        <v>300</v>
      </c>
      <c r="H16" s="13">
        <v>0.5</v>
      </c>
      <c r="I16" s="13">
        <f>Tableau1[[#This Row],[Coût unitaire (hors taxes)]]*Tableau1[[#This Row],[Quantité]]</f>
        <v>150</v>
      </c>
      <c r="J16" s="12">
        <v>100</v>
      </c>
      <c r="K16" s="12" t="s">
        <v>148</v>
      </c>
      <c r="L16" s="12" t="s">
        <v>287</v>
      </c>
    </row>
    <row r="17" spans="1:12" s="7" customFormat="1" ht="42.75">
      <c r="A17" s="12">
        <v>5306</v>
      </c>
      <c r="B17" s="12" t="s">
        <v>130</v>
      </c>
      <c r="C17" s="12">
        <v>3</v>
      </c>
      <c r="D17" s="12" t="s">
        <v>188</v>
      </c>
      <c r="E17" s="10" t="s">
        <v>197</v>
      </c>
      <c r="F17" s="10" t="s">
        <v>332</v>
      </c>
      <c r="G17" s="12">
        <v>1930</v>
      </c>
      <c r="H17" s="13">
        <v>0.55000000000000004</v>
      </c>
      <c r="I17" s="13">
        <f>Tableau1[[#This Row],[Coût unitaire (hors taxes)]]*Tableau1[[#This Row],[Quantité]]</f>
        <v>1061.5</v>
      </c>
      <c r="J17" s="12">
        <v>100</v>
      </c>
      <c r="K17" s="12" t="s">
        <v>131</v>
      </c>
      <c r="L17" s="12" t="s">
        <v>287</v>
      </c>
    </row>
    <row r="18" spans="1:12" s="7" customFormat="1">
      <c r="A18" s="12">
        <v>5306</v>
      </c>
      <c r="B18" s="12" t="s">
        <v>130</v>
      </c>
      <c r="C18" s="12">
        <v>3</v>
      </c>
      <c r="D18" s="12" t="s">
        <v>188</v>
      </c>
      <c r="E18" s="10" t="s">
        <v>483</v>
      </c>
      <c r="F18" s="10" t="s">
        <v>484</v>
      </c>
      <c r="G18" s="12">
        <v>6</v>
      </c>
      <c r="H18" s="13">
        <v>27.95</v>
      </c>
      <c r="I18" s="13">
        <f>Tableau1[[#This Row],[Coût unitaire (hors taxes)]]*Tableau1[[#This Row],[Quantité]]</f>
        <v>167.7</v>
      </c>
      <c r="J18" s="12">
        <v>25</v>
      </c>
      <c r="K18" s="12" t="s">
        <v>146</v>
      </c>
      <c r="L18" s="12" t="s">
        <v>287</v>
      </c>
    </row>
    <row r="19" spans="1:12" s="7" customFormat="1">
      <c r="A19" s="12">
        <v>5306</v>
      </c>
      <c r="B19" s="12" t="s">
        <v>130</v>
      </c>
      <c r="C19" s="12">
        <v>3</v>
      </c>
      <c r="D19" s="12" t="s">
        <v>188</v>
      </c>
      <c r="E19" s="10" t="s">
        <v>198</v>
      </c>
      <c r="F19" s="10" t="s">
        <v>200</v>
      </c>
      <c r="G19" s="12">
        <v>12</v>
      </c>
      <c r="H19" s="13">
        <v>8.1999999999999993</v>
      </c>
      <c r="I19" s="13">
        <f>Tableau1[[#This Row],[Coût unitaire (hors taxes)]]*Tableau1[[#This Row],[Quantité]]</f>
        <v>98.399999999999991</v>
      </c>
      <c r="J19" s="12">
        <v>100</v>
      </c>
      <c r="K19" s="12" t="s">
        <v>215</v>
      </c>
      <c r="L19" s="12" t="s">
        <v>215</v>
      </c>
    </row>
    <row r="20" spans="1:12" s="7" customFormat="1">
      <c r="A20" s="12">
        <v>5306</v>
      </c>
      <c r="B20" s="12" t="s">
        <v>130</v>
      </c>
      <c r="C20" s="12">
        <v>3</v>
      </c>
      <c r="D20" s="12" t="s">
        <v>188</v>
      </c>
      <c r="E20" s="10" t="s">
        <v>198</v>
      </c>
      <c r="F20" s="10" t="s">
        <v>199</v>
      </c>
      <c r="G20" s="12">
        <v>12</v>
      </c>
      <c r="H20" s="13">
        <v>6.5</v>
      </c>
      <c r="I20" s="13">
        <f>Tableau1[[#This Row],[Coût unitaire (hors taxes)]]*Tableau1[[#This Row],[Quantité]]</f>
        <v>78</v>
      </c>
      <c r="J20" s="12">
        <v>100</v>
      </c>
      <c r="K20" s="12" t="s">
        <v>215</v>
      </c>
      <c r="L20" s="12" t="s">
        <v>215</v>
      </c>
    </row>
    <row r="21" spans="1:12" s="7" customFormat="1" ht="28.5">
      <c r="A21" s="12">
        <v>5306</v>
      </c>
      <c r="B21" s="12" t="s">
        <v>130</v>
      </c>
      <c r="C21" s="12">
        <v>3</v>
      </c>
      <c r="D21" s="12" t="s">
        <v>188</v>
      </c>
      <c r="E21" s="10" t="s">
        <v>376</v>
      </c>
      <c r="F21" s="10" t="s">
        <v>485</v>
      </c>
      <c r="G21" s="12">
        <v>3</v>
      </c>
      <c r="H21" s="13">
        <v>28</v>
      </c>
      <c r="I21" s="13">
        <f>Tableau1[[#This Row],[Coût unitaire (hors taxes)]]*Tableau1[[#This Row],[Quantité]]</f>
        <v>84</v>
      </c>
      <c r="J21" s="12">
        <v>100</v>
      </c>
      <c r="K21" s="12" t="s">
        <v>166</v>
      </c>
      <c r="L21" s="12" t="s">
        <v>287</v>
      </c>
    </row>
    <row r="22" spans="1:12" s="7" customFormat="1">
      <c r="A22" s="12">
        <v>5306</v>
      </c>
      <c r="B22" s="12" t="s">
        <v>130</v>
      </c>
      <c r="C22" s="12">
        <v>3</v>
      </c>
      <c r="D22" s="12" t="s">
        <v>188</v>
      </c>
      <c r="E22" s="10" t="s">
        <v>381</v>
      </c>
      <c r="F22" s="10" t="s">
        <v>206</v>
      </c>
      <c r="G22" s="12">
        <v>6</v>
      </c>
      <c r="H22" s="13">
        <v>8</v>
      </c>
      <c r="I22" s="13">
        <f>Tableau1[[#This Row],[Coût unitaire (hors taxes)]]*Tableau1[[#This Row],[Quantité]]</f>
        <v>48</v>
      </c>
      <c r="J22" s="12">
        <v>25</v>
      </c>
      <c r="K22" s="12" t="s">
        <v>172</v>
      </c>
      <c r="L22" s="12" t="s">
        <v>287</v>
      </c>
    </row>
    <row r="23" spans="1:12" s="7" customFormat="1">
      <c r="A23" s="12">
        <v>5306</v>
      </c>
      <c r="B23" s="12" t="s">
        <v>130</v>
      </c>
      <c r="C23" s="12">
        <v>3</v>
      </c>
      <c r="D23" s="12" t="s">
        <v>188</v>
      </c>
      <c r="E23" s="10" t="s">
        <v>486</v>
      </c>
      <c r="F23" s="10" t="s">
        <v>207</v>
      </c>
      <c r="G23" s="12">
        <v>100</v>
      </c>
      <c r="H23" s="13">
        <v>0.3</v>
      </c>
      <c r="I23" s="13">
        <f>Tableau1[[#This Row],[Coût unitaire (hors taxes)]]*Tableau1[[#This Row],[Quantité]]</f>
        <v>30</v>
      </c>
      <c r="J23" s="12">
        <v>50</v>
      </c>
      <c r="K23" s="12" t="s">
        <v>215</v>
      </c>
      <c r="L23" s="12" t="s">
        <v>287</v>
      </c>
    </row>
    <row r="24" spans="1:12" s="7" customFormat="1">
      <c r="A24" s="12">
        <v>5306</v>
      </c>
      <c r="B24" s="12" t="s">
        <v>130</v>
      </c>
      <c r="C24" s="12">
        <v>3</v>
      </c>
      <c r="D24" s="12" t="s">
        <v>188</v>
      </c>
      <c r="E24" s="10" t="s">
        <v>487</v>
      </c>
      <c r="F24" s="10" t="s">
        <v>488</v>
      </c>
      <c r="G24" s="12">
        <v>12</v>
      </c>
      <c r="H24" s="13">
        <v>6</v>
      </c>
      <c r="I24" s="13">
        <f>Tableau1[[#This Row],[Coût unitaire (hors taxes)]]*Tableau1[[#This Row],[Quantité]]</f>
        <v>72</v>
      </c>
      <c r="J24" s="12">
        <v>100</v>
      </c>
      <c r="K24" s="12" t="s">
        <v>215</v>
      </c>
      <c r="L24" s="12" t="s">
        <v>215</v>
      </c>
    </row>
    <row r="25" spans="1:12" s="7" customFormat="1" ht="28.5">
      <c r="A25" s="12">
        <v>5306</v>
      </c>
      <c r="B25" s="12" t="s">
        <v>130</v>
      </c>
      <c r="C25" s="12">
        <v>3</v>
      </c>
      <c r="D25" s="12" t="s">
        <v>188</v>
      </c>
      <c r="E25" s="10" t="s">
        <v>208</v>
      </c>
      <c r="F25" s="10" t="s">
        <v>335</v>
      </c>
      <c r="G25" s="12">
        <v>2</v>
      </c>
      <c r="H25" s="13">
        <v>8.15</v>
      </c>
      <c r="I25" s="13">
        <f>Tableau1[[#This Row],[Coût unitaire (hors taxes)]]*Tableau1[[#This Row],[Quantité]]</f>
        <v>16.3</v>
      </c>
      <c r="J25" s="12">
        <v>100</v>
      </c>
      <c r="K25" s="12" t="s">
        <v>215</v>
      </c>
      <c r="L25" s="12" t="s">
        <v>287</v>
      </c>
    </row>
    <row r="26" spans="1:12" ht="28.5">
      <c r="A26" s="12">
        <v>5306</v>
      </c>
      <c r="B26" s="12" t="s">
        <v>130</v>
      </c>
      <c r="C26" s="12">
        <v>3</v>
      </c>
      <c r="D26" s="12" t="s">
        <v>188</v>
      </c>
      <c r="E26" s="10" t="s">
        <v>208</v>
      </c>
      <c r="F26" s="10" t="s">
        <v>334</v>
      </c>
      <c r="G26" s="12">
        <v>2</v>
      </c>
      <c r="H26" s="13">
        <v>8.15</v>
      </c>
      <c r="I26" s="13">
        <f>Tableau1[[#This Row],[Coût unitaire (hors taxes)]]*Tableau1[[#This Row],[Quantité]]</f>
        <v>16.3</v>
      </c>
      <c r="J26" s="12">
        <v>100</v>
      </c>
      <c r="K26" s="12" t="s">
        <v>215</v>
      </c>
      <c r="L26" s="12" t="s">
        <v>287</v>
      </c>
    </row>
    <row r="27" spans="1:12" ht="28.5">
      <c r="A27" s="12">
        <v>5306</v>
      </c>
      <c r="B27" s="12" t="s">
        <v>130</v>
      </c>
      <c r="C27" s="12">
        <v>3</v>
      </c>
      <c r="D27" s="12" t="s">
        <v>188</v>
      </c>
      <c r="E27" s="10" t="s">
        <v>208</v>
      </c>
      <c r="F27" s="10" t="s">
        <v>209</v>
      </c>
      <c r="G27" s="12">
        <v>2</v>
      </c>
      <c r="H27" s="13">
        <v>8.15</v>
      </c>
      <c r="I27" s="13">
        <f>Tableau1[[#This Row],[Coût unitaire (hors taxes)]]*Tableau1[[#This Row],[Quantité]]</f>
        <v>16.3</v>
      </c>
      <c r="J27" s="12">
        <v>100</v>
      </c>
      <c r="K27" s="12" t="s">
        <v>215</v>
      </c>
      <c r="L27" s="12" t="s">
        <v>287</v>
      </c>
    </row>
    <row r="28" spans="1:12" ht="28.5">
      <c r="A28" s="12">
        <v>5306</v>
      </c>
      <c r="B28" s="12" t="s">
        <v>130</v>
      </c>
      <c r="C28" s="12">
        <v>3</v>
      </c>
      <c r="D28" s="12" t="s">
        <v>188</v>
      </c>
      <c r="E28" s="10" t="s">
        <v>210</v>
      </c>
      <c r="F28" s="10" t="s">
        <v>212</v>
      </c>
      <c r="G28" s="12">
        <v>2</v>
      </c>
      <c r="H28" s="13">
        <v>0</v>
      </c>
      <c r="I28" s="13">
        <f>Tableau1[[#This Row],[Coût unitaire (hors taxes)]]*Tableau1[[#This Row],[Quantité]]</f>
        <v>0</v>
      </c>
      <c r="J28" s="12">
        <v>20</v>
      </c>
      <c r="K28" s="12" t="s">
        <v>215</v>
      </c>
      <c r="L28" s="12" t="s">
        <v>215</v>
      </c>
    </row>
    <row r="29" spans="1:12" ht="28.5">
      <c r="A29" s="12">
        <v>5306</v>
      </c>
      <c r="B29" s="12" t="s">
        <v>130</v>
      </c>
      <c r="C29" s="12">
        <v>3</v>
      </c>
      <c r="D29" s="12" t="s">
        <v>188</v>
      </c>
      <c r="E29" s="10" t="s">
        <v>210</v>
      </c>
      <c r="F29" s="10" t="s">
        <v>213</v>
      </c>
      <c r="G29" s="12">
        <v>2</v>
      </c>
      <c r="H29" s="13">
        <v>0</v>
      </c>
      <c r="I29" s="13">
        <f>Tableau1[[#This Row],[Coût unitaire (hors taxes)]]*Tableau1[[#This Row],[Quantité]]</f>
        <v>0</v>
      </c>
      <c r="J29" s="12">
        <v>20</v>
      </c>
      <c r="K29" s="12" t="s">
        <v>215</v>
      </c>
      <c r="L29" s="12" t="s">
        <v>215</v>
      </c>
    </row>
    <row r="30" spans="1:12">
      <c r="A30" s="12">
        <v>5306</v>
      </c>
      <c r="B30" s="12" t="s">
        <v>130</v>
      </c>
      <c r="C30" s="12">
        <v>3</v>
      </c>
      <c r="D30" s="12" t="s">
        <v>188</v>
      </c>
      <c r="E30" s="10" t="s">
        <v>210</v>
      </c>
      <c r="F30" s="10" t="s">
        <v>211</v>
      </c>
      <c r="G30" s="12">
        <v>2</v>
      </c>
      <c r="H30" s="13">
        <v>0</v>
      </c>
      <c r="I30" s="13">
        <f>Tableau1[[#This Row],[Coût unitaire (hors taxes)]]*Tableau1[[#This Row],[Quantité]]</f>
        <v>0</v>
      </c>
      <c r="J30" s="12">
        <v>20</v>
      </c>
      <c r="K30" s="12" t="s">
        <v>215</v>
      </c>
      <c r="L30" s="12" t="s">
        <v>215</v>
      </c>
    </row>
    <row r="31" spans="1:12">
      <c r="A31" s="12">
        <v>5306</v>
      </c>
      <c r="B31" s="12" t="s">
        <v>130</v>
      </c>
      <c r="C31" s="12">
        <v>3</v>
      </c>
      <c r="D31" s="12" t="s">
        <v>188</v>
      </c>
      <c r="E31" s="10" t="s">
        <v>489</v>
      </c>
      <c r="F31" s="10" t="s">
        <v>490</v>
      </c>
      <c r="G31" s="12">
        <v>2</v>
      </c>
      <c r="H31" s="13">
        <v>500</v>
      </c>
      <c r="I31" s="13">
        <f>Tableau1[[#This Row],[Coût unitaire (hors taxes)]]*Tableau1[[#This Row],[Quantité]]</f>
        <v>1000</v>
      </c>
      <c r="J31" s="12">
        <v>100</v>
      </c>
      <c r="K31" s="12" t="s">
        <v>215</v>
      </c>
      <c r="L31" s="12" t="s">
        <v>215</v>
      </c>
    </row>
    <row r="32" spans="1:12">
      <c r="A32" s="12">
        <v>5306</v>
      </c>
      <c r="B32" s="12" t="s">
        <v>130</v>
      </c>
      <c r="C32" s="12">
        <v>3</v>
      </c>
      <c r="D32" s="12" t="s">
        <v>188</v>
      </c>
      <c r="E32" s="10" t="s">
        <v>214</v>
      </c>
      <c r="F32" s="10" t="s">
        <v>215</v>
      </c>
      <c r="G32" s="12">
        <v>6</v>
      </c>
      <c r="H32" s="13">
        <v>60</v>
      </c>
      <c r="I32" s="13">
        <f>Tableau1[[#This Row],[Coût unitaire (hors taxes)]]*Tableau1[[#This Row],[Quantité]]</f>
        <v>360</v>
      </c>
      <c r="J32" s="12">
        <v>100</v>
      </c>
      <c r="K32" s="12" t="s">
        <v>215</v>
      </c>
      <c r="L32" s="12" t="s">
        <v>215</v>
      </c>
    </row>
    <row r="33" spans="1:12">
      <c r="A33" s="12">
        <v>5306</v>
      </c>
      <c r="B33" s="12" t="s">
        <v>130</v>
      </c>
      <c r="C33" s="12">
        <v>3</v>
      </c>
      <c r="D33" s="12" t="s">
        <v>188</v>
      </c>
      <c r="E33" s="10" t="s">
        <v>214</v>
      </c>
      <c r="F33" s="10" t="s">
        <v>216</v>
      </c>
      <c r="G33" s="12">
        <v>1</v>
      </c>
      <c r="H33" s="13">
        <v>600</v>
      </c>
      <c r="I33" s="13">
        <f>Tableau1[[#This Row],[Coût unitaire (hors taxes)]]*Tableau1[[#This Row],[Quantité]]</f>
        <v>600</v>
      </c>
      <c r="J33" s="12">
        <v>100</v>
      </c>
      <c r="K33" s="12" t="s">
        <v>215</v>
      </c>
      <c r="L33" s="12" t="s">
        <v>215</v>
      </c>
    </row>
    <row r="34" spans="1:12">
      <c r="A34" s="12">
        <v>5306</v>
      </c>
      <c r="B34" s="12" t="s">
        <v>130</v>
      </c>
      <c r="C34" s="12">
        <v>3</v>
      </c>
      <c r="D34" s="12" t="s">
        <v>188</v>
      </c>
      <c r="E34" s="10" t="s">
        <v>214</v>
      </c>
      <c r="F34" s="10" t="s">
        <v>217</v>
      </c>
      <c r="G34" s="12">
        <v>1</v>
      </c>
      <c r="H34" s="13">
        <v>60</v>
      </c>
      <c r="I34" s="13">
        <f>Tableau1[[#This Row],[Coût unitaire (hors taxes)]]*Tableau1[[#This Row],[Quantité]]</f>
        <v>60</v>
      </c>
      <c r="J34" s="12">
        <v>50</v>
      </c>
      <c r="K34" s="12" t="s">
        <v>215</v>
      </c>
      <c r="L34" s="12" t="s">
        <v>215</v>
      </c>
    </row>
    <row r="35" spans="1:12">
      <c r="A35" s="12">
        <v>5306</v>
      </c>
      <c r="B35" s="12" t="s">
        <v>130</v>
      </c>
      <c r="C35" s="12">
        <v>3</v>
      </c>
      <c r="D35" s="12" t="s">
        <v>188</v>
      </c>
      <c r="E35" s="10" t="s">
        <v>214</v>
      </c>
      <c r="F35" s="10" t="s">
        <v>219</v>
      </c>
      <c r="G35" s="12">
        <v>1</v>
      </c>
      <c r="H35" s="13">
        <v>500</v>
      </c>
      <c r="I35" s="13">
        <f>Tableau1[[#This Row],[Coût unitaire (hors taxes)]]*Tableau1[[#This Row],[Quantité]]</f>
        <v>500</v>
      </c>
      <c r="J35" s="12">
        <v>100</v>
      </c>
      <c r="K35" s="12" t="s">
        <v>215</v>
      </c>
      <c r="L35" s="12" t="s">
        <v>215</v>
      </c>
    </row>
    <row r="36" spans="1:12">
      <c r="A36" s="12">
        <v>5306</v>
      </c>
      <c r="B36" s="12" t="s">
        <v>130</v>
      </c>
      <c r="C36" s="12">
        <v>3</v>
      </c>
      <c r="D36" s="12" t="s">
        <v>188</v>
      </c>
      <c r="E36" s="10" t="s">
        <v>214</v>
      </c>
      <c r="F36" s="10" t="s">
        <v>220</v>
      </c>
      <c r="G36" s="12">
        <v>6</v>
      </c>
      <c r="H36" s="13">
        <v>400</v>
      </c>
      <c r="I36" s="13">
        <f>Tableau1[[#This Row],[Coût unitaire (hors taxes)]]*Tableau1[[#This Row],[Quantité]]</f>
        <v>2400</v>
      </c>
      <c r="J36" s="12">
        <v>100</v>
      </c>
      <c r="K36" s="12" t="s">
        <v>215</v>
      </c>
      <c r="L36" s="12" t="s">
        <v>215</v>
      </c>
    </row>
    <row r="37" spans="1:12">
      <c r="A37" s="12">
        <v>5306</v>
      </c>
      <c r="B37" s="12" t="s">
        <v>130</v>
      </c>
      <c r="C37" s="12">
        <v>3</v>
      </c>
      <c r="D37" s="12" t="s">
        <v>188</v>
      </c>
      <c r="E37" s="10" t="s">
        <v>214</v>
      </c>
      <c r="F37" s="10" t="s">
        <v>336</v>
      </c>
      <c r="G37" s="12">
        <v>3</v>
      </c>
      <c r="H37" s="13">
        <v>300</v>
      </c>
      <c r="I37" s="13">
        <f>Tableau1[[#This Row],[Coût unitaire (hors taxes)]]*Tableau1[[#This Row],[Quantité]]</f>
        <v>900</v>
      </c>
      <c r="J37" s="12">
        <v>100</v>
      </c>
      <c r="K37" s="12" t="s">
        <v>215</v>
      </c>
      <c r="L37" s="12" t="s">
        <v>215</v>
      </c>
    </row>
    <row r="38" spans="1:12">
      <c r="A38" s="12">
        <v>5306</v>
      </c>
      <c r="B38" s="12" t="s">
        <v>130</v>
      </c>
      <c r="C38" s="12">
        <v>3</v>
      </c>
      <c r="D38" s="12" t="s">
        <v>188</v>
      </c>
      <c r="E38" s="10" t="s">
        <v>214</v>
      </c>
      <c r="F38" s="10" t="s">
        <v>337</v>
      </c>
      <c r="G38" s="12">
        <v>6</v>
      </c>
      <c r="H38" s="13">
        <v>90</v>
      </c>
      <c r="I38" s="13">
        <f>Tableau1[[#This Row],[Coût unitaire (hors taxes)]]*Tableau1[[#This Row],[Quantité]]</f>
        <v>540</v>
      </c>
      <c r="J38" s="12">
        <v>100</v>
      </c>
      <c r="K38" s="12" t="s">
        <v>215</v>
      </c>
      <c r="L38" s="12" t="s">
        <v>215</v>
      </c>
    </row>
    <row r="39" spans="1:12">
      <c r="A39" s="12">
        <v>5306</v>
      </c>
      <c r="B39" s="12" t="s">
        <v>130</v>
      </c>
      <c r="C39" s="12">
        <v>3</v>
      </c>
      <c r="D39" s="12" t="s">
        <v>188</v>
      </c>
      <c r="E39" s="10" t="s">
        <v>214</v>
      </c>
      <c r="F39" s="10" t="s">
        <v>218</v>
      </c>
      <c r="G39" s="12">
        <v>1</v>
      </c>
      <c r="H39" s="13">
        <v>2000</v>
      </c>
      <c r="I39" s="13">
        <f>Tableau1[[#This Row],[Coût unitaire (hors taxes)]]*Tableau1[[#This Row],[Quantité]]</f>
        <v>2000</v>
      </c>
      <c r="J39" s="12">
        <v>100</v>
      </c>
      <c r="K39" s="12" t="s">
        <v>215</v>
      </c>
      <c r="L39" s="12" t="s">
        <v>215</v>
      </c>
    </row>
    <row r="40" spans="1:12">
      <c r="A40" s="12">
        <v>5306</v>
      </c>
      <c r="B40" s="12" t="s">
        <v>130</v>
      </c>
      <c r="C40" s="12">
        <v>3</v>
      </c>
      <c r="D40" s="12" t="s">
        <v>188</v>
      </c>
      <c r="E40" s="10" t="s">
        <v>214</v>
      </c>
      <c r="F40" s="10" t="s">
        <v>128</v>
      </c>
      <c r="G40" s="12">
        <v>1</v>
      </c>
      <c r="H40" s="13">
        <v>250</v>
      </c>
      <c r="I40" s="13">
        <f>Tableau1[[#This Row],[Coût unitaire (hors taxes)]]*Tableau1[[#This Row],[Quantité]]</f>
        <v>250</v>
      </c>
      <c r="J40" s="12">
        <v>100</v>
      </c>
      <c r="K40" s="12" t="s">
        <v>215</v>
      </c>
      <c r="L40" s="12" t="s">
        <v>215</v>
      </c>
    </row>
    <row r="41" spans="1:12" ht="28.5">
      <c r="A41" s="12">
        <v>5306</v>
      </c>
      <c r="B41" s="12" t="s">
        <v>130</v>
      </c>
      <c r="C41" s="12">
        <v>3</v>
      </c>
      <c r="D41" s="12" t="s">
        <v>188</v>
      </c>
      <c r="E41" s="10" t="s">
        <v>221</v>
      </c>
      <c r="F41" s="10" t="s">
        <v>222</v>
      </c>
      <c r="G41" s="12">
        <v>1</v>
      </c>
      <c r="H41" s="13">
        <v>216</v>
      </c>
      <c r="I41" s="13">
        <f>Tableau1[[#This Row],[Coût unitaire (hors taxes)]]*Tableau1[[#This Row],[Quantité]]</f>
        <v>216</v>
      </c>
      <c r="J41" s="12">
        <v>100</v>
      </c>
      <c r="K41" s="12" t="s">
        <v>215</v>
      </c>
      <c r="L41" s="12" t="s">
        <v>287</v>
      </c>
    </row>
    <row r="42" spans="1:12">
      <c r="A42" s="12">
        <v>5306</v>
      </c>
      <c r="B42" s="12" t="s">
        <v>130</v>
      </c>
      <c r="C42" s="12">
        <v>3</v>
      </c>
      <c r="D42" s="12" t="s">
        <v>188</v>
      </c>
      <c r="E42" s="10" t="s">
        <v>491</v>
      </c>
      <c r="F42" s="10" t="s">
        <v>215</v>
      </c>
      <c r="G42" s="12">
        <v>1</v>
      </c>
      <c r="H42" s="13">
        <v>24</v>
      </c>
      <c r="I42" s="13">
        <f>Tableau1[[#This Row],[Coût unitaire (hors taxes)]]*Tableau1[[#This Row],[Quantité]]</f>
        <v>24</v>
      </c>
      <c r="J42" s="12">
        <v>25</v>
      </c>
      <c r="K42" s="12" t="s">
        <v>136</v>
      </c>
      <c r="L42" s="12" t="s">
        <v>288</v>
      </c>
    </row>
    <row r="43" spans="1:12" ht="28.5">
      <c r="A43" s="12">
        <v>5306</v>
      </c>
      <c r="B43" s="12" t="s">
        <v>130</v>
      </c>
      <c r="C43" s="12">
        <v>3</v>
      </c>
      <c r="D43" s="12" t="s">
        <v>188</v>
      </c>
      <c r="E43" s="10" t="s">
        <v>226</v>
      </c>
      <c r="F43" s="10" t="s">
        <v>227</v>
      </c>
      <c r="G43" s="12">
        <v>13</v>
      </c>
      <c r="H43" s="13">
        <v>20</v>
      </c>
      <c r="I43" s="13">
        <f>Tableau1[[#This Row],[Coût unitaire (hors taxes)]]*Tableau1[[#This Row],[Quantité]]</f>
        <v>260</v>
      </c>
      <c r="J43" s="12">
        <v>100</v>
      </c>
      <c r="K43" s="12" t="s">
        <v>286</v>
      </c>
      <c r="L43" s="12" t="s">
        <v>287</v>
      </c>
    </row>
    <row r="44" spans="1:12" ht="28.5">
      <c r="A44" s="12">
        <v>5306</v>
      </c>
      <c r="B44" s="12" t="s">
        <v>130</v>
      </c>
      <c r="C44" s="12">
        <v>3</v>
      </c>
      <c r="D44" s="12" t="s">
        <v>188</v>
      </c>
      <c r="E44" s="10" t="s">
        <v>226</v>
      </c>
      <c r="F44" s="10" t="s">
        <v>228</v>
      </c>
      <c r="G44" s="12">
        <v>13</v>
      </c>
      <c r="H44" s="13">
        <v>20</v>
      </c>
      <c r="I44" s="13">
        <f>Tableau1[[#This Row],[Coût unitaire (hors taxes)]]*Tableau1[[#This Row],[Quantité]]</f>
        <v>260</v>
      </c>
      <c r="J44" s="12">
        <v>100</v>
      </c>
      <c r="K44" s="12" t="s">
        <v>148</v>
      </c>
      <c r="L44" s="12" t="s">
        <v>287</v>
      </c>
    </row>
    <row r="45" spans="1:12">
      <c r="A45" s="12">
        <v>5306</v>
      </c>
      <c r="B45" s="12" t="s">
        <v>130</v>
      </c>
      <c r="C45" s="12">
        <v>3</v>
      </c>
      <c r="D45" s="12" t="s">
        <v>188</v>
      </c>
      <c r="E45" s="10" t="s">
        <v>492</v>
      </c>
      <c r="F45" s="10" t="s">
        <v>493</v>
      </c>
      <c r="G45" s="12">
        <v>3</v>
      </c>
      <c r="H45" s="13">
        <v>46</v>
      </c>
      <c r="I45" s="13">
        <f>Tableau1[[#This Row],[Coût unitaire (hors taxes)]]*Tableau1[[#This Row],[Quantité]]</f>
        <v>138</v>
      </c>
      <c r="J45" s="12">
        <v>100</v>
      </c>
      <c r="K45" s="12" t="s">
        <v>166</v>
      </c>
      <c r="L45" s="12" t="s">
        <v>287</v>
      </c>
    </row>
    <row r="46" spans="1:12" ht="28.5">
      <c r="A46" s="12">
        <v>5306</v>
      </c>
      <c r="B46" s="12" t="s">
        <v>130</v>
      </c>
      <c r="C46" s="12">
        <v>3</v>
      </c>
      <c r="D46" s="12" t="s">
        <v>188</v>
      </c>
      <c r="E46" s="10" t="s">
        <v>232</v>
      </c>
      <c r="F46" s="10" t="s">
        <v>215</v>
      </c>
      <c r="G46" s="12">
        <v>1</v>
      </c>
      <c r="H46" s="13">
        <v>710.49</v>
      </c>
      <c r="I46" s="13">
        <f>Tableau1[[#This Row],[Coût unitaire (hors taxes)]]*Tableau1[[#This Row],[Quantité]]</f>
        <v>710.49</v>
      </c>
      <c r="J46" s="12">
        <v>100</v>
      </c>
      <c r="K46" s="12" t="s">
        <v>135</v>
      </c>
      <c r="L46" s="12" t="s">
        <v>287</v>
      </c>
    </row>
    <row r="47" spans="1:12">
      <c r="A47" s="12">
        <v>5306</v>
      </c>
      <c r="B47" s="12" t="s">
        <v>130</v>
      </c>
      <c r="C47" s="12">
        <v>3</v>
      </c>
      <c r="D47" s="12" t="s">
        <v>188</v>
      </c>
      <c r="E47" s="10" t="s">
        <v>233</v>
      </c>
      <c r="F47" s="10" t="s">
        <v>234</v>
      </c>
      <c r="G47" s="12">
        <v>2</v>
      </c>
      <c r="H47" s="13">
        <v>254</v>
      </c>
      <c r="I47" s="13">
        <f>Tableau1[[#This Row],[Coût unitaire (hors taxes)]]*Tableau1[[#This Row],[Quantité]]</f>
        <v>508</v>
      </c>
      <c r="J47" s="12">
        <v>100</v>
      </c>
      <c r="K47" s="12" t="s">
        <v>215</v>
      </c>
      <c r="L47" s="12" t="s">
        <v>215</v>
      </c>
    </row>
    <row r="48" spans="1:12">
      <c r="A48" s="12">
        <v>5306</v>
      </c>
      <c r="B48" s="12" t="s">
        <v>130</v>
      </c>
      <c r="C48" s="12">
        <v>3</v>
      </c>
      <c r="D48" s="12" t="s">
        <v>188</v>
      </c>
      <c r="E48" s="10" t="s">
        <v>235</v>
      </c>
      <c r="F48" s="10" t="s">
        <v>236</v>
      </c>
      <c r="G48" s="12">
        <v>6000</v>
      </c>
      <c r="H48" s="13">
        <v>0.05</v>
      </c>
      <c r="I48" s="13">
        <f>Tableau1[[#This Row],[Coût unitaire (hors taxes)]]*Tableau1[[#This Row],[Quantité]]</f>
        <v>300</v>
      </c>
      <c r="J48" s="12">
        <v>100</v>
      </c>
      <c r="K48" s="12" t="s">
        <v>215</v>
      </c>
      <c r="L48" s="12" t="s">
        <v>215</v>
      </c>
    </row>
    <row r="49" spans="1:12" ht="28.5">
      <c r="A49" s="12">
        <v>5306</v>
      </c>
      <c r="B49" s="12" t="s">
        <v>130</v>
      </c>
      <c r="C49" s="12">
        <v>3</v>
      </c>
      <c r="D49" s="12" t="s">
        <v>188</v>
      </c>
      <c r="E49" s="10" t="s">
        <v>494</v>
      </c>
      <c r="F49" s="10" t="s">
        <v>495</v>
      </c>
      <c r="G49" s="12">
        <v>2</v>
      </c>
      <c r="H49" s="13">
        <v>7</v>
      </c>
      <c r="I49" s="13">
        <f>Tableau1[[#This Row],[Coût unitaire (hors taxes)]]*Tableau1[[#This Row],[Quantité]]</f>
        <v>14</v>
      </c>
      <c r="J49" s="12">
        <v>100</v>
      </c>
      <c r="K49" s="12" t="s">
        <v>158</v>
      </c>
      <c r="L49" s="12" t="s">
        <v>287</v>
      </c>
    </row>
    <row r="50" spans="1:12" ht="28.5">
      <c r="A50" s="12">
        <v>5306</v>
      </c>
      <c r="B50" s="12" t="s">
        <v>130</v>
      </c>
      <c r="C50" s="12">
        <v>3</v>
      </c>
      <c r="D50" s="12" t="s">
        <v>188</v>
      </c>
      <c r="E50" s="10" t="s">
        <v>494</v>
      </c>
      <c r="F50" s="10" t="s">
        <v>496</v>
      </c>
      <c r="G50" s="12">
        <v>2</v>
      </c>
      <c r="H50" s="13">
        <v>5</v>
      </c>
      <c r="I50" s="13">
        <f>Tableau1[[#This Row],[Coût unitaire (hors taxes)]]*Tableau1[[#This Row],[Quantité]]</f>
        <v>10</v>
      </c>
      <c r="J50" s="12">
        <v>50</v>
      </c>
      <c r="K50" s="12" t="s">
        <v>135</v>
      </c>
      <c r="L50" s="12" t="s">
        <v>287</v>
      </c>
    </row>
    <row r="51" spans="1:12">
      <c r="A51" s="12">
        <v>5306</v>
      </c>
      <c r="B51" s="12" t="s">
        <v>130</v>
      </c>
      <c r="C51" s="12">
        <v>3</v>
      </c>
      <c r="D51" s="12" t="s">
        <v>188</v>
      </c>
      <c r="E51" s="10" t="s">
        <v>494</v>
      </c>
      <c r="F51" s="10" t="s">
        <v>497</v>
      </c>
      <c r="G51" s="12">
        <v>2</v>
      </c>
      <c r="H51" s="13">
        <v>1.8</v>
      </c>
      <c r="I51" s="13">
        <f>Tableau1[[#This Row],[Coût unitaire (hors taxes)]]*Tableau1[[#This Row],[Quantité]]</f>
        <v>3.6</v>
      </c>
      <c r="J51" s="12">
        <v>100</v>
      </c>
      <c r="K51" s="12" t="s">
        <v>136</v>
      </c>
      <c r="L51" s="12" t="s">
        <v>289</v>
      </c>
    </row>
    <row r="52" spans="1:12">
      <c r="A52" s="12">
        <v>5306</v>
      </c>
      <c r="B52" s="12" t="s">
        <v>130</v>
      </c>
      <c r="C52" s="12">
        <v>3</v>
      </c>
      <c r="D52" s="12" t="s">
        <v>188</v>
      </c>
      <c r="E52" s="10" t="s">
        <v>244</v>
      </c>
      <c r="F52" s="10" t="s">
        <v>245</v>
      </c>
      <c r="G52" s="12">
        <v>12</v>
      </c>
      <c r="H52" s="13">
        <v>2.5</v>
      </c>
      <c r="I52" s="13">
        <f>Tableau1[[#This Row],[Coût unitaire (hors taxes)]]*Tableau1[[#This Row],[Quantité]]</f>
        <v>30</v>
      </c>
      <c r="J52" s="12">
        <v>100</v>
      </c>
      <c r="K52" s="12" t="s">
        <v>132</v>
      </c>
      <c r="L52" s="12" t="s">
        <v>287</v>
      </c>
    </row>
    <row r="53" spans="1:12">
      <c r="A53" s="12">
        <v>5306</v>
      </c>
      <c r="B53" s="12" t="s">
        <v>130</v>
      </c>
      <c r="C53" s="12">
        <v>3</v>
      </c>
      <c r="D53" s="12" t="s">
        <v>188</v>
      </c>
      <c r="E53" s="10" t="s">
        <v>244</v>
      </c>
      <c r="F53" s="10" t="s">
        <v>246</v>
      </c>
      <c r="G53" s="12">
        <v>2</v>
      </c>
      <c r="H53" s="13">
        <v>3</v>
      </c>
      <c r="I53" s="13">
        <f>Tableau1[[#This Row],[Coût unitaire (hors taxes)]]*Tableau1[[#This Row],[Quantité]]</f>
        <v>6</v>
      </c>
      <c r="J53" s="12">
        <v>100</v>
      </c>
      <c r="K53" s="12" t="s">
        <v>132</v>
      </c>
      <c r="L53" s="12" t="s">
        <v>287</v>
      </c>
    </row>
    <row r="54" spans="1:12" ht="42.75">
      <c r="A54" s="12">
        <v>5306</v>
      </c>
      <c r="B54" s="12" t="s">
        <v>130</v>
      </c>
      <c r="C54" s="12">
        <v>3</v>
      </c>
      <c r="D54" s="12" t="s">
        <v>188</v>
      </c>
      <c r="E54" s="10" t="s">
        <v>244</v>
      </c>
      <c r="F54" s="10" t="s">
        <v>339</v>
      </c>
      <c r="G54" s="12">
        <v>12</v>
      </c>
      <c r="H54" s="13">
        <v>2.5</v>
      </c>
      <c r="I54" s="13">
        <f>Tableau1[[#This Row],[Coût unitaire (hors taxes)]]*Tableau1[[#This Row],[Quantité]]</f>
        <v>30</v>
      </c>
      <c r="J54" s="12">
        <v>100</v>
      </c>
      <c r="K54" s="12" t="s">
        <v>155</v>
      </c>
      <c r="L54" s="12" t="s">
        <v>287</v>
      </c>
    </row>
    <row r="55" spans="1:12" ht="28.5">
      <c r="A55" s="12">
        <v>5306</v>
      </c>
      <c r="B55" s="12" t="s">
        <v>130</v>
      </c>
      <c r="C55" s="12">
        <v>3</v>
      </c>
      <c r="D55" s="12" t="s">
        <v>188</v>
      </c>
      <c r="E55" s="10" t="s">
        <v>244</v>
      </c>
      <c r="F55" s="10" t="s">
        <v>338</v>
      </c>
      <c r="G55" s="12">
        <v>12</v>
      </c>
      <c r="H55" s="13">
        <v>2.5</v>
      </c>
      <c r="I55" s="13">
        <f>Tableau1[[#This Row],[Coût unitaire (hors taxes)]]*Tableau1[[#This Row],[Quantité]]</f>
        <v>30</v>
      </c>
      <c r="J55" s="12">
        <v>100</v>
      </c>
      <c r="K55" s="12" t="s">
        <v>132</v>
      </c>
      <c r="L55" s="12" t="s">
        <v>287</v>
      </c>
    </row>
    <row r="56" spans="1:12" ht="28.5">
      <c r="A56" s="12">
        <v>5306</v>
      </c>
      <c r="B56" s="12" t="s">
        <v>130</v>
      </c>
      <c r="C56" s="12">
        <v>3</v>
      </c>
      <c r="D56" s="12" t="s">
        <v>188</v>
      </c>
      <c r="E56" s="10" t="s">
        <v>189</v>
      </c>
      <c r="F56" s="10" t="s">
        <v>249</v>
      </c>
      <c r="G56" s="12">
        <v>13</v>
      </c>
      <c r="H56" s="13">
        <v>8</v>
      </c>
      <c r="I56" s="13">
        <f>Tableau1[[#This Row],[Coût unitaire (hors taxes)]]*Tableau1[[#This Row],[Quantité]]</f>
        <v>104</v>
      </c>
      <c r="J56" s="12">
        <v>20</v>
      </c>
      <c r="K56" s="12" t="s">
        <v>215</v>
      </c>
      <c r="L56" s="12" t="s">
        <v>215</v>
      </c>
    </row>
    <row r="57" spans="1:12">
      <c r="A57" s="12">
        <v>5306</v>
      </c>
      <c r="B57" s="12" t="s">
        <v>130</v>
      </c>
      <c r="C57" s="12">
        <v>3</v>
      </c>
      <c r="D57" s="12" t="s">
        <v>188</v>
      </c>
      <c r="E57" s="10" t="s">
        <v>189</v>
      </c>
      <c r="F57" s="10" t="s">
        <v>190</v>
      </c>
      <c r="G57" s="12">
        <v>13</v>
      </c>
      <c r="H57" s="13">
        <v>7</v>
      </c>
      <c r="I57" s="13">
        <f>Tableau1[[#This Row],[Coût unitaire (hors taxes)]]*Tableau1[[#This Row],[Quantité]]</f>
        <v>91</v>
      </c>
      <c r="J57" s="12">
        <v>20</v>
      </c>
      <c r="K57" s="12" t="s">
        <v>215</v>
      </c>
      <c r="L57" s="12" t="s">
        <v>215</v>
      </c>
    </row>
    <row r="58" spans="1:12">
      <c r="A58" s="12">
        <v>5306</v>
      </c>
      <c r="B58" s="12" t="s">
        <v>130</v>
      </c>
      <c r="C58" s="12">
        <v>3</v>
      </c>
      <c r="D58" s="12" t="s">
        <v>188</v>
      </c>
      <c r="E58" s="10" t="s">
        <v>189</v>
      </c>
      <c r="F58" s="10" t="s">
        <v>247</v>
      </c>
      <c r="G58" s="12">
        <v>2</v>
      </c>
      <c r="H58" s="13">
        <v>18.95</v>
      </c>
      <c r="I58" s="13">
        <f>Tableau1[[#This Row],[Coût unitaire (hors taxes)]]*Tableau1[[#This Row],[Quantité]]</f>
        <v>37.9</v>
      </c>
      <c r="J58" s="12">
        <v>20</v>
      </c>
      <c r="K58" s="12" t="s">
        <v>215</v>
      </c>
      <c r="L58" s="12" t="s">
        <v>215</v>
      </c>
    </row>
    <row r="59" spans="1:12" ht="28.5">
      <c r="A59" s="12">
        <v>5306</v>
      </c>
      <c r="B59" s="12" t="s">
        <v>130</v>
      </c>
      <c r="C59" s="12">
        <v>3</v>
      </c>
      <c r="D59" s="12" t="s">
        <v>188</v>
      </c>
      <c r="E59" s="10" t="s">
        <v>189</v>
      </c>
      <c r="F59" s="10" t="s">
        <v>248</v>
      </c>
      <c r="G59" s="12">
        <v>13</v>
      </c>
      <c r="H59" s="13">
        <v>6.95</v>
      </c>
      <c r="I59" s="13">
        <f>Tableau1[[#This Row],[Coût unitaire (hors taxes)]]*Tableau1[[#This Row],[Quantité]]</f>
        <v>90.350000000000009</v>
      </c>
      <c r="J59" s="12">
        <v>20</v>
      </c>
      <c r="K59" s="12" t="s">
        <v>215</v>
      </c>
      <c r="L59" s="12" t="s">
        <v>215</v>
      </c>
    </row>
    <row r="60" spans="1:12">
      <c r="A60" s="12">
        <v>5306</v>
      </c>
      <c r="B60" s="12" t="s">
        <v>130</v>
      </c>
      <c r="C60" s="12">
        <v>3</v>
      </c>
      <c r="D60" s="12" t="s">
        <v>188</v>
      </c>
      <c r="E60" s="10" t="s">
        <v>189</v>
      </c>
      <c r="F60" s="10" t="s">
        <v>238</v>
      </c>
      <c r="G60" s="12">
        <v>2</v>
      </c>
      <c r="H60" s="13">
        <v>15</v>
      </c>
      <c r="I60" s="13">
        <f>Tableau1[[#This Row],[Coût unitaire (hors taxes)]]*Tableau1[[#This Row],[Quantité]]</f>
        <v>30</v>
      </c>
      <c r="J60" s="12">
        <v>20</v>
      </c>
      <c r="K60" s="12" t="s">
        <v>215</v>
      </c>
      <c r="L60" s="12" t="s">
        <v>215</v>
      </c>
    </row>
    <row r="61" spans="1:12">
      <c r="A61" s="12">
        <v>5306</v>
      </c>
      <c r="B61" s="12" t="s">
        <v>130</v>
      </c>
      <c r="C61" s="12">
        <v>3</v>
      </c>
      <c r="D61" s="12" t="s">
        <v>188</v>
      </c>
      <c r="E61" s="10" t="s">
        <v>189</v>
      </c>
      <c r="F61" s="10" t="s">
        <v>240</v>
      </c>
      <c r="G61" s="12">
        <v>2</v>
      </c>
      <c r="H61" s="13">
        <v>7</v>
      </c>
      <c r="I61" s="13">
        <f>Tableau1[[#This Row],[Coût unitaire (hors taxes)]]*Tableau1[[#This Row],[Quantité]]</f>
        <v>14</v>
      </c>
      <c r="J61" s="12">
        <v>20</v>
      </c>
      <c r="K61" s="12" t="s">
        <v>215</v>
      </c>
      <c r="L61" s="12" t="s">
        <v>215</v>
      </c>
    </row>
    <row r="62" spans="1:12" ht="28.5">
      <c r="A62" s="12">
        <v>5306</v>
      </c>
      <c r="B62" s="12" t="s">
        <v>130</v>
      </c>
      <c r="C62" s="12">
        <v>3</v>
      </c>
      <c r="D62" s="12" t="s">
        <v>188</v>
      </c>
      <c r="E62" s="10" t="s">
        <v>189</v>
      </c>
      <c r="F62" s="10" t="s">
        <v>241</v>
      </c>
      <c r="G62" s="12">
        <v>13</v>
      </c>
      <c r="H62" s="13">
        <v>16.25</v>
      </c>
      <c r="I62" s="13">
        <f>Tableau1[[#This Row],[Coût unitaire (hors taxes)]]*Tableau1[[#This Row],[Quantité]]</f>
        <v>211.25</v>
      </c>
      <c r="J62" s="12">
        <v>20</v>
      </c>
      <c r="K62" s="12" t="s">
        <v>215</v>
      </c>
      <c r="L62" s="12" t="s">
        <v>215</v>
      </c>
    </row>
    <row r="63" spans="1:12">
      <c r="A63" s="12">
        <v>5306</v>
      </c>
      <c r="B63" s="12" t="s">
        <v>130</v>
      </c>
      <c r="C63" s="12">
        <v>3</v>
      </c>
      <c r="D63" s="12" t="s">
        <v>188</v>
      </c>
      <c r="E63" s="10" t="s">
        <v>189</v>
      </c>
      <c r="F63" s="10" t="s">
        <v>242</v>
      </c>
      <c r="G63" s="12">
        <v>3</v>
      </c>
      <c r="H63" s="13">
        <v>15</v>
      </c>
      <c r="I63" s="13">
        <f>Tableau1[[#This Row],[Coût unitaire (hors taxes)]]*Tableau1[[#This Row],[Quantité]]</f>
        <v>45</v>
      </c>
      <c r="J63" s="12">
        <v>20</v>
      </c>
      <c r="K63" s="12" t="s">
        <v>215</v>
      </c>
      <c r="L63" s="12" t="s">
        <v>215</v>
      </c>
    </row>
    <row r="64" spans="1:12" ht="28.5">
      <c r="A64" s="12">
        <v>5306</v>
      </c>
      <c r="B64" s="12" t="s">
        <v>130</v>
      </c>
      <c r="C64" s="12">
        <v>3</v>
      </c>
      <c r="D64" s="12" t="s">
        <v>188</v>
      </c>
      <c r="E64" s="10" t="s">
        <v>498</v>
      </c>
      <c r="F64" s="10" t="s">
        <v>499</v>
      </c>
      <c r="G64" s="12">
        <v>2</v>
      </c>
      <c r="H64" s="13">
        <v>324</v>
      </c>
      <c r="I64" s="13">
        <f>Tableau1[[#This Row],[Coût unitaire (hors taxes)]]*Tableau1[[#This Row],[Quantité]]</f>
        <v>648</v>
      </c>
      <c r="J64" s="12">
        <v>100</v>
      </c>
      <c r="K64" s="12" t="s">
        <v>131</v>
      </c>
      <c r="L64" s="12" t="s">
        <v>215</v>
      </c>
    </row>
    <row r="65" spans="1:12">
      <c r="A65" s="12">
        <v>5306</v>
      </c>
      <c r="B65" s="12" t="s">
        <v>130</v>
      </c>
      <c r="C65" s="12">
        <v>3</v>
      </c>
      <c r="D65" s="12" t="s">
        <v>188</v>
      </c>
      <c r="E65" s="10" t="s">
        <v>251</v>
      </c>
      <c r="F65" s="10" t="s">
        <v>252</v>
      </c>
      <c r="G65" s="12">
        <v>3</v>
      </c>
      <c r="H65" s="13">
        <v>12</v>
      </c>
      <c r="I65" s="13">
        <f>Tableau1[[#This Row],[Coût unitaire (hors taxes)]]*Tableau1[[#This Row],[Quantité]]</f>
        <v>36</v>
      </c>
      <c r="J65" s="12">
        <v>25</v>
      </c>
      <c r="K65" s="12" t="s">
        <v>153</v>
      </c>
      <c r="L65" s="12" t="s">
        <v>287</v>
      </c>
    </row>
    <row r="66" spans="1:12">
      <c r="A66" s="12">
        <v>5306</v>
      </c>
      <c r="B66" s="12" t="s">
        <v>130</v>
      </c>
      <c r="C66" s="12">
        <v>3</v>
      </c>
      <c r="D66" s="12" t="s">
        <v>188</v>
      </c>
      <c r="E66" s="10" t="s">
        <v>251</v>
      </c>
      <c r="F66" s="10" t="s">
        <v>253</v>
      </c>
      <c r="G66" s="12">
        <v>2</v>
      </c>
      <c r="H66" s="13">
        <v>12</v>
      </c>
      <c r="I66" s="13">
        <f>Tableau1[[#This Row],[Coût unitaire (hors taxes)]]*Tableau1[[#This Row],[Quantité]]</f>
        <v>24</v>
      </c>
      <c r="J66" s="12">
        <v>50</v>
      </c>
      <c r="K66" s="12" t="s">
        <v>158</v>
      </c>
      <c r="L66" s="12" t="s">
        <v>287</v>
      </c>
    </row>
    <row r="67" spans="1:12">
      <c r="A67" s="12">
        <v>5306</v>
      </c>
      <c r="B67" s="12" t="s">
        <v>130</v>
      </c>
      <c r="C67" s="12">
        <v>3</v>
      </c>
      <c r="D67" s="12" t="s">
        <v>188</v>
      </c>
      <c r="E67" s="10" t="s">
        <v>201</v>
      </c>
      <c r="F67" s="10" t="s">
        <v>202</v>
      </c>
      <c r="G67" s="12">
        <v>1</v>
      </c>
      <c r="H67" s="13">
        <v>0</v>
      </c>
      <c r="I67" s="13">
        <f>Tableau1[[#This Row],[Coût unitaire (hors taxes)]]*Tableau1[[#This Row],[Quantité]]</f>
        <v>0</v>
      </c>
      <c r="J67" s="12">
        <v>20</v>
      </c>
      <c r="K67" s="12" t="s">
        <v>215</v>
      </c>
      <c r="L67" s="12" t="s">
        <v>215</v>
      </c>
    </row>
    <row r="68" spans="1:12" ht="28.5">
      <c r="A68" s="12">
        <v>5306</v>
      </c>
      <c r="B68" s="12" t="s">
        <v>130</v>
      </c>
      <c r="C68" s="12">
        <v>3</v>
      </c>
      <c r="D68" s="12" t="s">
        <v>188</v>
      </c>
      <c r="E68" s="10" t="s">
        <v>201</v>
      </c>
      <c r="F68" s="10" t="s">
        <v>203</v>
      </c>
      <c r="G68" s="12">
        <v>1</v>
      </c>
      <c r="H68" s="13">
        <v>0</v>
      </c>
      <c r="I68" s="13">
        <f>Tableau1[[#This Row],[Coût unitaire (hors taxes)]]*Tableau1[[#This Row],[Quantité]]</f>
        <v>0</v>
      </c>
      <c r="J68" s="12">
        <v>20</v>
      </c>
      <c r="K68" s="12" t="s">
        <v>215</v>
      </c>
      <c r="L68" s="12" t="s">
        <v>215</v>
      </c>
    </row>
    <row r="69" spans="1:12" ht="28.5">
      <c r="A69" s="12">
        <v>5306</v>
      </c>
      <c r="B69" s="12" t="s">
        <v>130</v>
      </c>
      <c r="C69" s="12">
        <v>3</v>
      </c>
      <c r="D69" s="12" t="s">
        <v>188</v>
      </c>
      <c r="E69" s="10" t="s">
        <v>201</v>
      </c>
      <c r="F69" s="10" t="s">
        <v>204</v>
      </c>
      <c r="G69" s="12">
        <v>13</v>
      </c>
      <c r="H69" s="13">
        <v>0</v>
      </c>
      <c r="I69" s="13">
        <f>Tableau1[[#This Row],[Coût unitaire (hors taxes)]]*Tableau1[[#This Row],[Quantité]]</f>
        <v>0</v>
      </c>
      <c r="J69" s="12">
        <v>20</v>
      </c>
      <c r="K69" s="12" t="s">
        <v>215</v>
      </c>
      <c r="L69" s="12" t="s">
        <v>215</v>
      </c>
    </row>
    <row r="70" spans="1:12" ht="28.5">
      <c r="A70" s="12">
        <v>5306</v>
      </c>
      <c r="B70" s="12" t="s">
        <v>130</v>
      </c>
      <c r="C70" s="12">
        <v>3</v>
      </c>
      <c r="D70" s="12" t="s">
        <v>188</v>
      </c>
      <c r="E70" s="10" t="s">
        <v>201</v>
      </c>
      <c r="F70" s="10" t="s">
        <v>205</v>
      </c>
      <c r="G70" s="12">
        <v>13</v>
      </c>
      <c r="H70" s="13">
        <v>4</v>
      </c>
      <c r="I70" s="13">
        <f>Tableau1[[#This Row],[Coût unitaire (hors taxes)]]*Tableau1[[#This Row],[Quantité]]</f>
        <v>52</v>
      </c>
      <c r="J70" s="12">
        <v>20</v>
      </c>
      <c r="K70" s="12" t="s">
        <v>215</v>
      </c>
      <c r="L70" s="12" t="s">
        <v>215</v>
      </c>
    </row>
    <row r="71" spans="1:12">
      <c r="A71" s="12">
        <v>5306</v>
      </c>
      <c r="B71" s="12" t="s">
        <v>130</v>
      </c>
      <c r="C71" s="12">
        <v>3</v>
      </c>
      <c r="D71" s="12" t="s">
        <v>188</v>
      </c>
      <c r="E71" s="10" t="s">
        <v>201</v>
      </c>
      <c r="F71" s="10" t="s">
        <v>269</v>
      </c>
      <c r="G71" s="12">
        <v>13</v>
      </c>
      <c r="H71" s="13">
        <v>7</v>
      </c>
      <c r="I71" s="13">
        <f>Tableau1[[#This Row],[Coût unitaire (hors taxes)]]*Tableau1[[#This Row],[Quantité]]</f>
        <v>91</v>
      </c>
      <c r="J71" s="12">
        <v>20</v>
      </c>
      <c r="K71" s="12" t="s">
        <v>215</v>
      </c>
      <c r="L71" s="12" t="s">
        <v>215</v>
      </c>
    </row>
    <row r="72" spans="1:12">
      <c r="A72" s="12">
        <v>5306</v>
      </c>
      <c r="B72" s="12" t="s">
        <v>130</v>
      </c>
      <c r="C72" s="12">
        <v>3</v>
      </c>
      <c r="D72" s="12" t="s">
        <v>188</v>
      </c>
      <c r="E72" s="10" t="s">
        <v>201</v>
      </c>
      <c r="F72" s="10" t="s">
        <v>278</v>
      </c>
      <c r="G72" s="12">
        <v>13</v>
      </c>
      <c r="H72" s="13">
        <v>7</v>
      </c>
      <c r="I72" s="13">
        <f>Tableau1[[#This Row],[Coût unitaire (hors taxes)]]*Tableau1[[#This Row],[Quantité]]</f>
        <v>91</v>
      </c>
      <c r="J72" s="12">
        <v>20</v>
      </c>
      <c r="K72" s="12" t="s">
        <v>215</v>
      </c>
      <c r="L72" s="12" t="s">
        <v>215</v>
      </c>
    </row>
    <row r="73" spans="1:12">
      <c r="A73" s="12">
        <v>5306</v>
      </c>
      <c r="B73" s="12" t="s">
        <v>130</v>
      </c>
      <c r="C73" s="12">
        <v>3</v>
      </c>
      <c r="D73" s="12" t="s">
        <v>188</v>
      </c>
      <c r="E73" s="10" t="s">
        <v>201</v>
      </c>
      <c r="F73" s="10" t="s">
        <v>223</v>
      </c>
      <c r="G73" s="12">
        <v>1</v>
      </c>
      <c r="H73" s="13">
        <v>39</v>
      </c>
      <c r="I73" s="13">
        <f>Tableau1[[#This Row],[Coût unitaire (hors taxes)]]*Tableau1[[#This Row],[Quantité]]</f>
        <v>39</v>
      </c>
      <c r="J73" s="12">
        <v>20</v>
      </c>
      <c r="K73" s="12" t="s">
        <v>215</v>
      </c>
      <c r="L73" s="12" t="s">
        <v>215</v>
      </c>
    </row>
    <row r="74" spans="1:12">
      <c r="A74" s="12">
        <v>5306</v>
      </c>
      <c r="B74" s="12" t="s">
        <v>130</v>
      </c>
      <c r="C74" s="12">
        <v>3</v>
      </c>
      <c r="D74" s="12" t="s">
        <v>188</v>
      </c>
      <c r="E74" s="10" t="s">
        <v>201</v>
      </c>
      <c r="F74" s="10" t="s">
        <v>229</v>
      </c>
      <c r="G74" s="12">
        <v>13</v>
      </c>
      <c r="H74" s="13">
        <v>7</v>
      </c>
      <c r="I74" s="13">
        <f>Tableau1[[#This Row],[Coût unitaire (hors taxes)]]*Tableau1[[#This Row],[Quantité]]</f>
        <v>91</v>
      </c>
      <c r="J74" s="12">
        <v>20</v>
      </c>
      <c r="K74" s="12" t="s">
        <v>215</v>
      </c>
      <c r="L74" s="12" t="s">
        <v>215</v>
      </c>
    </row>
    <row r="75" spans="1:12">
      <c r="A75" s="12">
        <v>5306</v>
      </c>
      <c r="B75" s="12" t="s">
        <v>130</v>
      </c>
      <c r="C75" s="12">
        <v>3</v>
      </c>
      <c r="D75" s="12" t="s">
        <v>188</v>
      </c>
      <c r="E75" s="10" t="s">
        <v>201</v>
      </c>
      <c r="F75" s="10" t="s">
        <v>230</v>
      </c>
      <c r="G75" s="12">
        <v>1</v>
      </c>
      <c r="H75" s="13">
        <v>0</v>
      </c>
      <c r="I75" s="13">
        <f>Tableau1[[#This Row],[Coût unitaire (hors taxes)]]*Tableau1[[#This Row],[Quantité]]</f>
        <v>0</v>
      </c>
      <c r="J75" s="12">
        <v>20</v>
      </c>
      <c r="K75" s="12" t="s">
        <v>215</v>
      </c>
      <c r="L75" s="12" t="s">
        <v>215</v>
      </c>
    </row>
    <row r="76" spans="1:12">
      <c r="A76" s="12">
        <v>5306</v>
      </c>
      <c r="B76" s="12" t="s">
        <v>130</v>
      </c>
      <c r="C76" s="12">
        <v>3</v>
      </c>
      <c r="D76" s="12" t="s">
        <v>188</v>
      </c>
      <c r="E76" s="10" t="s">
        <v>201</v>
      </c>
      <c r="F76" s="10" t="s">
        <v>231</v>
      </c>
      <c r="G76" s="12">
        <v>2</v>
      </c>
      <c r="H76" s="13">
        <v>15</v>
      </c>
      <c r="I76" s="13">
        <f>Tableau1[[#This Row],[Coût unitaire (hors taxes)]]*Tableau1[[#This Row],[Quantité]]</f>
        <v>30</v>
      </c>
      <c r="J76" s="12">
        <v>20</v>
      </c>
      <c r="K76" s="12" t="s">
        <v>215</v>
      </c>
      <c r="L76" s="12" t="s">
        <v>215</v>
      </c>
    </row>
    <row r="77" spans="1:12" ht="28.5">
      <c r="A77" s="12">
        <v>5306</v>
      </c>
      <c r="B77" s="12" t="s">
        <v>130</v>
      </c>
      <c r="C77" s="12">
        <v>3</v>
      </c>
      <c r="D77" s="12" t="s">
        <v>188</v>
      </c>
      <c r="E77" s="10" t="s">
        <v>201</v>
      </c>
      <c r="F77" s="10" t="s">
        <v>500</v>
      </c>
      <c r="G77" s="12">
        <v>1</v>
      </c>
      <c r="H77" s="13">
        <v>0</v>
      </c>
      <c r="I77" s="13">
        <f>Tableau1[[#This Row],[Coût unitaire (hors taxes)]]*Tableau1[[#This Row],[Quantité]]</f>
        <v>0</v>
      </c>
      <c r="J77" s="12">
        <v>20</v>
      </c>
      <c r="K77" s="12" t="s">
        <v>215</v>
      </c>
      <c r="L77" s="12" t="s">
        <v>215</v>
      </c>
    </row>
    <row r="78" spans="1:12" ht="28.5">
      <c r="A78" s="12">
        <v>5306</v>
      </c>
      <c r="B78" s="12" t="s">
        <v>130</v>
      </c>
      <c r="C78" s="12">
        <v>3</v>
      </c>
      <c r="D78" s="12" t="s">
        <v>188</v>
      </c>
      <c r="E78" s="10" t="s">
        <v>201</v>
      </c>
      <c r="F78" s="10" t="s">
        <v>501</v>
      </c>
      <c r="G78" s="12">
        <v>1</v>
      </c>
      <c r="H78" s="13">
        <v>0</v>
      </c>
      <c r="I78" s="13">
        <f>Tableau1[[#This Row],[Coût unitaire (hors taxes)]]*Tableau1[[#This Row],[Quantité]]</f>
        <v>0</v>
      </c>
      <c r="J78" s="12">
        <v>20</v>
      </c>
      <c r="K78" s="12" t="s">
        <v>215</v>
      </c>
      <c r="L78" s="12" t="s">
        <v>215</v>
      </c>
    </row>
    <row r="79" spans="1:12" ht="28.5">
      <c r="A79" s="12">
        <v>5306</v>
      </c>
      <c r="B79" s="12" t="s">
        <v>130</v>
      </c>
      <c r="C79" s="12">
        <v>3</v>
      </c>
      <c r="D79" s="12" t="s">
        <v>188</v>
      </c>
      <c r="E79" s="10" t="s">
        <v>201</v>
      </c>
      <c r="F79" s="10" t="s">
        <v>502</v>
      </c>
      <c r="G79" s="12">
        <v>1</v>
      </c>
      <c r="H79" s="13">
        <v>0</v>
      </c>
      <c r="I79" s="13">
        <f>Tableau1[[#This Row],[Coût unitaire (hors taxes)]]*Tableau1[[#This Row],[Quantité]]</f>
        <v>0</v>
      </c>
      <c r="J79" s="12">
        <v>20</v>
      </c>
      <c r="K79" s="12" t="s">
        <v>215</v>
      </c>
      <c r="L79" s="12" t="s">
        <v>215</v>
      </c>
    </row>
    <row r="80" spans="1:12" ht="28.5">
      <c r="A80" s="12">
        <v>5306</v>
      </c>
      <c r="B80" s="12" t="s">
        <v>130</v>
      </c>
      <c r="C80" s="12">
        <v>3</v>
      </c>
      <c r="D80" s="12" t="s">
        <v>188</v>
      </c>
      <c r="E80" s="10" t="s">
        <v>201</v>
      </c>
      <c r="F80" s="10" t="s">
        <v>503</v>
      </c>
      <c r="G80" s="12">
        <v>1</v>
      </c>
      <c r="H80" s="13">
        <v>0</v>
      </c>
      <c r="I80" s="13">
        <f>Tableau1[[#This Row],[Coût unitaire (hors taxes)]]*Tableau1[[#This Row],[Quantité]]</f>
        <v>0</v>
      </c>
      <c r="J80" s="12">
        <v>20</v>
      </c>
      <c r="K80" s="12" t="s">
        <v>215</v>
      </c>
      <c r="L80" s="12" t="s">
        <v>215</v>
      </c>
    </row>
    <row r="81" spans="1:12" ht="28.5">
      <c r="A81" s="12">
        <v>5306</v>
      </c>
      <c r="B81" s="12" t="s">
        <v>130</v>
      </c>
      <c r="C81" s="12">
        <v>3</v>
      </c>
      <c r="D81" s="12" t="s">
        <v>188</v>
      </c>
      <c r="E81" s="10" t="s">
        <v>201</v>
      </c>
      <c r="F81" s="10" t="s">
        <v>504</v>
      </c>
      <c r="G81" s="12">
        <v>1</v>
      </c>
      <c r="H81" s="13">
        <v>0</v>
      </c>
      <c r="I81" s="13">
        <f>Tableau1[[#This Row],[Coût unitaire (hors taxes)]]*Tableau1[[#This Row],[Quantité]]</f>
        <v>0</v>
      </c>
      <c r="J81" s="12">
        <v>20</v>
      </c>
      <c r="K81" s="12" t="s">
        <v>215</v>
      </c>
      <c r="L81" s="12" t="s">
        <v>215</v>
      </c>
    </row>
    <row r="82" spans="1:12" ht="28.5">
      <c r="A82" s="12">
        <v>5306</v>
      </c>
      <c r="B82" s="12" t="s">
        <v>130</v>
      </c>
      <c r="C82" s="12">
        <v>3</v>
      </c>
      <c r="D82" s="12" t="s">
        <v>188</v>
      </c>
      <c r="E82" s="10" t="s">
        <v>201</v>
      </c>
      <c r="F82" s="10" t="s">
        <v>505</v>
      </c>
      <c r="G82" s="12">
        <v>13</v>
      </c>
      <c r="H82" s="13">
        <v>0</v>
      </c>
      <c r="I82" s="13">
        <f>Tableau1[[#This Row],[Coût unitaire (hors taxes)]]*Tableau1[[#This Row],[Quantité]]</f>
        <v>0</v>
      </c>
      <c r="J82" s="12">
        <v>20</v>
      </c>
      <c r="K82" s="12" t="s">
        <v>215</v>
      </c>
      <c r="L82" s="12" t="s">
        <v>215</v>
      </c>
    </row>
    <row r="83" spans="1:12">
      <c r="A83" s="12">
        <v>5306</v>
      </c>
      <c r="B83" s="12" t="s">
        <v>130</v>
      </c>
      <c r="C83" s="12">
        <v>3</v>
      </c>
      <c r="D83" s="12" t="s">
        <v>188</v>
      </c>
      <c r="E83" s="10" t="s">
        <v>201</v>
      </c>
      <c r="F83" s="10" t="s">
        <v>237</v>
      </c>
      <c r="G83" s="12">
        <v>1</v>
      </c>
      <c r="H83" s="13">
        <v>0</v>
      </c>
      <c r="I83" s="13">
        <f>Tableau1[[#This Row],[Coût unitaire (hors taxes)]]*Tableau1[[#This Row],[Quantité]]</f>
        <v>0</v>
      </c>
      <c r="J83" s="12">
        <v>100</v>
      </c>
      <c r="K83" s="12" t="s">
        <v>215</v>
      </c>
      <c r="L83" s="12" t="s">
        <v>215</v>
      </c>
    </row>
    <row r="84" spans="1:12" ht="57">
      <c r="A84" s="12">
        <v>5306</v>
      </c>
      <c r="B84" s="12" t="s">
        <v>130</v>
      </c>
      <c r="C84" s="12">
        <v>3</v>
      </c>
      <c r="D84" s="12" t="s">
        <v>188</v>
      </c>
      <c r="E84" s="10" t="s">
        <v>201</v>
      </c>
      <c r="F84" s="10" t="s">
        <v>340</v>
      </c>
      <c r="G84" s="12">
        <v>1</v>
      </c>
      <c r="H84" s="13">
        <v>0</v>
      </c>
      <c r="I84" s="13">
        <f>Tableau1[[#This Row],[Coût unitaire (hors taxes)]]*Tableau1[[#This Row],[Quantité]]</f>
        <v>0</v>
      </c>
      <c r="J84" s="12">
        <v>20</v>
      </c>
      <c r="K84" s="12" t="s">
        <v>215</v>
      </c>
      <c r="L84" s="12" t="s">
        <v>215</v>
      </c>
    </row>
    <row r="85" spans="1:12">
      <c r="A85" s="12">
        <v>5306</v>
      </c>
      <c r="B85" s="12" t="s">
        <v>130</v>
      </c>
      <c r="C85" s="12">
        <v>3</v>
      </c>
      <c r="D85" s="12" t="s">
        <v>188</v>
      </c>
      <c r="E85" s="10" t="s">
        <v>201</v>
      </c>
      <c r="F85" s="10" t="s">
        <v>239</v>
      </c>
      <c r="G85" s="12">
        <v>13</v>
      </c>
      <c r="H85" s="13">
        <v>4</v>
      </c>
      <c r="I85" s="13">
        <f>Tableau1[[#This Row],[Coût unitaire (hors taxes)]]*Tableau1[[#This Row],[Quantité]]</f>
        <v>52</v>
      </c>
      <c r="J85" s="12">
        <v>20</v>
      </c>
      <c r="K85" s="12" t="s">
        <v>215</v>
      </c>
      <c r="L85" s="12" t="s">
        <v>215</v>
      </c>
    </row>
    <row r="86" spans="1:12">
      <c r="A86" s="12">
        <v>5306</v>
      </c>
      <c r="B86" s="12" t="s">
        <v>130</v>
      </c>
      <c r="C86" s="12">
        <v>3</v>
      </c>
      <c r="D86" s="12" t="s">
        <v>188</v>
      </c>
      <c r="E86" s="10" t="s">
        <v>201</v>
      </c>
      <c r="F86" s="10" t="s">
        <v>243</v>
      </c>
      <c r="G86" s="12">
        <v>3</v>
      </c>
      <c r="H86" s="13">
        <v>0</v>
      </c>
      <c r="I86" s="13">
        <f>Tableau1[[#This Row],[Coût unitaire (hors taxes)]]*Tableau1[[#This Row],[Quantité]]</f>
        <v>0</v>
      </c>
      <c r="J86" s="12">
        <v>20</v>
      </c>
      <c r="K86" s="12" t="s">
        <v>215</v>
      </c>
      <c r="L86" s="12" t="s">
        <v>215</v>
      </c>
    </row>
    <row r="87" spans="1:12">
      <c r="A87" s="12">
        <v>5306</v>
      </c>
      <c r="B87" s="12" t="s">
        <v>130</v>
      </c>
      <c r="C87" s="12">
        <v>3</v>
      </c>
      <c r="D87" s="12" t="s">
        <v>188</v>
      </c>
      <c r="E87" s="10" t="s">
        <v>201</v>
      </c>
      <c r="F87" s="10" t="s">
        <v>279</v>
      </c>
      <c r="G87" s="12">
        <v>13</v>
      </c>
      <c r="H87" s="13">
        <v>4</v>
      </c>
      <c r="I87" s="13">
        <f>Tableau1[[#This Row],[Coût unitaire (hors taxes)]]*Tableau1[[#This Row],[Quantité]]</f>
        <v>52</v>
      </c>
      <c r="J87" s="12">
        <v>20</v>
      </c>
      <c r="K87" s="12" t="s">
        <v>215</v>
      </c>
      <c r="L87" s="12" t="s">
        <v>215</v>
      </c>
    </row>
    <row r="88" spans="1:12">
      <c r="A88" s="12">
        <v>5306</v>
      </c>
      <c r="B88" s="12" t="s">
        <v>130</v>
      </c>
      <c r="C88" s="12">
        <v>3</v>
      </c>
      <c r="D88" s="12" t="s">
        <v>188</v>
      </c>
      <c r="E88" s="10" t="s">
        <v>201</v>
      </c>
      <c r="F88" s="10" t="s">
        <v>280</v>
      </c>
      <c r="G88" s="12">
        <v>13</v>
      </c>
      <c r="H88" s="13">
        <v>32</v>
      </c>
      <c r="I88" s="13">
        <f>Tableau1[[#This Row],[Coût unitaire (hors taxes)]]*Tableau1[[#This Row],[Quantité]]</f>
        <v>416</v>
      </c>
      <c r="J88" s="12">
        <v>20</v>
      </c>
      <c r="K88" s="12" t="s">
        <v>215</v>
      </c>
      <c r="L88" s="12" t="s">
        <v>215</v>
      </c>
    </row>
    <row r="89" spans="1:12" ht="28.5">
      <c r="A89" s="12">
        <v>5306</v>
      </c>
      <c r="B89" s="12" t="s">
        <v>130</v>
      </c>
      <c r="C89" s="12">
        <v>3</v>
      </c>
      <c r="D89" s="12" t="s">
        <v>188</v>
      </c>
      <c r="E89" s="10" t="s">
        <v>201</v>
      </c>
      <c r="F89" s="10" t="s">
        <v>281</v>
      </c>
      <c r="G89" s="12">
        <v>1</v>
      </c>
      <c r="H89" s="13">
        <v>0</v>
      </c>
      <c r="I89" s="13">
        <f>Tableau1[[#This Row],[Coût unitaire (hors taxes)]]*Tableau1[[#This Row],[Quantité]]</f>
        <v>0</v>
      </c>
      <c r="J89" s="12">
        <v>20</v>
      </c>
      <c r="K89" s="12" t="s">
        <v>215</v>
      </c>
      <c r="L89" s="12" t="s">
        <v>215</v>
      </c>
    </row>
    <row r="90" spans="1:12">
      <c r="A90" s="12">
        <v>5306</v>
      </c>
      <c r="B90" s="12" t="s">
        <v>130</v>
      </c>
      <c r="C90" s="12">
        <v>3</v>
      </c>
      <c r="D90" s="12" t="s">
        <v>188</v>
      </c>
      <c r="E90" s="10" t="s">
        <v>201</v>
      </c>
      <c r="F90" s="10" t="s">
        <v>282</v>
      </c>
      <c r="G90" s="12">
        <v>3</v>
      </c>
      <c r="H90" s="13">
        <v>15</v>
      </c>
      <c r="I90" s="13">
        <f>Tableau1[[#This Row],[Coût unitaire (hors taxes)]]*Tableau1[[#This Row],[Quantité]]</f>
        <v>45</v>
      </c>
      <c r="J90" s="12">
        <v>20</v>
      </c>
      <c r="K90" s="12" t="s">
        <v>215</v>
      </c>
      <c r="L90" s="12" t="s">
        <v>215</v>
      </c>
    </row>
    <row r="91" spans="1:12" ht="28.5">
      <c r="A91" s="12">
        <v>5306</v>
      </c>
      <c r="B91" s="12" t="s">
        <v>130</v>
      </c>
      <c r="C91" s="12">
        <v>3</v>
      </c>
      <c r="D91" s="12" t="s">
        <v>188</v>
      </c>
      <c r="E91" s="10" t="s">
        <v>201</v>
      </c>
      <c r="F91" s="10" t="s">
        <v>283</v>
      </c>
      <c r="G91" s="12">
        <v>13</v>
      </c>
      <c r="H91" s="13">
        <v>9.9499999999999993</v>
      </c>
      <c r="I91" s="13">
        <f>Tableau1[[#This Row],[Coût unitaire (hors taxes)]]*Tableau1[[#This Row],[Quantité]]</f>
        <v>129.35</v>
      </c>
      <c r="J91" s="12">
        <v>20</v>
      </c>
      <c r="K91" s="12" t="s">
        <v>215</v>
      </c>
      <c r="L91" s="12" t="s">
        <v>215</v>
      </c>
    </row>
    <row r="92" spans="1:12">
      <c r="A92" s="12">
        <v>5306</v>
      </c>
      <c r="B92" s="12" t="s">
        <v>130</v>
      </c>
      <c r="C92" s="12">
        <v>3</v>
      </c>
      <c r="D92" s="12" t="s">
        <v>188</v>
      </c>
      <c r="E92" s="10" t="s">
        <v>201</v>
      </c>
      <c r="F92" s="10" t="s">
        <v>250</v>
      </c>
      <c r="G92" s="12">
        <v>1</v>
      </c>
      <c r="H92" s="13">
        <v>6.9</v>
      </c>
      <c r="I92" s="13">
        <f>Tableau1[[#This Row],[Coût unitaire (hors taxes)]]*Tableau1[[#This Row],[Quantité]]</f>
        <v>6.9</v>
      </c>
      <c r="J92" s="12">
        <v>20</v>
      </c>
      <c r="K92" s="12" t="s">
        <v>215</v>
      </c>
      <c r="L92" s="12" t="s">
        <v>215</v>
      </c>
    </row>
    <row r="93" spans="1:12">
      <c r="A93" s="12">
        <v>5306</v>
      </c>
      <c r="B93" s="12" t="s">
        <v>130</v>
      </c>
      <c r="C93" s="12">
        <v>3</v>
      </c>
      <c r="D93" s="12" t="s">
        <v>188</v>
      </c>
      <c r="E93" s="10" t="s">
        <v>201</v>
      </c>
      <c r="F93" s="10" t="s">
        <v>254</v>
      </c>
      <c r="G93" s="12">
        <v>1</v>
      </c>
      <c r="H93" s="13">
        <v>4</v>
      </c>
      <c r="I93" s="13">
        <f>Tableau1[[#This Row],[Coût unitaire (hors taxes)]]*Tableau1[[#This Row],[Quantité]]</f>
        <v>4</v>
      </c>
      <c r="J93" s="12">
        <v>20</v>
      </c>
      <c r="K93" s="12" t="s">
        <v>215</v>
      </c>
      <c r="L93" s="12" t="s">
        <v>215</v>
      </c>
    </row>
    <row r="94" spans="1:12" ht="28.5">
      <c r="A94" s="12">
        <v>5306</v>
      </c>
      <c r="B94" s="12" t="s">
        <v>130</v>
      </c>
      <c r="C94" s="12">
        <v>3</v>
      </c>
      <c r="D94" s="12" t="s">
        <v>188</v>
      </c>
      <c r="E94" s="10" t="s">
        <v>201</v>
      </c>
      <c r="F94" s="10" t="s">
        <v>506</v>
      </c>
      <c r="G94" s="12">
        <v>1</v>
      </c>
      <c r="H94" s="13">
        <v>0</v>
      </c>
      <c r="I94" s="13">
        <f>Tableau1[[#This Row],[Coût unitaire (hors taxes)]]*Tableau1[[#This Row],[Quantité]]</f>
        <v>0</v>
      </c>
      <c r="J94" s="12">
        <v>20</v>
      </c>
      <c r="K94" s="12" t="s">
        <v>215</v>
      </c>
      <c r="L94" s="12" t="s">
        <v>215</v>
      </c>
    </row>
    <row r="95" spans="1:12" ht="28.5">
      <c r="A95" s="12">
        <v>5306</v>
      </c>
      <c r="B95" s="12" t="s">
        <v>130</v>
      </c>
      <c r="C95" s="12">
        <v>3</v>
      </c>
      <c r="D95" s="12" t="s">
        <v>188</v>
      </c>
      <c r="E95" s="10" t="s">
        <v>201</v>
      </c>
      <c r="F95" s="10" t="s">
        <v>507</v>
      </c>
      <c r="G95" s="12">
        <v>13</v>
      </c>
      <c r="H95" s="13">
        <v>11.95</v>
      </c>
      <c r="I95" s="13">
        <f>Tableau1[[#This Row],[Coût unitaire (hors taxes)]]*Tableau1[[#This Row],[Quantité]]</f>
        <v>155.35</v>
      </c>
      <c r="J95" s="12">
        <v>20</v>
      </c>
      <c r="K95" s="12" t="s">
        <v>215</v>
      </c>
      <c r="L95" s="12" t="s">
        <v>215</v>
      </c>
    </row>
    <row r="96" spans="1:12" ht="28.5">
      <c r="A96" s="12">
        <v>5306</v>
      </c>
      <c r="B96" s="12" t="s">
        <v>130</v>
      </c>
      <c r="C96" s="12">
        <v>3</v>
      </c>
      <c r="D96" s="12" t="s">
        <v>188</v>
      </c>
      <c r="E96" s="10" t="s">
        <v>201</v>
      </c>
      <c r="F96" s="10" t="s">
        <v>508</v>
      </c>
      <c r="G96" s="12">
        <v>13</v>
      </c>
      <c r="H96" s="13">
        <v>6.95</v>
      </c>
      <c r="I96" s="13">
        <f>Tableau1[[#This Row],[Coût unitaire (hors taxes)]]*Tableau1[[#This Row],[Quantité]]</f>
        <v>90.350000000000009</v>
      </c>
      <c r="J96" s="12">
        <v>20</v>
      </c>
      <c r="K96" s="12" t="s">
        <v>215</v>
      </c>
      <c r="L96" s="12" t="s">
        <v>215</v>
      </c>
    </row>
    <row r="97" spans="1:12" ht="28.5">
      <c r="A97" s="12">
        <v>5306</v>
      </c>
      <c r="B97" s="12" t="s">
        <v>130</v>
      </c>
      <c r="C97" s="12">
        <v>3</v>
      </c>
      <c r="D97" s="12" t="s">
        <v>188</v>
      </c>
      <c r="E97" s="10" t="s">
        <v>201</v>
      </c>
      <c r="F97" s="10" t="s">
        <v>509</v>
      </c>
      <c r="G97" s="12">
        <v>13</v>
      </c>
      <c r="H97" s="13">
        <v>4</v>
      </c>
      <c r="I97" s="13">
        <f>Tableau1[[#This Row],[Coût unitaire (hors taxes)]]*Tableau1[[#This Row],[Quantité]]</f>
        <v>52</v>
      </c>
      <c r="J97" s="12">
        <v>20</v>
      </c>
      <c r="K97" s="12" t="s">
        <v>215</v>
      </c>
      <c r="L97" s="12" t="s">
        <v>215</v>
      </c>
    </row>
    <row r="98" spans="1:12" ht="42.75">
      <c r="A98" s="12">
        <v>5306</v>
      </c>
      <c r="B98" s="12" t="s">
        <v>130</v>
      </c>
      <c r="C98" s="12">
        <v>3</v>
      </c>
      <c r="D98" s="12" t="s">
        <v>188</v>
      </c>
      <c r="E98" s="10" t="s">
        <v>201</v>
      </c>
      <c r="F98" s="10" t="s">
        <v>510</v>
      </c>
      <c r="G98" s="12">
        <v>1</v>
      </c>
      <c r="H98" s="13">
        <v>0</v>
      </c>
      <c r="I98" s="13">
        <f>Tableau1[[#This Row],[Coût unitaire (hors taxes)]]*Tableau1[[#This Row],[Quantité]]</f>
        <v>0</v>
      </c>
      <c r="J98" s="12">
        <v>20</v>
      </c>
      <c r="K98" s="12" t="s">
        <v>215</v>
      </c>
      <c r="L98" s="12" t="s">
        <v>215</v>
      </c>
    </row>
    <row r="99" spans="1:12" ht="28.5">
      <c r="A99" s="12">
        <v>5306</v>
      </c>
      <c r="B99" s="12" t="s">
        <v>130</v>
      </c>
      <c r="C99" s="12">
        <v>3</v>
      </c>
      <c r="D99" s="12" t="s">
        <v>188</v>
      </c>
      <c r="E99" s="10" t="s">
        <v>201</v>
      </c>
      <c r="F99" s="10" t="s">
        <v>511</v>
      </c>
      <c r="G99" s="12">
        <v>13</v>
      </c>
      <c r="H99" s="13">
        <v>4</v>
      </c>
      <c r="I99" s="13">
        <f>Tableau1[[#This Row],[Coût unitaire (hors taxes)]]*Tableau1[[#This Row],[Quantité]]</f>
        <v>52</v>
      </c>
      <c r="J99" s="12">
        <v>20</v>
      </c>
      <c r="K99" s="12" t="s">
        <v>215</v>
      </c>
      <c r="L99" s="12" t="s">
        <v>215</v>
      </c>
    </row>
    <row r="100" spans="1:12" ht="28.5">
      <c r="A100" s="12">
        <v>5306</v>
      </c>
      <c r="B100" s="12" t="s">
        <v>130</v>
      </c>
      <c r="C100" s="12">
        <v>3</v>
      </c>
      <c r="D100" s="12" t="s">
        <v>188</v>
      </c>
      <c r="E100" s="10" t="s">
        <v>201</v>
      </c>
      <c r="F100" s="10" t="s">
        <v>512</v>
      </c>
      <c r="G100" s="12">
        <v>13</v>
      </c>
      <c r="H100" s="13">
        <v>4</v>
      </c>
      <c r="I100" s="13">
        <f>Tableau1[[#This Row],[Coût unitaire (hors taxes)]]*Tableau1[[#This Row],[Quantité]]</f>
        <v>52</v>
      </c>
      <c r="J100" s="12">
        <v>20</v>
      </c>
      <c r="K100" s="12" t="s">
        <v>215</v>
      </c>
      <c r="L100" s="12" t="s">
        <v>215</v>
      </c>
    </row>
    <row r="101" spans="1:12">
      <c r="A101" s="12">
        <v>5306</v>
      </c>
      <c r="B101" s="12" t="s">
        <v>130</v>
      </c>
      <c r="C101" s="12">
        <v>3</v>
      </c>
      <c r="D101" s="12" t="s">
        <v>188</v>
      </c>
      <c r="E101" s="10" t="s">
        <v>201</v>
      </c>
      <c r="F101" s="10" t="s">
        <v>284</v>
      </c>
      <c r="G101" s="12">
        <v>1</v>
      </c>
      <c r="H101" s="13">
        <v>45</v>
      </c>
      <c r="I101" s="13">
        <f>Tableau1[[#This Row],[Coût unitaire (hors taxes)]]*Tableau1[[#This Row],[Quantité]]</f>
        <v>45</v>
      </c>
      <c r="J101" s="12">
        <v>20</v>
      </c>
      <c r="K101" s="12" t="s">
        <v>215</v>
      </c>
      <c r="L101" s="12" t="s">
        <v>215</v>
      </c>
    </row>
    <row r="102" spans="1:12">
      <c r="A102" s="12">
        <v>5306</v>
      </c>
      <c r="B102" s="12" t="s">
        <v>130</v>
      </c>
      <c r="C102" s="12">
        <v>3</v>
      </c>
      <c r="D102" s="12" t="s">
        <v>188</v>
      </c>
      <c r="E102" s="10" t="s">
        <v>201</v>
      </c>
      <c r="F102" s="10" t="s">
        <v>285</v>
      </c>
      <c r="G102" s="12">
        <v>13</v>
      </c>
      <c r="H102" s="13">
        <v>0</v>
      </c>
      <c r="I102" s="13">
        <f>Tableau1[[#This Row],[Coût unitaire (hors taxes)]]*Tableau1[[#This Row],[Quantité]]</f>
        <v>0</v>
      </c>
      <c r="J102" s="12">
        <v>100</v>
      </c>
      <c r="K102" s="12" t="s">
        <v>215</v>
      </c>
      <c r="L102" s="12" t="s">
        <v>215</v>
      </c>
    </row>
    <row r="103" spans="1:12">
      <c r="A103" s="12">
        <v>5306</v>
      </c>
      <c r="B103" s="12" t="s">
        <v>130</v>
      </c>
      <c r="C103" s="12">
        <v>3</v>
      </c>
      <c r="D103" s="12" t="s">
        <v>188</v>
      </c>
      <c r="E103" s="10" t="s">
        <v>201</v>
      </c>
      <c r="F103" s="10" t="s">
        <v>258</v>
      </c>
      <c r="G103" s="12">
        <v>13</v>
      </c>
      <c r="H103" s="13">
        <v>17.95</v>
      </c>
      <c r="I103" s="13">
        <f>Tableau1[[#This Row],[Coût unitaire (hors taxes)]]*Tableau1[[#This Row],[Quantité]]</f>
        <v>233.35</v>
      </c>
      <c r="J103" s="12">
        <v>20</v>
      </c>
      <c r="K103" s="12" t="s">
        <v>215</v>
      </c>
      <c r="L103" s="12" t="s">
        <v>215</v>
      </c>
    </row>
    <row r="104" spans="1:12">
      <c r="A104" s="12">
        <v>5306</v>
      </c>
      <c r="B104" s="12" t="s">
        <v>130</v>
      </c>
      <c r="C104" s="12">
        <v>3</v>
      </c>
      <c r="D104" s="12" t="s">
        <v>188</v>
      </c>
      <c r="E104" s="10" t="s">
        <v>201</v>
      </c>
      <c r="F104" s="10" t="s">
        <v>261</v>
      </c>
      <c r="G104" s="12">
        <v>13</v>
      </c>
      <c r="H104" s="13">
        <v>7</v>
      </c>
      <c r="I104" s="13">
        <f>Tableau1[[#This Row],[Coût unitaire (hors taxes)]]*Tableau1[[#This Row],[Quantité]]</f>
        <v>91</v>
      </c>
      <c r="J104" s="12">
        <v>20</v>
      </c>
      <c r="K104" s="12" t="s">
        <v>215</v>
      </c>
      <c r="L104" s="12" t="s">
        <v>215</v>
      </c>
    </row>
    <row r="105" spans="1:12" ht="42.75">
      <c r="A105" s="12">
        <v>5306</v>
      </c>
      <c r="B105" s="12" t="s">
        <v>130</v>
      </c>
      <c r="C105" s="12">
        <v>3</v>
      </c>
      <c r="D105" s="12" t="s">
        <v>188</v>
      </c>
      <c r="E105" s="10" t="s">
        <v>201</v>
      </c>
      <c r="F105" s="10" t="s">
        <v>262</v>
      </c>
      <c r="G105" s="12">
        <v>24</v>
      </c>
      <c r="H105" s="13">
        <v>11.65</v>
      </c>
      <c r="I105" s="13">
        <f>Tableau1[[#This Row],[Coût unitaire (hors taxes)]]*Tableau1[[#This Row],[Quantité]]</f>
        <v>279.60000000000002</v>
      </c>
      <c r="J105" s="12">
        <v>100</v>
      </c>
      <c r="K105" s="12" t="s">
        <v>215</v>
      </c>
      <c r="L105" s="12" t="s">
        <v>215</v>
      </c>
    </row>
    <row r="106" spans="1:12" ht="42.75">
      <c r="A106" s="12">
        <v>5306</v>
      </c>
      <c r="B106" s="12" t="s">
        <v>130</v>
      </c>
      <c r="C106" s="12">
        <v>3</v>
      </c>
      <c r="D106" s="12" t="s">
        <v>188</v>
      </c>
      <c r="E106" s="10" t="s">
        <v>201</v>
      </c>
      <c r="F106" s="10" t="s">
        <v>263</v>
      </c>
      <c r="G106" s="12">
        <v>24</v>
      </c>
      <c r="H106" s="13">
        <v>5.4</v>
      </c>
      <c r="I106" s="13">
        <f>Tableau1[[#This Row],[Coût unitaire (hors taxes)]]*Tableau1[[#This Row],[Quantité]]</f>
        <v>129.60000000000002</v>
      </c>
      <c r="J106" s="12">
        <v>100</v>
      </c>
      <c r="K106" s="12" t="s">
        <v>215</v>
      </c>
      <c r="L106" s="12" t="s">
        <v>215</v>
      </c>
    </row>
    <row r="107" spans="1:12" ht="28.5">
      <c r="A107" s="12">
        <v>5306</v>
      </c>
      <c r="B107" s="12" t="s">
        <v>130</v>
      </c>
      <c r="C107" s="12">
        <v>3</v>
      </c>
      <c r="D107" s="12" t="s">
        <v>188</v>
      </c>
      <c r="E107" s="10" t="s">
        <v>201</v>
      </c>
      <c r="F107" s="10" t="s">
        <v>266</v>
      </c>
      <c r="G107" s="12">
        <v>13</v>
      </c>
      <c r="H107" s="13">
        <v>9.9499999999999993</v>
      </c>
      <c r="I107" s="13">
        <f>Tableau1[[#This Row],[Coût unitaire (hors taxes)]]*Tableau1[[#This Row],[Quantité]]</f>
        <v>129.35</v>
      </c>
      <c r="J107" s="12">
        <v>20</v>
      </c>
      <c r="K107" s="12" t="s">
        <v>215</v>
      </c>
      <c r="L107" s="12" t="s">
        <v>215</v>
      </c>
    </row>
    <row r="108" spans="1:12">
      <c r="A108" s="12">
        <v>5306</v>
      </c>
      <c r="B108" s="12" t="s">
        <v>130</v>
      </c>
      <c r="C108" s="12">
        <v>3</v>
      </c>
      <c r="D108" s="12" t="s">
        <v>188</v>
      </c>
      <c r="E108" s="10" t="s">
        <v>201</v>
      </c>
      <c r="F108" s="10" t="s">
        <v>267</v>
      </c>
      <c r="G108" s="12">
        <v>1</v>
      </c>
      <c r="H108" s="13">
        <v>0</v>
      </c>
      <c r="I108" s="13">
        <f>Tableau1[[#This Row],[Coût unitaire (hors taxes)]]*Tableau1[[#This Row],[Quantité]]</f>
        <v>0</v>
      </c>
      <c r="J108" s="12">
        <v>20</v>
      </c>
      <c r="K108" s="12" t="s">
        <v>215</v>
      </c>
      <c r="L108" s="12" t="s">
        <v>215</v>
      </c>
    </row>
    <row r="109" spans="1:12">
      <c r="A109" s="12">
        <v>5306</v>
      </c>
      <c r="B109" s="12" t="s">
        <v>130</v>
      </c>
      <c r="C109" s="12">
        <v>3</v>
      </c>
      <c r="D109" s="12" t="s">
        <v>188</v>
      </c>
      <c r="E109" s="10" t="s">
        <v>201</v>
      </c>
      <c r="F109" s="10" t="s">
        <v>268</v>
      </c>
      <c r="G109" s="12">
        <v>1</v>
      </c>
      <c r="H109" s="13">
        <v>0</v>
      </c>
      <c r="I109" s="13">
        <f>Tableau1[[#This Row],[Coût unitaire (hors taxes)]]*Tableau1[[#This Row],[Quantité]]</f>
        <v>0</v>
      </c>
      <c r="J109" s="12">
        <v>20</v>
      </c>
      <c r="K109" s="12" t="s">
        <v>215</v>
      </c>
      <c r="L109" s="12" t="s">
        <v>215</v>
      </c>
    </row>
    <row r="110" spans="1:12">
      <c r="A110" s="12">
        <v>5306</v>
      </c>
      <c r="B110" s="12" t="s">
        <v>130</v>
      </c>
      <c r="C110" s="12">
        <v>3</v>
      </c>
      <c r="D110" s="12" t="s">
        <v>188</v>
      </c>
      <c r="E110" s="10" t="s">
        <v>201</v>
      </c>
      <c r="F110" s="10" t="s">
        <v>270</v>
      </c>
      <c r="G110" s="12">
        <v>13</v>
      </c>
      <c r="H110" s="13">
        <v>18.95</v>
      </c>
      <c r="I110" s="13">
        <f>Tableau1[[#This Row],[Coût unitaire (hors taxes)]]*Tableau1[[#This Row],[Quantité]]</f>
        <v>246.35</v>
      </c>
      <c r="J110" s="12">
        <v>20</v>
      </c>
      <c r="K110" s="12" t="s">
        <v>215</v>
      </c>
      <c r="L110" s="12" t="s">
        <v>215</v>
      </c>
    </row>
    <row r="111" spans="1:12">
      <c r="A111" s="12">
        <v>5306</v>
      </c>
      <c r="B111" s="12" t="s">
        <v>130</v>
      </c>
      <c r="C111" s="12">
        <v>3</v>
      </c>
      <c r="D111" s="12" t="s">
        <v>188</v>
      </c>
      <c r="E111" s="10" t="s">
        <v>201</v>
      </c>
      <c r="F111" s="10" t="s">
        <v>271</v>
      </c>
      <c r="G111" s="12">
        <v>13</v>
      </c>
      <c r="H111" s="13">
        <v>4</v>
      </c>
      <c r="I111" s="13">
        <f>Tableau1[[#This Row],[Coût unitaire (hors taxes)]]*Tableau1[[#This Row],[Quantité]]</f>
        <v>52</v>
      </c>
      <c r="J111" s="12">
        <v>20</v>
      </c>
      <c r="K111" s="12" t="s">
        <v>215</v>
      </c>
      <c r="L111" s="12" t="s">
        <v>215</v>
      </c>
    </row>
    <row r="112" spans="1:12">
      <c r="A112" s="12">
        <v>5306</v>
      </c>
      <c r="B112" s="12" t="s">
        <v>130</v>
      </c>
      <c r="C112" s="12">
        <v>3</v>
      </c>
      <c r="D112" s="12" t="s">
        <v>188</v>
      </c>
      <c r="E112" s="10" t="s">
        <v>201</v>
      </c>
      <c r="F112" s="10" t="s">
        <v>272</v>
      </c>
      <c r="G112" s="12">
        <v>13</v>
      </c>
      <c r="H112" s="13">
        <v>5.95</v>
      </c>
      <c r="I112" s="13">
        <f>Tableau1[[#This Row],[Coût unitaire (hors taxes)]]*Tableau1[[#This Row],[Quantité]]</f>
        <v>77.350000000000009</v>
      </c>
      <c r="J112" s="12">
        <v>20</v>
      </c>
      <c r="K112" s="12" t="s">
        <v>215</v>
      </c>
      <c r="L112" s="12" t="s">
        <v>215</v>
      </c>
    </row>
    <row r="113" spans="1:12">
      <c r="A113" s="12">
        <v>5306</v>
      </c>
      <c r="B113" s="12" t="s">
        <v>130</v>
      </c>
      <c r="C113" s="12">
        <v>3</v>
      </c>
      <c r="D113" s="12" t="s">
        <v>188</v>
      </c>
      <c r="E113" s="10" t="s">
        <v>201</v>
      </c>
      <c r="F113" s="10" t="s">
        <v>273</v>
      </c>
      <c r="G113" s="12">
        <v>13</v>
      </c>
      <c r="H113" s="13">
        <v>7</v>
      </c>
      <c r="I113" s="13">
        <f>Tableau1[[#This Row],[Coût unitaire (hors taxes)]]*Tableau1[[#This Row],[Quantité]]</f>
        <v>91</v>
      </c>
      <c r="J113" s="12">
        <v>20</v>
      </c>
      <c r="K113" s="12" t="s">
        <v>215</v>
      </c>
      <c r="L113" s="12" t="s">
        <v>215</v>
      </c>
    </row>
    <row r="114" spans="1:12">
      <c r="A114" s="12">
        <v>5306</v>
      </c>
      <c r="B114" s="12" t="s">
        <v>130</v>
      </c>
      <c r="C114" s="12">
        <v>3</v>
      </c>
      <c r="D114" s="12" t="s">
        <v>188</v>
      </c>
      <c r="E114" s="10" t="s">
        <v>201</v>
      </c>
      <c r="F114" s="10" t="s">
        <v>274</v>
      </c>
      <c r="G114" s="12">
        <v>13</v>
      </c>
      <c r="H114" s="13">
        <v>7</v>
      </c>
      <c r="I114" s="13">
        <f>Tableau1[[#This Row],[Coût unitaire (hors taxes)]]*Tableau1[[#This Row],[Quantité]]</f>
        <v>91</v>
      </c>
      <c r="J114" s="12">
        <v>20</v>
      </c>
      <c r="K114" s="12" t="s">
        <v>215</v>
      </c>
      <c r="L114" s="12" t="s">
        <v>215</v>
      </c>
    </row>
    <row r="115" spans="1:12">
      <c r="A115" s="12">
        <v>5306</v>
      </c>
      <c r="B115" s="12" t="s">
        <v>130</v>
      </c>
      <c r="C115" s="12">
        <v>3</v>
      </c>
      <c r="D115" s="12" t="s">
        <v>188</v>
      </c>
      <c r="E115" s="10" t="s">
        <v>201</v>
      </c>
      <c r="F115" s="10" t="s">
        <v>275</v>
      </c>
      <c r="G115" s="12">
        <v>1</v>
      </c>
      <c r="H115" s="13">
        <v>30</v>
      </c>
      <c r="I115" s="13">
        <f>Tableau1[[#This Row],[Coût unitaire (hors taxes)]]*Tableau1[[#This Row],[Quantité]]</f>
        <v>30</v>
      </c>
      <c r="J115" s="12">
        <v>20</v>
      </c>
      <c r="K115" s="12" t="s">
        <v>215</v>
      </c>
      <c r="L115" s="12" t="s">
        <v>215</v>
      </c>
    </row>
    <row r="116" spans="1:12">
      <c r="A116" s="12">
        <v>5306</v>
      </c>
      <c r="B116" s="12" t="s">
        <v>130</v>
      </c>
      <c r="C116" s="12">
        <v>3</v>
      </c>
      <c r="D116" s="12" t="s">
        <v>188</v>
      </c>
      <c r="E116" s="10" t="s">
        <v>201</v>
      </c>
      <c r="F116" s="10" t="s">
        <v>276</v>
      </c>
      <c r="G116" s="12">
        <v>3</v>
      </c>
      <c r="H116" s="13">
        <v>20</v>
      </c>
      <c r="I116" s="13">
        <f>Tableau1[[#This Row],[Coût unitaire (hors taxes)]]*Tableau1[[#This Row],[Quantité]]</f>
        <v>60</v>
      </c>
      <c r="J116" s="12">
        <v>20</v>
      </c>
      <c r="K116" s="12" t="s">
        <v>215</v>
      </c>
      <c r="L116" s="12" t="s">
        <v>215</v>
      </c>
    </row>
    <row r="117" spans="1:12" ht="31.5" customHeight="1">
      <c r="A117" s="12">
        <v>5306</v>
      </c>
      <c r="B117" s="12" t="s">
        <v>130</v>
      </c>
      <c r="C117" s="12">
        <v>3</v>
      </c>
      <c r="D117" s="12" t="s">
        <v>188</v>
      </c>
      <c r="E117" s="10" t="s">
        <v>201</v>
      </c>
      <c r="F117" s="10" t="s">
        <v>277</v>
      </c>
      <c r="G117" s="12">
        <v>1</v>
      </c>
      <c r="H117" s="13">
        <v>15.95</v>
      </c>
      <c r="I117" s="13">
        <f>Tableau1[[#This Row],[Coût unitaire (hors taxes)]]*Tableau1[[#This Row],[Quantité]]</f>
        <v>15.95</v>
      </c>
      <c r="J117" s="12">
        <v>20</v>
      </c>
      <c r="K117" s="12" t="s">
        <v>215</v>
      </c>
      <c r="L117" s="12" t="s">
        <v>215</v>
      </c>
    </row>
    <row r="118" spans="1:12" ht="30.75" customHeight="1">
      <c r="A118" s="12">
        <v>5306</v>
      </c>
      <c r="B118" s="12" t="s">
        <v>130</v>
      </c>
      <c r="C118" s="12">
        <v>3</v>
      </c>
      <c r="D118" s="12" t="s">
        <v>188</v>
      </c>
      <c r="E118" s="10" t="s">
        <v>513</v>
      </c>
      <c r="F118" s="10" t="s">
        <v>255</v>
      </c>
      <c r="G118" s="12">
        <v>13</v>
      </c>
      <c r="H118" s="13">
        <v>20</v>
      </c>
      <c r="I118" s="13">
        <f>Tableau1[[#This Row],[Coût unitaire (hors taxes)]]*Tableau1[[#This Row],[Quantité]]</f>
        <v>260</v>
      </c>
      <c r="J118" s="12">
        <v>100</v>
      </c>
      <c r="K118" s="12" t="s">
        <v>148</v>
      </c>
      <c r="L118" s="12" t="s">
        <v>287</v>
      </c>
    </row>
    <row r="119" spans="1:12" ht="28.5">
      <c r="A119" s="12">
        <v>5306</v>
      </c>
      <c r="B119" s="12" t="s">
        <v>130</v>
      </c>
      <c r="C119" s="12">
        <v>3</v>
      </c>
      <c r="D119" s="12" t="s">
        <v>188</v>
      </c>
      <c r="E119" s="10" t="s">
        <v>257</v>
      </c>
      <c r="F119" s="10" t="s">
        <v>341</v>
      </c>
      <c r="G119" s="12">
        <v>2</v>
      </c>
      <c r="H119" s="13">
        <v>54</v>
      </c>
      <c r="I119" s="13">
        <f>Tableau1[[#This Row],[Coût unitaire (hors taxes)]]*Tableau1[[#This Row],[Quantité]]</f>
        <v>108</v>
      </c>
      <c r="J119" s="12">
        <v>100</v>
      </c>
      <c r="K119" s="12" t="s">
        <v>215</v>
      </c>
      <c r="L119" s="12" t="s">
        <v>287</v>
      </c>
    </row>
    <row r="120" spans="1:12">
      <c r="A120" s="12">
        <v>5306</v>
      </c>
      <c r="B120" s="12" t="s">
        <v>130</v>
      </c>
      <c r="C120" s="12">
        <v>3</v>
      </c>
      <c r="D120" s="12" t="s">
        <v>188</v>
      </c>
      <c r="E120" s="10" t="s">
        <v>259</v>
      </c>
      <c r="F120" s="10" t="s">
        <v>260</v>
      </c>
      <c r="G120" s="12">
        <v>6000</v>
      </c>
      <c r="H120" s="13">
        <v>0.05</v>
      </c>
      <c r="I120" s="13">
        <f>Tableau1[[#This Row],[Coût unitaire (hors taxes)]]*Tableau1[[#This Row],[Quantité]]</f>
        <v>300</v>
      </c>
      <c r="J120" s="12">
        <v>100</v>
      </c>
      <c r="K120" s="12" t="s">
        <v>215</v>
      </c>
      <c r="L120" s="12" t="s">
        <v>215</v>
      </c>
    </row>
    <row r="121" spans="1:12" ht="28.5">
      <c r="A121" s="12">
        <v>5306</v>
      </c>
      <c r="B121" s="12" t="s">
        <v>130</v>
      </c>
      <c r="C121" s="12">
        <v>3</v>
      </c>
      <c r="D121" s="12" t="s">
        <v>188</v>
      </c>
      <c r="E121" s="10" t="s">
        <v>264</v>
      </c>
      <c r="F121" s="10" t="s">
        <v>265</v>
      </c>
      <c r="G121" s="12">
        <v>1</v>
      </c>
      <c r="H121" s="13">
        <v>35</v>
      </c>
      <c r="I121" s="13">
        <f>Tableau1[[#This Row],[Coût unitaire (hors taxes)]]*Tableau1[[#This Row],[Quantité]]</f>
        <v>35</v>
      </c>
      <c r="J121" s="12">
        <v>20</v>
      </c>
      <c r="K121" s="12" t="s">
        <v>136</v>
      </c>
      <c r="L121" s="12" t="s">
        <v>290</v>
      </c>
    </row>
    <row r="122" spans="1:12">
      <c r="A122" s="12">
        <v>5306</v>
      </c>
      <c r="B122" s="12" t="s">
        <v>130</v>
      </c>
      <c r="C122" s="12">
        <v>3</v>
      </c>
      <c r="D122" s="12" t="s">
        <v>188</v>
      </c>
      <c r="E122" s="10" t="s">
        <v>514</v>
      </c>
      <c r="F122" s="10" t="s">
        <v>515</v>
      </c>
      <c r="G122" s="12">
        <v>36</v>
      </c>
      <c r="H122" s="13">
        <v>1.5</v>
      </c>
      <c r="I122" s="13">
        <f>Tableau1[[#This Row],[Coût unitaire (hors taxes)]]*Tableau1[[#This Row],[Quantité]]</f>
        <v>54</v>
      </c>
      <c r="J122" s="12">
        <v>100</v>
      </c>
      <c r="K122" s="12" t="s">
        <v>215</v>
      </c>
      <c r="L122" s="12" t="s">
        <v>287</v>
      </c>
    </row>
    <row r="123" spans="1:12">
      <c r="A123" s="12">
        <v>5306</v>
      </c>
      <c r="B123" s="12" t="s">
        <v>130</v>
      </c>
      <c r="C123" s="12">
        <v>3</v>
      </c>
      <c r="D123" s="12" t="s">
        <v>188</v>
      </c>
      <c r="E123" s="10" t="s">
        <v>453</v>
      </c>
      <c r="F123" s="10" t="s">
        <v>516</v>
      </c>
      <c r="G123" s="12">
        <v>3</v>
      </c>
      <c r="H123" s="13">
        <v>25</v>
      </c>
      <c r="I123" s="13">
        <f>Tableau1[[#This Row],[Coût unitaire (hors taxes)]]*Tableau1[[#This Row],[Quantité]]</f>
        <v>75</v>
      </c>
      <c r="J123" s="12">
        <v>100</v>
      </c>
      <c r="K123" s="12" t="s">
        <v>150</v>
      </c>
      <c r="L123" s="12" t="s">
        <v>287</v>
      </c>
    </row>
    <row r="124" spans="1:12" ht="28.5">
      <c r="A124" s="12">
        <v>5306</v>
      </c>
      <c r="B124" s="12" t="s">
        <v>130</v>
      </c>
      <c r="C124" s="12">
        <v>3</v>
      </c>
      <c r="D124" s="12" t="s">
        <v>188</v>
      </c>
      <c r="E124" s="10" t="s">
        <v>517</v>
      </c>
      <c r="F124" s="10" t="s">
        <v>518</v>
      </c>
      <c r="G124" s="12">
        <v>12</v>
      </c>
      <c r="H124" s="13">
        <v>25</v>
      </c>
      <c r="I124" s="13">
        <f>Tableau1[[#This Row],[Coût unitaire (hors taxes)]]*Tableau1[[#This Row],[Quantité]]</f>
        <v>300</v>
      </c>
      <c r="J124" s="12">
        <v>50</v>
      </c>
      <c r="K124" s="12" t="s">
        <v>135</v>
      </c>
      <c r="L124" s="12" t="s">
        <v>287</v>
      </c>
    </row>
    <row r="125" spans="1:12">
      <c r="A125" s="12">
        <v>5306</v>
      </c>
      <c r="B125" s="12" t="s">
        <v>130</v>
      </c>
      <c r="C125" s="12">
        <v>3</v>
      </c>
      <c r="D125" s="12" t="s">
        <v>188</v>
      </c>
      <c r="E125" s="10" t="s">
        <v>517</v>
      </c>
      <c r="F125" s="10" t="s">
        <v>518</v>
      </c>
      <c r="G125" s="12">
        <v>4</v>
      </c>
      <c r="H125" s="13">
        <v>120</v>
      </c>
      <c r="I125" s="13">
        <f>Tableau1[[#This Row],[Coût unitaire (hors taxes)]]*Tableau1[[#This Row],[Quantité]]</f>
        <v>480</v>
      </c>
      <c r="J125" s="12">
        <v>25</v>
      </c>
      <c r="K125" s="12" t="s">
        <v>131</v>
      </c>
      <c r="L125" s="12" t="s">
        <v>290</v>
      </c>
    </row>
  </sheetData>
  <mergeCells count="2">
    <mergeCell ref="A4:L4"/>
    <mergeCell ref="D3:I3"/>
  </mergeCells>
  <dataValidations count="1">
    <dataValidation type="list" allowBlank="1" showInputMessage="1" showErrorMessage="1" sqref="L8:L25" xr:uid="{00000000-0002-0000-0100-000000000000}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7" fitToHeight="24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MAO</vt:lpstr>
      <vt:lpstr>RM</vt:lpstr>
      <vt:lpstr>MAO!Impression_des_titres</vt:lpstr>
      <vt:lpstr>RM!Impression_des_titres</vt:lpstr>
    </vt:vector>
  </TitlesOfParts>
  <Company>Gouvernement du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Élisabeth Fournier</dc:creator>
  <cp:lastModifiedBy>Élisabeth Fournier</cp:lastModifiedBy>
  <cp:lastPrinted>2020-02-28T16:26:58Z</cp:lastPrinted>
  <dcterms:created xsi:type="dcterms:W3CDTF">2018-01-12T15:55:21Z</dcterms:created>
  <dcterms:modified xsi:type="dcterms:W3CDTF">2020-02-28T16:27:05Z</dcterms:modified>
</cp:coreProperties>
</file>