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289_Travail_sylvicole\Base_Donnees\Archives\"/>
    </mc:Choice>
  </mc:AlternateContent>
  <xr:revisionPtr revIDLastSave="0" documentId="13_ncr:1_{D581327E-9682-4112-9D59-63F99B9E3FD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MAO!$A$7:$L$62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8" i="2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8" i="1"/>
  <c r="D3" i="2" l="1"/>
</calcChain>
</file>

<file path=xl/sharedStrings.xml><?xml version="1.0" encoding="utf-8"?>
<sst xmlns="http://schemas.openxmlformats.org/spreadsheetml/2006/main" count="637" uniqueCount="242">
  <si>
    <t>Programme</t>
  </si>
  <si>
    <t>Catégorie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</si>
  <si>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</si>
  <si>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</si>
  <si>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</si>
  <si>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</si>
  <si>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</si>
  <si>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</si>
  <si>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</si>
  <si>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</si>
  <si>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</si>
  <si>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</si>
  <si>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</si>
  <si>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</si>
  <si>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</si>
  <si>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LISTE COMPLÈTE DES RESSOURCES MATÉRIELLES QUE LA CS DOIT POSSÉDER POUR OFFRIR LE PROGRAMME D'ÉTUDES</t>
  </si>
  <si>
    <t>LISTE COMPLÈTE DU MOBILIER, APPAREILLAGE ET OUTILLAGE QUE LA CS DOIT POSSÉDER POUR OFFRIR LE PROGRAMME D'ÉTUDES</t>
  </si>
  <si>
    <t>Travail sylvicole</t>
  </si>
  <si>
    <t>Mobilier</t>
  </si>
  <si>
    <t xml:space="preserve">Armoire </t>
  </si>
  <si>
    <t>En métal</t>
  </si>
  <si>
    <t>Bureau-enseignant</t>
  </si>
  <si>
    <t>Chaise d'enseignant</t>
  </si>
  <si>
    <t>Chaise élève</t>
  </si>
  <si>
    <t>Empilable</t>
  </si>
  <si>
    <t>Chariot</t>
  </si>
  <si>
    <t>Pour appareils audio-visuels</t>
  </si>
  <si>
    <t>Classeur</t>
  </si>
  <si>
    <t>4 tiroirs, verrouillable</t>
  </si>
  <si>
    <t>Étagère</t>
  </si>
  <si>
    <t xml:space="preserve">En métal, pour pièces et démonstrateurs      </t>
  </si>
  <si>
    <t>Pupitre</t>
  </si>
  <si>
    <t>Pour élève</t>
  </si>
  <si>
    <t>Appareillages et outillages</t>
  </si>
  <si>
    <t>Boussole</t>
  </si>
  <si>
    <t xml:space="preserve">360°, type «Sylva Ranger»      </t>
  </si>
  <si>
    <t>Câble de survoltage</t>
  </si>
  <si>
    <t>Dimension du fil  2/0. Même calibre qu'un câble de soudage. Avec pinces. Longueur de 6 mètres.</t>
  </si>
  <si>
    <t>Cartable</t>
  </si>
  <si>
    <t>Cartable en aluminium</t>
  </si>
  <si>
    <t>Ceinture porte-outils pour abattage</t>
  </si>
  <si>
    <t>en cuir ou matériel synthétique, avec support lombaire et trous de fixation pour accessoires</t>
  </si>
  <si>
    <t xml:space="preserve">Coffre à outils </t>
  </si>
  <si>
    <t>Comprenant outils de base de mécanique générale pour petits moteurs (réservé à l'enseignant)</t>
  </si>
  <si>
    <t>Compresseur à air</t>
  </si>
  <si>
    <t>5 HP, mobile avec équipements, pour nettoyage des petits moteurs</t>
  </si>
  <si>
    <t>Courroie</t>
  </si>
  <si>
    <t>Pour attacher divers outils et équipements</t>
  </si>
  <si>
    <t>Élagueur</t>
  </si>
  <si>
    <t>Télescopique, avec tête amovible</t>
  </si>
  <si>
    <t>Équipement de transport d'un blessé</t>
  </si>
  <si>
    <t>Planche dorsale avec sac de transport, sangles, ensemble de colliers cervicaux, immobilisateur de tête, etc., pour roulotte de chantier et minibus</t>
  </si>
  <si>
    <t>Étau</t>
  </si>
  <si>
    <t>4", qualité standard</t>
  </si>
  <si>
    <t>Étui</t>
  </si>
  <si>
    <t>À coins, en cuir ou matériel synthétique, modèles variés</t>
  </si>
  <si>
    <t>Pour levier d'abattage avec ou sans talon, polyvalent</t>
  </si>
  <si>
    <t>Extincteur</t>
  </si>
  <si>
    <t>Capacité de 2,5 lb pour chaque véhicule</t>
  </si>
  <si>
    <t>A-B-C, portatif, individuel, poudre type ABC, pour utilisateur de scies à chaîne, incluant pochette</t>
  </si>
  <si>
    <t>A-B-C, 5 lbs, pour atelier</t>
  </si>
  <si>
    <t>Harnais</t>
  </si>
  <si>
    <t>Avec support multipot, pour reboisement de plants en récipients 45 ou 67 cavités</t>
  </si>
  <si>
    <t>Imprimante</t>
  </si>
  <si>
    <t>De mur, 4", T pièce de zinc,  slantfin 380900-14</t>
  </si>
  <si>
    <t>Levier</t>
  </si>
  <si>
    <t>D'abattage avec talon pour coins, masse d'une longueur de 52 cm ( 21")</t>
  </si>
  <si>
    <t>Magnétoscope</t>
  </si>
  <si>
    <t>Affichage à l'écran, 4 têtes</t>
  </si>
  <si>
    <t>Mèche</t>
  </si>
  <si>
    <t>Pour tarière motorisée</t>
  </si>
  <si>
    <t>Ordinateur portable</t>
  </si>
  <si>
    <t>Complet avec logiciel d'exploitation version en langue française, avec lecteur et graveur CD, lecteur disquette, avec sorties pour canon</t>
  </si>
  <si>
    <t>Outil à avoyer</t>
  </si>
  <si>
    <t>Pour lame de débroussailleuse</t>
  </si>
  <si>
    <t>Pelle forestière</t>
  </si>
  <si>
    <t>Pour le reboisement</t>
  </si>
  <si>
    <t>Plantoir</t>
  </si>
  <si>
    <t>Plantoir pour le reboisement avec pointes interchangeables</t>
  </si>
  <si>
    <t>Projecteur multimédia</t>
  </si>
  <si>
    <t>De mur, 4", t pièce de zinc, slantfin 3720900-14</t>
  </si>
  <si>
    <t>Protège-lame</t>
  </si>
  <si>
    <t>Approprié au modele de scie et de débroussailleuse (utilisé pour le transport de l'outillage)</t>
  </si>
  <si>
    <t>Radio portative</t>
  </si>
  <si>
    <t>Spécifications SPH/SPU, 1 à 5 W. Utilisée pour sorties en forêt (CB) avec antennes de qualité et installation. Pour camionnette et minibus</t>
  </si>
  <si>
    <t>Réservoir à carburant</t>
  </si>
  <si>
    <t>Polyéthylene, 25 L.</t>
  </si>
  <si>
    <t>Polyéthylène,  4,5 L.</t>
  </si>
  <si>
    <t>Réservoir de carburant combiné</t>
  </si>
  <si>
    <t>Polyéthylène 6 litres, avec embout antirenversement combiné pour essence et huile à chaîne</t>
  </si>
  <si>
    <t>Ruban à mesurer</t>
  </si>
  <si>
    <t xml:space="preserve">30 m., toile de dacron      </t>
  </si>
  <si>
    <t>Sac de plantation</t>
  </si>
  <si>
    <t>En canevas, harnais,dimension 15" et 9", pour plants de fortes dimensions</t>
  </si>
  <si>
    <t>Scarificateur portatif (taupe)</t>
  </si>
  <si>
    <t>Adaptable sur une débroussailleuse</t>
  </si>
  <si>
    <t>Scie d'élagage</t>
  </si>
  <si>
    <t>Lame pliante de 30 cm</t>
  </si>
  <si>
    <t>Sécateur à main</t>
  </si>
  <si>
    <t>22,5 cm de longueur</t>
  </si>
  <si>
    <t>Sécateur à manche</t>
  </si>
  <si>
    <t>Longueur 65 cm, coupe jusqu'à 6 cm de diamètre</t>
  </si>
  <si>
    <t>Système de positionnement par satellite (GPS)</t>
  </si>
  <si>
    <t>Pour relevé de superficie et orientation. Exemple de modèle : modèle Garmin 76 avec ajout logiciel cartographie. Pour enseignant</t>
  </si>
  <si>
    <t>Tachymètre électronique</t>
  </si>
  <si>
    <t>Pour ajustement des scies à chaîne et débroussailleuses</t>
  </si>
  <si>
    <t>Tarière motorisée</t>
  </si>
  <si>
    <t>Téléphone satellite</t>
  </si>
  <si>
    <t>Achat d'un téléphone cellulaire satellite utilisable avec des cartes de temps d'antenne. Comparaison: location coûte 750$/mois</t>
  </si>
  <si>
    <t>Téléviseur</t>
  </si>
  <si>
    <t>Pour projection de vidéos</t>
  </si>
  <si>
    <t>Testeur de pression</t>
  </si>
  <si>
    <t>Pour tester l'étanchéité du carter et les carburateurs de scies</t>
  </si>
  <si>
    <t>Topofil et ceinture</t>
  </si>
  <si>
    <t>Pour mesurer des superficies</t>
  </si>
  <si>
    <t>Transporteur à dos</t>
  </si>
  <si>
    <t>Porte 8 cassettes, 45 ou 67 cavités</t>
  </si>
  <si>
    <t>Trousse de premiers soins</t>
  </si>
  <si>
    <t>grosse trousse complète pour groupe de moins de 50 personnes sur chantier et/ou véhicules</t>
  </si>
  <si>
    <t>Véhicule tout terrain</t>
  </si>
  <si>
    <t>VTT 4 roues motrices, 500 cc et plus</t>
  </si>
  <si>
    <t>Vidéo</t>
  </si>
  <si>
    <t>Sur débroussaillage, abattage, sylviculture, etc.</t>
  </si>
  <si>
    <t>tous</t>
  </si>
  <si>
    <t>Tous</t>
  </si>
  <si>
    <t>4</t>
  </si>
  <si>
    <t>3-4-6</t>
  </si>
  <si>
    <t>12</t>
  </si>
  <si>
    <t>6-7-9-10-11-12-13</t>
  </si>
  <si>
    <t>7-9-10-11-12</t>
  </si>
  <si>
    <t>6-9-1112-13</t>
  </si>
  <si>
    <t>11-13</t>
  </si>
  <si>
    <t>7, 9</t>
  </si>
  <si>
    <t>3-4-5-6-7-8-9-10-11-12-13</t>
  </si>
  <si>
    <t>7, 9, 10, 11 , 12, 15</t>
  </si>
  <si>
    <t>7-9-10-11-12-13</t>
  </si>
  <si>
    <t>6</t>
  </si>
  <si>
    <t>7-9-11-12-</t>
  </si>
  <si>
    <t>10-11-12</t>
  </si>
  <si>
    <t>6-9-11-12-13</t>
  </si>
  <si>
    <t>7,9,10,11,12,13</t>
  </si>
  <si>
    <t>7,9,10,11,12</t>
  </si>
  <si>
    <t>9-11-12</t>
  </si>
  <si>
    <t>6-79-10-11-12-13</t>
  </si>
  <si>
    <t>1-5-6-7-9-10-11-12-13</t>
  </si>
  <si>
    <t>cl</t>
  </si>
  <si>
    <t>fo</t>
  </si>
  <si>
    <t>ad-as</t>
  </si>
  <si>
    <t>ar</t>
  </si>
  <si>
    <t>ad</t>
  </si>
  <si>
    <t/>
  </si>
  <si>
    <t>ma</t>
  </si>
  <si>
    <t xml:space="preserve"> fo</t>
  </si>
  <si>
    <t>TRAVAIL SYLVICOLE - DEP 5289</t>
  </si>
  <si>
    <t>Ressources matérielles</t>
  </si>
  <si>
    <t>Bouchon</t>
  </si>
  <si>
    <t>Pour réservoir d'essence</t>
  </si>
  <si>
    <t>Bougie d'allumage</t>
  </si>
  <si>
    <t>Boulon</t>
  </si>
  <si>
    <t>Pour carter, approprié au modèle de scie et de débroussailleuse</t>
  </si>
  <si>
    <t>Carburant</t>
  </si>
  <si>
    <t>Pour camionnette 4 x 4, type cabine double, 0,20c/km X 7 000 km. Travaux pratiques et suivi des stagiaires en entreprise. Transport marchandises et réservoir à carburant</t>
  </si>
  <si>
    <t>Pour débroussailleuse, scie à chaine et VTT, 300 h pour 0,71 $ l/h, 210 l pour une débroussailleuse donc pour 12 appareils soit 2520 l à 0,85/l</t>
  </si>
  <si>
    <t>Pour minibus, moyenne de 7000 km, sorties pratiques et chantier de pratique, 0,20 $/km</t>
  </si>
  <si>
    <t>Carte forestière 1/20000</t>
  </si>
  <si>
    <t>matériel didactique</t>
  </si>
  <si>
    <t>Coin d'abattage</t>
  </si>
  <si>
    <t>Corde de démarreur</t>
  </si>
  <si>
    <t>Cotisation à la CSST</t>
  </si>
  <si>
    <t>Pour les stages des élèves</t>
  </si>
  <si>
    <t>Écrou</t>
  </si>
  <si>
    <t>Pour lame</t>
  </si>
  <si>
    <t>Encadrement de stages</t>
  </si>
  <si>
    <t>Entretien de l'équipement</t>
  </si>
  <si>
    <t>Épipen</t>
  </si>
  <si>
    <t>Filtre à essence</t>
  </si>
  <si>
    <t xml:space="preserve">Graisse </t>
  </si>
  <si>
    <t>En tube</t>
  </si>
  <si>
    <t>Huile</t>
  </si>
  <si>
    <t>Pour chaîne de scie</t>
  </si>
  <si>
    <t>À moteur 2 temps</t>
  </si>
  <si>
    <t>Immatriculation</t>
  </si>
  <si>
    <t>Pour le véhicule tout terrain</t>
  </si>
  <si>
    <t>Location d'un minibus</t>
  </si>
  <si>
    <t>Location d'une remorque fermée</t>
  </si>
  <si>
    <t>remorque fermée pour le transport des débroussailleuses et de l'équipement, location pour 4 mois</t>
  </si>
  <si>
    <t>Peinture en cannette</t>
  </si>
  <si>
    <t>peinture pour le sol ou les arbres</t>
  </si>
  <si>
    <t>Petite flore forestière</t>
  </si>
  <si>
    <t>Photo aérienne</t>
  </si>
  <si>
    <t>Photocopie</t>
  </si>
  <si>
    <t>Poignée</t>
  </si>
  <si>
    <t>pour limes plates et rondes</t>
  </si>
  <si>
    <t>Porte-lime</t>
  </si>
  <si>
    <t>approprié au modèle de lime pour la scie et la débroussailleuse</t>
  </si>
  <si>
    <t>Poulie de démarreur</t>
  </si>
  <si>
    <t>Recharge d'extincteur</t>
  </si>
  <si>
    <t>Ressort de démarreur</t>
  </si>
  <si>
    <t>Ruban marqueur</t>
  </si>
  <si>
    <t>Sac à dos</t>
  </si>
  <si>
    <t>Scie à chaîne</t>
  </si>
  <si>
    <t>Secourisme</t>
  </si>
  <si>
    <t>Trousse de premiers soins individuelle</t>
  </si>
  <si>
    <t>Étui pour petits outils</t>
  </si>
  <si>
    <t>Manuel de Mécanique des petits moteurs</t>
  </si>
  <si>
    <t>Temps d'antenne pour cellulaire satellite</t>
  </si>
  <si>
    <t>10-11-12-13</t>
  </si>
  <si>
    <t>10-12</t>
  </si>
  <si>
    <t>15</t>
  </si>
  <si>
    <t>6-7-9-10-11-12-</t>
  </si>
  <si>
    <t>7-9-11-12</t>
  </si>
  <si>
    <t>1011-12</t>
  </si>
  <si>
    <t>4-6-11</t>
  </si>
  <si>
    <t>3</t>
  </si>
  <si>
    <t>10-12-13</t>
  </si>
  <si>
    <t>6-9-10-11-12-13</t>
  </si>
  <si>
    <t>4-6-7-9-11-12-13</t>
  </si>
  <si>
    <t>3-4-6-7-9-10-11-12-13</t>
  </si>
  <si>
    <t>2</t>
  </si>
  <si>
    <t>7-10</t>
  </si>
  <si>
    <t>Approprié au type de scie et de débroussailleuse</t>
  </si>
  <si>
    <t>Document de référence</t>
  </si>
  <si>
    <t>Carte forestière 1/50000</t>
  </si>
  <si>
    <t>Complet, comprenant visiere et coquilles</t>
  </si>
  <si>
    <t>Casque de sécurité</t>
  </si>
  <si>
    <t>Pour scie à chaîne</t>
  </si>
  <si>
    <t>Chaîne</t>
  </si>
  <si>
    <t>15 cm</t>
  </si>
  <si>
    <t>En nylon tressé</t>
  </si>
  <si>
    <t>De rechange</t>
  </si>
  <si>
    <t>Filtre à air</t>
  </si>
  <si>
    <t>Pour débroussailleuse et scie</t>
  </si>
  <si>
    <t>Pour guide de profondeur, 0,025 pour scie mécanique</t>
  </si>
  <si>
    <t>Jauge</t>
  </si>
  <si>
    <t>De débroussailleuse, différents modèle</t>
  </si>
  <si>
    <t>Lame</t>
  </si>
  <si>
    <t>Plate, 15 cm</t>
  </si>
  <si>
    <t>Ronde</t>
  </si>
  <si>
    <t>Lime</t>
  </si>
  <si>
    <t>15 passagers, 3/4 t, transport souple et adéquat, 2000 $/mois x 4 mois = 8000 $, chantiers et visites</t>
  </si>
  <si>
    <t>4 x 4, cabine double, 4 portes, 3/4 t, location mensuelle : 1730 $/mois X 4 mois = 6920 $</t>
  </si>
  <si>
    <t>Location d'une camionnette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</si>
</sst>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.00_)\ _$_ ;_ * \(#,##0.00\)\ _$_ ;_ * &quot;-&quot;??_)\ _$_ ;_ @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NewRoman"/>
      <family val="2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1" xfId="3" applyFont="1" applyFill="1" applyBorder="1" applyAlignment="1">
      <alignment wrapText="1"/>
    </xf>
    <xf numFmtId="0" fontId="3" fillId="0" borderId="1" xfId="3" applyFont="1" applyFill="1" applyBorder="1" applyAlignment="1">
      <alignment horizont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right" vertical="center" wrapText="1"/>
    </xf>
    <xf numFmtId="0" fontId="3" fillId="0" borderId="3" xfId="3" applyFont="1" applyFill="1" applyBorder="1" applyAlignment="1">
      <alignment wrapText="1"/>
    </xf>
    <xf numFmtId="0" fontId="3" fillId="0" borderId="7" xfId="3" applyFont="1" applyFill="1" applyBorder="1" applyAlignment="1">
      <alignment horizontal="center" wrapText="1"/>
    </xf>
    <xf numFmtId="0" fontId="3" fillId="0" borderId="8" xfId="3" applyFont="1" applyFill="1" applyBorder="1" applyAlignment="1">
      <alignment horizontal="center" wrapText="1"/>
    </xf>
    <xf numFmtId="0" fontId="3" fillId="0" borderId="8" xfId="3" applyFont="1" applyFill="1" applyBorder="1" applyAlignment="1">
      <alignment wrapText="1"/>
    </xf>
    <xf numFmtId="0" fontId="3" fillId="0" borderId="8" xfId="3" applyFont="1" applyFill="1" applyBorder="1" applyAlignment="1">
      <alignment horizontal="center" vertical="center" wrapText="1"/>
    </xf>
    <xf numFmtId="44" fontId="3" fillId="0" borderId="8" xfId="2" applyFont="1" applyFill="1" applyBorder="1" applyAlignment="1">
      <alignment horizontal="right" vertical="center" wrapText="1"/>
    </xf>
    <xf numFmtId="0" fontId="3" fillId="0" borderId="9" xfId="3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3" xfId="3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3" applyFont="1" applyFill="1" applyBorder="1" applyAlignment="1">
      <alignment horizontal="center" wrapText="1"/>
    </xf>
    <xf numFmtId="0" fontId="7" fillId="0" borderId="1" xfId="3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Milliers" xfId="1" builtinId="3"/>
    <cellStyle name="Monétaire" xfId="2" builtinId="4"/>
    <cellStyle name="Normal" xfId="0" builtinId="0"/>
    <cellStyle name="Normal 2" xfId="3" xr:uid="{00000000-0005-0000-0000-000003000000}"/>
    <cellStyle name="Normal 2 2" xfId="4" xr:uid="{00000000-0005-0000-0000-00000400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1116806</xdr:colOff>
      <xdr:row>3</xdr:row>
      <xdr:rowOff>111919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222FEE7B-ECB6-49C3-AF5A-F24129182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081212" cy="754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1116806</xdr:colOff>
      <xdr:row>3</xdr:row>
      <xdr:rowOff>111919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02A1C851-5685-44D8-86FA-6748D65BE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081212" cy="754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7:L62" totalsRowShown="0" headerRowDxfId="33" dataDxfId="31" headerRowBorderDxfId="32" tableBorderDxfId="30" totalsRowBorderDxfId="29">
  <autoFilter ref="A7:L62" xr:uid="{00000000-0009-0000-0100-000001000000}"/>
  <tableColumns count="12">
    <tableColumn id="1" xr3:uid="{00000000-0010-0000-0000-000001000000}" name="Programme" dataDxfId="28" dataCellStyle="Normal 2"/>
    <tableColumn id="2" xr3:uid="{00000000-0010-0000-0000-000002000000}" name="Nom du programme" dataDxfId="27" dataCellStyle="Normal 2"/>
    <tableColumn id="3" xr3:uid="{00000000-0010-0000-0000-000003000000}" name="N° de catégorie" dataDxfId="26" dataCellStyle="Normal 2"/>
    <tableColumn id="4" xr3:uid="{00000000-0010-0000-0000-000004000000}" name="Nom de catégorie" dataDxfId="25" dataCellStyle="Normal 2"/>
    <tableColumn id="5" xr3:uid="{00000000-0010-0000-0000-000005000000}" name="Article " dataDxfId="24" dataCellStyle="Normal 2"/>
    <tableColumn id="6" xr3:uid="{00000000-0010-0000-0000-000006000000}" name="Description " dataDxfId="0" dataCellStyle="Normal 2"/>
    <tableColumn id="7" xr3:uid="{00000000-0010-0000-0000-000007000000}" name="Quantité" dataDxfId="23" dataCellStyle="Normal 2"/>
    <tableColumn id="8" xr3:uid="{00000000-0010-0000-0000-000008000000}" name="Coût unitaire (Hors taxes)" dataDxfId="22" dataCellStyle="Monétaire"/>
    <tableColumn id="9" xr3:uid="{00000000-0010-0000-0000-000009000000}" name="Coût total" dataDxfId="21" dataCellStyle="Monétaire">
      <calculatedColumnFormula>G8*H8</calculatedColumnFormula>
    </tableColumn>
    <tableColumn id="10" xr3:uid="{00000000-0010-0000-0000-00000A000000}" name="Durée de vie " dataDxfId="20" dataCellStyle="Normal 2"/>
    <tableColumn id="11" xr3:uid="{00000000-0010-0000-0000-00000B000000}" name="Compétence principale" dataDxfId="19" dataCellStyle="Normal 2"/>
    <tableColumn id="12" xr3:uid="{00000000-0010-0000-0000-00000C000000}" name="Local" dataDxfId="18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7:L55" totalsRowShown="0" headerRowDxfId="17" dataDxfId="15" headerRowBorderDxfId="16" tableBorderDxfId="14" totalsRowBorderDxfId="13">
  <autoFilter ref="A7:L55" xr:uid="{00000000-0009-0000-0100-000002000000}"/>
  <tableColumns count="12">
    <tableColumn id="1" xr3:uid="{00000000-0010-0000-0100-000001000000}" name="Programme" dataDxfId="12" dataCellStyle="Normal 2"/>
    <tableColumn id="2" xr3:uid="{00000000-0010-0000-0100-000002000000}" name="Nom du programme" dataDxfId="11" dataCellStyle="Normal 2"/>
    <tableColumn id="3" xr3:uid="{00000000-0010-0000-0100-000003000000}" name="Catégorie" dataDxfId="10" dataCellStyle="Normal 2"/>
    <tableColumn id="4" xr3:uid="{00000000-0010-0000-0100-000004000000}" name="Nom de catégorie" dataDxfId="9" dataCellStyle="Normal 2"/>
    <tableColumn id="5" xr3:uid="{00000000-0010-0000-0100-000005000000}" name="Article " dataDxfId="8" dataCellStyle="Normal 2"/>
    <tableColumn id="6" xr3:uid="{00000000-0010-0000-0100-000006000000}" name="Description " dataDxfId="7" dataCellStyle="Normal 2"/>
    <tableColumn id="7" xr3:uid="{00000000-0010-0000-0100-000007000000}" name="Quantité" dataDxfId="6" dataCellStyle="Normal 2"/>
    <tableColumn id="8" xr3:uid="{00000000-0010-0000-0100-000008000000}" name="Coût unitaire (hors taxes)" dataDxfId="5" dataCellStyle="Monétaire"/>
    <tableColumn id="9" xr3:uid="{00000000-0010-0000-0100-000009000000}" name="Coût total" dataDxfId="4" dataCellStyle="Monétaire">
      <calculatedColumnFormula>G8*H8</calculatedColumnFormula>
    </tableColumn>
    <tableColumn id="10" xr3:uid="{00000000-0010-0000-0100-00000A000000}" name="Taux de remplacement annuel (%)" dataDxfId="3"/>
    <tableColumn id="11" xr3:uid="{00000000-0010-0000-0100-00000B000000}" name="Compétence principale" dataDxfId="2"/>
    <tableColumn id="12" xr3:uid="{00000000-0010-0000-0100-00000C000000}" name="Local" dataDxfId="1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62"/>
  <sheetViews>
    <sheetView tabSelected="1" zoomScale="80" zoomScaleNormal="80" workbookViewId="0">
      <pane ySplit="7" topLeftCell="A43" activePane="bottomLeft" state="frozen"/>
      <selection pane="bottomLeft"/>
    </sheetView>
  </sheetViews>
  <sheetFormatPr baseColWidth="10" defaultRowHeight="15"/>
  <cols>
    <col min="1" max="1" width="14.42578125" style="1" customWidth="1"/>
    <col min="2" max="2" width="21.28515625" style="1" customWidth="1"/>
    <col min="3" max="3" width="18.7109375" customWidth="1"/>
    <col min="4" max="4" width="31.7109375" customWidth="1"/>
    <col min="5" max="5" width="27.7109375" customWidth="1"/>
    <col min="6" max="6" width="65.7109375" style="3" customWidth="1"/>
    <col min="7" max="7" width="13" customWidth="1"/>
    <col min="8" max="8" width="19.140625" customWidth="1"/>
    <col min="9" max="9" width="14.7109375" customWidth="1"/>
    <col min="10" max="10" width="19.7109375" customWidth="1"/>
    <col min="11" max="11" width="27.7109375" customWidth="1"/>
    <col min="12" max="12" width="12.28515625" customWidth="1"/>
  </cols>
  <sheetData>
    <row r="3" spans="1:12" ht="21">
      <c r="C3" s="28" t="s">
        <v>153</v>
      </c>
      <c r="D3" s="28"/>
      <c r="E3" s="28"/>
      <c r="F3" s="28"/>
      <c r="G3" s="28"/>
      <c r="H3" s="28"/>
      <c r="I3" s="28"/>
      <c r="J3" s="28"/>
    </row>
    <row r="4" spans="1:12" ht="17.25">
      <c r="A4" s="27" t="s">
        <v>16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7" spans="1:12" s="4" customFormat="1" ht="40.5" customHeight="1">
      <c r="A7" s="9" t="s">
        <v>0</v>
      </c>
      <c r="B7" s="10" t="s">
        <v>10</v>
      </c>
      <c r="C7" s="7" t="s">
        <v>12</v>
      </c>
      <c r="D7" s="7" t="s">
        <v>11</v>
      </c>
      <c r="E7" s="7" t="s">
        <v>2</v>
      </c>
      <c r="F7" s="7" t="s">
        <v>3</v>
      </c>
      <c r="G7" s="7" t="s">
        <v>4</v>
      </c>
      <c r="H7" s="8" t="s">
        <v>5</v>
      </c>
      <c r="I7" s="8" t="s">
        <v>9</v>
      </c>
      <c r="J7" s="7" t="s">
        <v>6</v>
      </c>
      <c r="K7" s="7" t="s">
        <v>7</v>
      </c>
      <c r="L7" s="11" t="s">
        <v>8</v>
      </c>
    </row>
    <row r="8" spans="1:12" s="3" customFormat="1" ht="24.75" customHeight="1">
      <c r="A8" s="12">
        <v>5289</v>
      </c>
      <c r="B8" s="6" t="s">
        <v>17</v>
      </c>
      <c r="C8" s="6">
        <v>1</v>
      </c>
      <c r="D8" s="6" t="s">
        <v>18</v>
      </c>
      <c r="E8" s="5" t="s">
        <v>19</v>
      </c>
      <c r="F8" s="5" t="s">
        <v>20</v>
      </c>
      <c r="G8" s="13">
        <v>1</v>
      </c>
      <c r="H8" s="14">
        <v>325</v>
      </c>
      <c r="I8" s="14">
        <f>G8*H8</f>
        <v>325</v>
      </c>
      <c r="J8" s="13">
        <v>25</v>
      </c>
      <c r="K8" s="6" t="s">
        <v>123</v>
      </c>
      <c r="L8" s="15" t="s">
        <v>145</v>
      </c>
    </row>
    <row r="9" spans="1:12" s="3" customFormat="1" ht="24.75" customHeight="1">
      <c r="A9" s="12">
        <v>5289</v>
      </c>
      <c r="B9" s="6" t="s">
        <v>17</v>
      </c>
      <c r="C9" s="6">
        <v>1</v>
      </c>
      <c r="D9" s="6" t="s">
        <v>18</v>
      </c>
      <c r="E9" s="5" t="s">
        <v>21</v>
      </c>
      <c r="F9" s="5"/>
      <c r="G9" s="13">
        <v>2</v>
      </c>
      <c r="H9" s="14">
        <v>432</v>
      </c>
      <c r="I9" s="14">
        <f t="shared" ref="I9:I62" si="0">G9*H9</f>
        <v>864</v>
      </c>
      <c r="J9" s="13">
        <v>25</v>
      </c>
      <c r="K9" s="6" t="s">
        <v>124</v>
      </c>
      <c r="L9" s="15" t="s">
        <v>145</v>
      </c>
    </row>
    <row r="10" spans="1:12" s="3" customFormat="1" ht="24.75" customHeight="1">
      <c r="A10" s="12">
        <v>5289</v>
      </c>
      <c r="B10" s="6" t="s">
        <v>17</v>
      </c>
      <c r="C10" s="6">
        <v>1</v>
      </c>
      <c r="D10" s="6" t="s">
        <v>18</v>
      </c>
      <c r="E10" s="5" t="s">
        <v>22</v>
      </c>
      <c r="F10" s="5"/>
      <c r="G10" s="13">
        <v>2</v>
      </c>
      <c r="H10" s="14">
        <v>175</v>
      </c>
      <c r="I10" s="14">
        <f t="shared" si="0"/>
        <v>350</v>
      </c>
      <c r="J10" s="13">
        <v>25</v>
      </c>
      <c r="K10" s="6" t="s">
        <v>123</v>
      </c>
      <c r="L10" s="15" t="s">
        <v>145</v>
      </c>
    </row>
    <row r="11" spans="1:12" s="3" customFormat="1" ht="24.75" customHeight="1">
      <c r="A11" s="12">
        <v>5289</v>
      </c>
      <c r="B11" s="6" t="s">
        <v>17</v>
      </c>
      <c r="C11" s="6">
        <v>1</v>
      </c>
      <c r="D11" s="6" t="s">
        <v>18</v>
      </c>
      <c r="E11" s="5" t="s">
        <v>23</v>
      </c>
      <c r="F11" s="5" t="s">
        <v>24</v>
      </c>
      <c r="G11" s="13">
        <v>12</v>
      </c>
      <c r="H11" s="14">
        <v>30</v>
      </c>
      <c r="I11" s="14">
        <f t="shared" si="0"/>
        <v>360</v>
      </c>
      <c r="J11" s="13">
        <v>20</v>
      </c>
      <c r="K11" s="6" t="s">
        <v>123</v>
      </c>
      <c r="L11" s="15" t="s">
        <v>145</v>
      </c>
    </row>
    <row r="12" spans="1:12" s="3" customFormat="1" ht="24.75" customHeight="1">
      <c r="A12" s="12">
        <v>5289</v>
      </c>
      <c r="B12" s="6" t="s">
        <v>17</v>
      </c>
      <c r="C12" s="6">
        <v>1</v>
      </c>
      <c r="D12" s="6" t="s">
        <v>18</v>
      </c>
      <c r="E12" s="5" t="s">
        <v>25</v>
      </c>
      <c r="F12" s="5" t="s">
        <v>26</v>
      </c>
      <c r="G12" s="13">
        <v>1</v>
      </c>
      <c r="H12" s="14">
        <v>200</v>
      </c>
      <c r="I12" s="14">
        <f t="shared" si="0"/>
        <v>200</v>
      </c>
      <c r="J12" s="13">
        <v>25</v>
      </c>
      <c r="K12" s="6" t="s">
        <v>124</v>
      </c>
      <c r="L12" s="15" t="s">
        <v>145</v>
      </c>
    </row>
    <row r="13" spans="1:12" s="3" customFormat="1" ht="24.75" customHeight="1">
      <c r="A13" s="12">
        <v>5289</v>
      </c>
      <c r="B13" s="6" t="s">
        <v>17</v>
      </c>
      <c r="C13" s="6">
        <v>1</v>
      </c>
      <c r="D13" s="6" t="s">
        <v>18</v>
      </c>
      <c r="E13" s="5" t="s">
        <v>27</v>
      </c>
      <c r="F13" s="5" t="s">
        <v>28</v>
      </c>
      <c r="G13" s="13">
        <v>2</v>
      </c>
      <c r="H13" s="14">
        <v>446</v>
      </c>
      <c r="I13" s="14">
        <f t="shared" si="0"/>
        <v>892</v>
      </c>
      <c r="J13" s="13">
        <v>25</v>
      </c>
      <c r="K13" s="6" t="s">
        <v>124</v>
      </c>
      <c r="L13" s="15" t="s">
        <v>145</v>
      </c>
    </row>
    <row r="14" spans="1:12" s="3" customFormat="1" ht="24.75" customHeight="1">
      <c r="A14" s="12">
        <v>5289</v>
      </c>
      <c r="B14" s="6" t="s">
        <v>17</v>
      </c>
      <c r="C14" s="6">
        <v>1</v>
      </c>
      <c r="D14" s="6" t="s">
        <v>18</v>
      </c>
      <c r="E14" s="5" t="s">
        <v>29</v>
      </c>
      <c r="F14" s="5" t="s">
        <v>30</v>
      </c>
      <c r="G14" s="13">
        <v>1</v>
      </c>
      <c r="H14" s="14">
        <v>150</v>
      </c>
      <c r="I14" s="14">
        <f t="shared" si="0"/>
        <v>150</v>
      </c>
      <c r="J14" s="13">
        <v>25</v>
      </c>
      <c r="K14" s="6" t="s">
        <v>123</v>
      </c>
      <c r="L14" s="15" t="s">
        <v>145</v>
      </c>
    </row>
    <row r="15" spans="1:12" s="3" customFormat="1" ht="24.75" customHeight="1">
      <c r="A15" s="12">
        <v>5289</v>
      </c>
      <c r="B15" s="6" t="s">
        <v>17</v>
      </c>
      <c r="C15" s="6">
        <v>1</v>
      </c>
      <c r="D15" s="6" t="s">
        <v>18</v>
      </c>
      <c r="E15" s="5" t="s">
        <v>31</v>
      </c>
      <c r="F15" s="5" t="s">
        <v>32</v>
      </c>
      <c r="G15" s="13">
        <v>12</v>
      </c>
      <c r="H15" s="14">
        <v>50</v>
      </c>
      <c r="I15" s="14">
        <f t="shared" si="0"/>
        <v>600</v>
      </c>
      <c r="J15" s="13">
        <v>25</v>
      </c>
      <c r="K15" s="6" t="s">
        <v>123</v>
      </c>
      <c r="L15" s="15" t="s">
        <v>145</v>
      </c>
    </row>
    <row r="16" spans="1:12" s="3" customFormat="1" ht="24.75" customHeight="1">
      <c r="A16" s="12">
        <v>5289</v>
      </c>
      <c r="B16" s="6" t="s">
        <v>17</v>
      </c>
      <c r="C16" s="6">
        <v>2</v>
      </c>
      <c r="D16" s="6" t="s">
        <v>33</v>
      </c>
      <c r="E16" s="5" t="s">
        <v>34</v>
      </c>
      <c r="F16" s="5" t="s">
        <v>35</v>
      </c>
      <c r="G16" s="13">
        <v>12</v>
      </c>
      <c r="H16" s="14">
        <v>50</v>
      </c>
      <c r="I16" s="14">
        <f t="shared" si="0"/>
        <v>600</v>
      </c>
      <c r="J16" s="13">
        <v>5</v>
      </c>
      <c r="K16" s="6" t="s">
        <v>125</v>
      </c>
      <c r="L16" s="15" t="s">
        <v>146</v>
      </c>
    </row>
    <row r="17" spans="1:12" s="3" customFormat="1" ht="29.25">
      <c r="A17" s="12">
        <v>5289</v>
      </c>
      <c r="B17" s="6" t="s">
        <v>17</v>
      </c>
      <c r="C17" s="6">
        <v>2</v>
      </c>
      <c r="D17" s="6" t="s">
        <v>33</v>
      </c>
      <c r="E17" s="5" t="s">
        <v>36</v>
      </c>
      <c r="F17" s="5" t="s">
        <v>37</v>
      </c>
      <c r="G17" s="13">
        <v>1</v>
      </c>
      <c r="H17" s="14">
        <v>150</v>
      </c>
      <c r="I17" s="14">
        <f t="shared" si="0"/>
        <v>150</v>
      </c>
      <c r="J17" s="13">
        <v>10</v>
      </c>
      <c r="K17" s="6" t="s">
        <v>124</v>
      </c>
      <c r="L17" s="15" t="s">
        <v>146</v>
      </c>
    </row>
    <row r="18" spans="1:12" s="3" customFormat="1" ht="24.75" customHeight="1">
      <c r="A18" s="12">
        <v>5289</v>
      </c>
      <c r="B18" s="6" t="s">
        <v>17</v>
      </c>
      <c r="C18" s="6">
        <v>2</v>
      </c>
      <c r="D18" s="6" t="s">
        <v>33</v>
      </c>
      <c r="E18" s="5" t="s">
        <v>38</v>
      </c>
      <c r="F18" s="5" t="s">
        <v>39</v>
      </c>
      <c r="G18" s="13">
        <v>12</v>
      </c>
      <c r="H18" s="14">
        <v>20</v>
      </c>
      <c r="I18" s="14">
        <f t="shared" si="0"/>
        <v>240</v>
      </c>
      <c r="J18" s="13">
        <v>10</v>
      </c>
      <c r="K18" s="6" t="s">
        <v>126</v>
      </c>
      <c r="L18" s="15" t="s">
        <v>146</v>
      </c>
    </row>
    <row r="19" spans="1:12" s="3" customFormat="1" ht="29.25">
      <c r="A19" s="12">
        <v>5289</v>
      </c>
      <c r="B19" s="6" t="s">
        <v>17</v>
      </c>
      <c r="C19" s="6">
        <v>2</v>
      </c>
      <c r="D19" s="6" t="s">
        <v>33</v>
      </c>
      <c r="E19" s="5" t="s">
        <v>40</v>
      </c>
      <c r="F19" s="5" t="s">
        <v>41</v>
      </c>
      <c r="G19" s="13">
        <v>12</v>
      </c>
      <c r="H19" s="14">
        <v>100</v>
      </c>
      <c r="I19" s="14">
        <f t="shared" si="0"/>
        <v>1200</v>
      </c>
      <c r="J19" s="13">
        <v>5</v>
      </c>
      <c r="K19" s="6" t="s">
        <v>127</v>
      </c>
      <c r="L19" s="15" t="s">
        <v>146</v>
      </c>
    </row>
    <row r="20" spans="1:12" s="3" customFormat="1" ht="29.25">
      <c r="A20" s="12">
        <v>5289</v>
      </c>
      <c r="B20" s="6" t="s">
        <v>17</v>
      </c>
      <c r="C20" s="6">
        <v>2</v>
      </c>
      <c r="D20" s="6" t="s">
        <v>33</v>
      </c>
      <c r="E20" s="5" t="s">
        <v>42</v>
      </c>
      <c r="F20" s="5" t="s">
        <v>43</v>
      </c>
      <c r="G20" s="13">
        <v>1</v>
      </c>
      <c r="H20" s="14">
        <v>200</v>
      </c>
      <c r="I20" s="14">
        <f t="shared" si="0"/>
        <v>200</v>
      </c>
      <c r="J20" s="13">
        <v>7</v>
      </c>
      <c r="K20" s="6" t="s">
        <v>128</v>
      </c>
      <c r="L20" s="15" t="s">
        <v>146</v>
      </c>
    </row>
    <row r="21" spans="1:12" s="3" customFormat="1" ht="32.25" customHeight="1">
      <c r="A21" s="12">
        <v>5289</v>
      </c>
      <c r="B21" s="6" t="s">
        <v>17</v>
      </c>
      <c r="C21" s="6">
        <v>2</v>
      </c>
      <c r="D21" s="6" t="s">
        <v>33</v>
      </c>
      <c r="E21" s="5" t="s">
        <v>44</v>
      </c>
      <c r="F21" s="5" t="s">
        <v>45</v>
      </c>
      <c r="G21" s="13">
        <v>1</v>
      </c>
      <c r="H21" s="14">
        <v>700</v>
      </c>
      <c r="I21" s="14">
        <f t="shared" si="0"/>
        <v>700</v>
      </c>
      <c r="J21" s="13">
        <v>10</v>
      </c>
      <c r="K21" s="6" t="s">
        <v>129</v>
      </c>
      <c r="L21" s="15" t="s">
        <v>147</v>
      </c>
    </row>
    <row r="22" spans="1:12" s="3" customFormat="1" ht="24.75" customHeight="1">
      <c r="A22" s="12">
        <v>5289</v>
      </c>
      <c r="B22" s="6" t="s">
        <v>17</v>
      </c>
      <c r="C22" s="6">
        <v>2</v>
      </c>
      <c r="D22" s="6" t="s">
        <v>33</v>
      </c>
      <c r="E22" s="5" t="s">
        <v>46</v>
      </c>
      <c r="F22" s="5" t="s">
        <v>47</v>
      </c>
      <c r="G22" s="13">
        <v>3</v>
      </c>
      <c r="H22" s="14">
        <v>20</v>
      </c>
      <c r="I22" s="14">
        <f t="shared" si="0"/>
        <v>60</v>
      </c>
      <c r="J22" s="13">
        <v>5</v>
      </c>
      <c r="K22" s="6" t="s">
        <v>130</v>
      </c>
      <c r="L22" s="15" t="s">
        <v>146</v>
      </c>
    </row>
    <row r="23" spans="1:12" s="3" customFormat="1" ht="24.75" customHeight="1">
      <c r="A23" s="12">
        <v>5289</v>
      </c>
      <c r="B23" s="6" t="s">
        <v>17</v>
      </c>
      <c r="C23" s="6">
        <v>2</v>
      </c>
      <c r="D23" s="6" t="s">
        <v>33</v>
      </c>
      <c r="E23" s="5" t="s">
        <v>48</v>
      </c>
      <c r="F23" s="5" t="s">
        <v>49</v>
      </c>
      <c r="G23" s="13">
        <v>2</v>
      </c>
      <c r="H23" s="14">
        <v>250</v>
      </c>
      <c r="I23" s="14">
        <f t="shared" si="0"/>
        <v>500</v>
      </c>
      <c r="J23" s="13">
        <v>5</v>
      </c>
      <c r="K23" s="6" t="s">
        <v>131</v>
      </c>
      <c r="L23" s="15" t="s">
        <v>148</v>
      </c>
    </row>
    <row r="24" spans="1:12" s="3" customFormat="1" ht="43.5">
      <c r="A24" s="12">
        <v>5289</v>
      </c>
      <c r="B24" s="6" t="s">
        <v>17</v>
      </c>
      <c r="C24" s="6">
        <v>2</v>
      </c>
      <c r="D24" s="6" t="s">
        <v>33</v>
      </c>
      <c r="E24" s="5" t="s">
        <v>50</v>
      </c>
      <c r="F24" s="5" t="s">
        <v>51</v>
      </c>
      <c r="G24" s="13">
        <v>1</v>
      </c>
      <c r="H24" s="14">
        <v>400</v>
      </c>
      <c r="I24" s="14">
        <f t="shared" si="0"/>
        <v>400</v>
      </c>
      <c r="J24" s="13">
        <v>5</v>
      </c>
      <c r="K24" s="6" t="s">
        <v>124</v>
      </c>
      <c r="L24" s="15" t="s">
        <v>146</v>
      </c>
    </row>
    <row r="25" spans="1:12" s="3" customFormat="1" ht="24.75" customHeight="1">
      <c r="A25" s="12">
        <v>5289</v>
      </c>
      <c r="B25" s="6" t="s">
        <v>17</v>
      </c>
      <c r="C25" s="6">
        <v>2</v>
      </c>
      <c r="D25" s="6" t="s">
        <v>33</v>
      </c>
      <c r="E25" s="5" t="s">
        <v>52</v>
      </c>
      <c r="F25" s="5" t="s">
        <v>53</v>
      </c>
      <c r="G25" s="13">
        <v>12</v>
      </c>
      <c r="H25" s="14">
        <v>50</v>
      </c>
      <c r="I25" s="14">
        <f t="shared" si="0"/>
        <v>600</v>
      </c>
      <c r="J25" s="13">
        <v>15</v>
      </c>
      <c r="K25" s="6" t="s">
        <v>132</v>
      </c>
      <c r="L25" s="15" t="s">
        <v>147</v>
      </c>
    </row>
    <row r="26" spans="1:12" s="3" customFormat="1" ht="24.75" customHeight="1">
      <c r="A26" s="12">
        <v>5289</v>
      </c>
      <c r="B26" s="6" t="s">
        <v>17</v>
      </c>
      <c r="C26" s="6">
        <v>2</v>
      </c>
      <c r="D26" s="6" t="s">
        <v>33</v>
      </c>
      <c r="E26" s="5" t="s">
        <v>54</v>
      </c>
      <c r="F26" s="5" t="s">
        <v>55</v>
      </c>
      <c r="G26" s="13">
        <v>12</v>
      </c>
      <c r="H26" s="14">
        <v>20</v>
      </c>
      <c r="I26" s="14">
        <f t="shared" si="0"/>
        <v>240</v>
      </c>
      <c r="J26" s="13">
        <v>10</v>
      </c>
      <c r="K26" s="6" t="s">
        <v>127</v>
      </c>
      <c r="L26" s="15" t="s">
        <v>146</v>
      </c>
    </row>
    <row r="27" spans="1:12" s="3" customFormat="1" ht="24.75" customHeight="1">
      <c r="A27" s="12">
        <v>5289</v>
      </c>
      <c r="B27" s="6" t="s">
        <v>17</v>
      </c>
      <c r="C27" s="6">
        <v>2</v>
      </c>
      <c r="D27" s="6" t="s">
        <v>33</v>
      </c>
      <c r="E27" s="5" t="s">
        <v>54</v>
      </c>
      <c r="F27" s="5" t="s">
        <v>56</v>
      </c>
      <c r="G27" s="13">
        <v>12</v>
      </c>
      <c r="H27" s="14">
        <v>20</v>
      </c>
      <c r="I27" s="14">
        <f t="shared" si="0"/>
        <v>240</v>
      </c>
      <c r="J27" s="13">
        <v>7</v>
      </c>
      <c r="K27" s="6" t="s">
        <v>127</v>
      </c>
      <c r="L27" s="15" t="s">
        <v>146</v>
      </c>
    </row>
    <row r="28" spans="1:12" s="3" customFormat="1" ht="24.75" customHeight="1">
      <c r="A28" s="12">
        <v>5289</v>
      </c>
      <c r="B28" s="6" t="s">
        <v>17</v>
      </c>
      <c r="C28" s="6">
        <v>2</v>
      </c>
      <c r="D28" s="6" t="s">
        <v>33</v>
      </c>
      <c r="E28" s="5" t="s">
        <v>57</v>
      </c>
      <c r="F28" s="5" t="s">
        <v>58</v>
      </c>
      <c r="G28" s="13">
        <v>2</v>
      </c>
      <c r="H28" s="14">
        <v>40</v>
      </c>
      <c r="I28" s="14">
        <f t="shared" si="0"/>
        <v>80</v>
      </c>
      <c r="J28" s="13">
        <v>5</v>
      </c>
      <c r="K28" s="6" t="s">
        <v>133</v>
      </c>
      <c r="L28" s="15" t="s">
        <v>146</v>
      </c>
    </row>
    <row r="29" spans="1:12" s="3" customFormat="1" ht="29.25">
      <c r="A29" s="12">
        <v>5289</v>
      </c>
      <c r="B29" s="6" t="s">
        <v>17</v>
      </c>
      <c r="C29" s="6">
        <v>2</v>
      </c>
      <c r="D29" s="6" t="s">
        <v>33</v>
      </c>
      <c r="E29" s="5" t="s">
        <v>57</v>
      </c>
      <c r="F29" s="5" t="s">
        <v>59</v>
      </c>
      <c r="G29" s="13">
        <v>12</v>
      </c>
      <c r="H29" s="14">
        <v>15</v>
      </c>
      <c r="I29" s="14">
        <f t="shared" si="0"/>
        <v>180</v>
      </c>
      <c r="J29" s="13">
        <v>5</v>
      </c>
      <c r="K29" s="6" t="s">
        <v>134</v>
      </c>
      <c r="L29" s="15" t="s">
        <v>146</v>
      </c>
    </row>
    <row r="30" spans="1:12" s="3" customFormat="1" ht="24.75" customHeight="1">
      <c r="A30" s="12">
        <v>5289</v>
      </c>
      <c r="B30" s="6" t="s">
        <v>17</v>
      </c>
      <c r="C30" s="6">
        <v>2</v>
      </c>
      <c r="D30" s="6" t="s">
        <v>33</v>
      </c>
      <c r="E30" s="5" t="s">
        <v>57</v>
      </c>
      <c r="F30" s="5" t="s">
        <v>60</v>
      </c>
      <c r="G30" s="13">
        <v>1</v>
      </c>
      <c r="H30" s="14">
        <v>150</v>
      </c>
      <c r="I30" s="14">
        <f t="shared" si="0"/>
        <v>150</v>
      </c>
      <c r="J30" s="13">
        <v>5</v>
      </c>
      <c r="K30" s="6" t="s">
        <v>135</v>
      </c>
      <c r="L30" s="15" t="s">
        <v>149</v>
      </c>
    </row>
    <row r="31" spans="1:12" s="3" customFormat="1" ht="29.25">
      <c r="A31" s="12">
        <v>5289</v>
      </c>
      <c r="B31" s="6" t="s">
        <v>17</v>
      </c>
      <c r="C31" s="6">
        <v>2</v>
      </c>
      <c r="D31" s="6" t="s">
        <v>33</v>
      </c>
      <c r="E31" s="5" t="s">
        <v>61</v>
      </c>
      <c r="F31" s="5" t="s">
        <v>62</v>
      </c>
      <c r="G31" s="13">
        <v>12</v>
      </c>
      <c r="H31" s="14">
        <v>90</v>
      </c>
      <c r="I31" s="14">
        <f t="shared" si="0"/>
        <v>1080</v>
      </c>
      <c r="J31" s="13">
        <v>5</v>
      </c>
      <c r="K31" s="6" t="s">
        <v>136</v>
      </c>
      <c r="L31" s="15" t="s">
        <v>146</v>
      </c>
    </row>
    <row r="32" spans="1:12" s="3" customFormat="1" ht="24.75" customHeight="1">
      <c r="A32" s="12">
        <v>5289</v>
      </c>
      <c r="B32" s="6" t="s">
        <v>17</v>
      </c>
      <c r="C32" s="6">
        <v>2</v>
      </c>
      <c r="D32" s="6" t="s">
        <v>33</v>
      </c>
      <c r="E32" s="5" t="s">
        <v>63</v>
      </c>
      <c r="F32" s="5" t="s">
        <v>64</v>
      </c>
      <c r="G32" s="13">
        <v>1</v>
      </c>
      <c r="H32" s="14">
        <v>400</v>
      </c>
      <c r="I32" s="14">
        <f t="shared" si="0"/>
        <v>400</v>
      </c>
      <c r="J32" s="13">
        <v>5</v>
      </c>
      <c r="K32" s="6" t="s">
        <v>124</v>
      </c>
      <c r="L32" s="15" t="s">
        <v>145</v>
      </c>
    </row>
    <row r="33" spans="1:12" s="3" customFormat="1" ht="29.25">
      <c r="A33" s="12">
        <v>5289</v>
      </c>
      <c r="B33" s="6" t="s">
        <v>17</v>
      </c>
      <c r="C33" s="6">
        <v>2</v>
      </c>
      <c r="D33" s="6" t="s">
        <v>33</v>
      </c>
      <c r="E33" s="5" t="s">
        <v>65</v>
      </c>
      <c r="F33" s="5" t="s">
        <v>66</v>
      </c>
      <c r="G33" s="13">
        <v>12</v>
      </c>
      <c r="H33" s="14">
        <v>65</v>
      </c>
      <c r="I33" s="14">
        <f t="shared" si="0"/>
        <v>780</v>
      </c>
      <c r="J33" s="13">
        <v>10</v>
      </c>
      <c r="K33" s="6" t="s">
        <v>127</v>
      </c>
      <c r="L33" s="15" t="s">
        <v>146</v>
      </c>
    </row>
    <row r="34" spans="1:12" s="3" customFormat="1" ht="24.75" customHeight="1">
      <c r="A34" s="12">
        <v>5289</v>
      </c>
      <c r="B34" s="6" t="s">
        <v>17</v>
      </c>
      <c r="C34" s="6">
        <v>2</v>
      </c>
      <c r="D34" s="6" t="s">
        <v>33</v>
      </c>
      <c r="E34" s="5" t="s">
        <v>67</v>
      </c>
      <c r="F34" s="5" t="s">
        <v>68</v>
      </c>
      <c r="G34" s="13">
        <v>1</v>
      </c>
      <c r="H34" s="14">
        <v>150</v>
      </c>
      <c r="I34" s="14">
        <f t="shared" si="0"/>
        <v>150</v>
      </c>
      <c r="J34" s="13">
        <v>10</v>
      </c>
      <c r="K34" s="6" t="s">
        <v>123</v>
      </c>
      <c r="L34" s="15" t="s">
        <v>145</v>
      </c>
    </row>
    <row r="35" spans="1:12" s="3" customFormat="1" ht="24.75" customHeight="1">
      <c r="A35" s="12">
        <v>5289</v>
      </c>
      <c r="B35" s="6" t="s">
        <v>17</v>
      </c>
      <c r="C35" s="6">
        <v>2</v>
      </c>
      <c r="D35" s="6" t="s">
        <v>33</v>
      </c>
      <c r="E35" s="5" t="s">
        <v>69</v>
      </c>
      <c r="F35" s="5" t="s">
        <v>70</v>
      </c>
      <c r="G35" s="13">
        <v>2</v>
      </c>
      <c r="H35" s="14">
        <v>30</v>
      </c>
      <c r="I35" s="14">
        <f t="shared" si="0"/>
        <v>60</v>
      </c>
      <c r="J35" s="13">
        <v>5</v>
      </c>
      <c r="K35" s="6" t="s">
        <v>136</v>
      </c>
      <c r="L35" s="15" t="s">
        <v>146</v>
      </c>
    </row>
    <row r="36" spans="1:12" s="3" customFormat="1" ht="43.5">
      <c r="A36" s="12">
        <v>5289</v>
      </c>
      <c r="B36" s="6" t="s">
        <v>17</v>
      </c>
      <c r="C36" s="6">
        <v>2</v>
      </c>
      <c r="D36" s="6" t="s">
        <v>33</v>
      </c>
      <c r="E36" s="5" t="s">
        <v>71</v>
      </c>
      <c r="F36" s="5" t="s">
        <v>72</v>
      </c>
      <c r="G36" s="13">
        <v>1</v>
      </c>
      <c r="H36" s="14">
        <v>3000</v>
      </c>
      <c r="I36" s="14">
        <f t="shared" si="0"/>
        <v>3000</v>
      </c>
      <c r="J36" s="13">
        <v>5</v>
      </c>
      <c r="K36" s="6" t="s">
        <v>124</v>
      </c>
      <c r="L36" s="15" t="s">
        <v>146</v>
      </c>
    </row>
    <row r="37" spans="1:12" s="3" customFormat="1" ht="24.75" customHeight="1">
      <c r="A37" s="12">
        <v>5289</v>
      </c>
      <c r="B37" s="6" t="s">
        <v>17</v>
      </c>
      <c r="C37" s="6">
        <v>2</v>
      </c>
      <c r="D37" s="6" t="s">
        <v>33</v>
      </c>
      <c r="E37" s="5" t="s">
        <v>73</v>
      </c>
      <c r="F37" s="5" t="s">
        <v>74</v>
      </c>
      <c r="G37" s="13">
        <v>12</v>
      </c>
      <c r="H37" s="14">
        <v>15</v>
      </c>
      <c r="I37" s="14">
        <f t="shared" si="0"/>
        <v>180</v>
      </c>
      <c r="J37" s="13">
        <v>5</v>
      </c>
      <c r="K37" s="6" t="s">
        <v>137</v>
      </c>
      <c r="L37" s="15" t="s">
        <v>147</v>
      </c>
    </row>
    <row r="38" spans="1:12" s="3" customFormat="1" ht="24.75" customHeight="1">
      <c r="A38" s="12">
        <v>5289</v>
      </c>
      <c r="B38" s="6" t="s">
        <v>17</v>
      </c>
      <c r="C38" s="6">
        <v>2</v>
      </c>
      <c r="D38" s="6" t="s">
        <v>33</v>
      </c>
      <c r="E38" s="5" t="s">
        <v>75</v>
      </c>
      <c r="F38" s="5" t="s">
        <v>76</v>
      </c>
      <c r="G38" s="13">
        <v>12</v>
      </c>
      <c r="H38" s="14">
        <v>50</v>
      </c>
      <c r="I38" s="14">
        <f t="shared" si="0"/>
        <v>600</v>
      </c>
      <c r="J38" s="13">
        <v>5</v>
      </c>
      <c r="K38" s="6" t="s">
        <v>136</v>
      </c>
      <c r="L38" s="15" t="s">
        <v>146</v>
      </c>
    </row>
    <row r="39" spans="1:12" s="3" customFormat="1" ht="24.75" customHeight="1">
      <c r="A39" s="12">
        <v>5289</v>
      </c>
      <c r="B39" s="6" t="s">
        <v>17</v>
      </c>
      <c r="C39" s="6">
        <v>2</v>
      </c>
      <c r="D39" s="6" t="s">
        <v>33</v>
      </c>
      <c r="E39" s="5" t="s">
        <v>77</v>
      </c>
      <c r="F39" s="5" t="s">
        <v>78</v>
      </c>
      <c r="G39" s="13">
        <v>12</v>
      </c>
      <c r="H39" s="14">
        <v>50</v>
      </c>
      <c r="I39" s="14">
        <f>G39*H39</f>
        <v>600</v>
      </c>
      <c r="J39" s="13">
        <v>5</v>
      </c>
      <c r="K39" s="6" t="s">
        <v>136</v>
      </c>
      <c r="L39" s="15" t="s">
        <v>146</v>
      </c>
    </row>
    <row r="40" spans="1:12" s="3" customFormat="1" ht="24.75" customHeight="1">
      <c r="A40" s="12">
        <v>5289</v>
      </c>
      <c r="B40" s="6" t="s">
        <v>17</v>
      </c>
      <c r="C40" s="6">
        <v>2</v>
      </c>
      <c r="D40" s="6" t="s">
        <v>33</v>
      </c>
      <c r="E40" s="5" t="s">
        <v>79</v>
      </c>
      <c r="F40" s="5" t="s">
        <v>80</v>
      </c>
      <c r="G40" s="13">
        <v>1</v>
      </c>
      <c r="H40" s="14">
        <v>3600</v>
      </c>
      <c r="I40" s="14">
        <f t="shared" si="0"/>
        <v>3600</v>
      </c>
      <c r="J40" s="13">
        <v>5</v>
      </c>
      <c r="K40" s="6" t="s">
        <v>123</v>
      </c>
      <c r="L40" s="15" t="s">
        <v>150</v>
      </c>
    </row>
    <row r="41" spans="1:12" s="3" customFormat="1" ht="29.25">
      <c r="A41" s="12">
        <v>5289</v>
      </c>
      <c r="B41" s="6" t="s">
        <v>17</v>
      </c>
      <c r="C41" s="6">
        <v>2</v>
      </c>
      <c r="D41" s="6" t="s">
        <v>33</v>
      </c>
      <c r="E41" s="5" t="s">
        <v>81</v>
      </c>
      <c r="F41" s="5" t="s">
        <v>82</v>
      </c>
      <c r="G41" s="13">
        <v>24</v>
      </c>
      <c r="H41" s="14">
        <v>10</v>
      </c>
      <c r="I41" s="14">
        <f t="shared" si="0"/>
        <v>240</v>
      </c>
      <c r="J41" s="13">
        <v>5</v>
      </c>
      <c r="K41" s="6" t="s">
        <v>135</v>
      </c>
      <c r="L41" s="15" t="s">
        <v>148</v>
      </c>
    </row>
    <row r="42" spans="1:12" s="3" customFormat="1" ht="47.25" customHeight="1">
      <c r="A42" s="12">
        <v>5289</v>
      </c>
      <c r="B42" s="6" t="s">
        <v>17</v>
      </c>
      <c r="C42" s="6">
        <v>2</v>
      </c>
      <c r="D42" s="6" t="s">
        <v>33</v>
      </c>
      <c r="E42" s="5" t="s">
        <v>83</v>
      </c>
      <c r="F42" s="5" t="s">
        <v>84</v>
      </c>
      <c r="G42" s="13">
        <v>2</v>
      </c>
      <c r="H42" s="14">
        <v>350</v>
      </c>
      <c r="I42" s="14">
        <f t="shared" si="0"/>
        <v>700</v>
      </c>
      <c r="J42" s="13">
        <v>5</v>
      </c>
      <c r="K42" s="6" t="s">
        <v>123</v>
      </c>
      <c r="L42" s="15" t="s">
        <v>146</v>
      </c>
    </row>
    <row r="43" spans="1:12" s="3" customFormat="1" ht="24.75" customHeight="1">
      <c r="A43" s="12">
        <v>5289</v>
      </c>
      <c r="B43" s="6" t="s">
        <v>17</v>
      </c>
      <c r="C43" s="6">
        <v>2</v>
      </c>
      <c r="D43" s="6" t="s">
        <v>33</v>
      </c>
      <c r="E43" s="5" t="s">
        <v>85</v>
      </c>
      <c r="F43" s="5" t="s">
        <v>86</v>
      </c>
      <c r="G43" s="13">
        <v>6</v>
      </c>
      <c r="H43" s="14">
        <v>18</v>
      </c>
      <c r="I43" s="14">
        <f t="shared" si="0"/>
        <v>108</v>
      </c>
      <c r="J43" s="13">
        <v>10</v>
      </c>
      <c r="K43" s="6" t="s">
        <v>128</v>
      </c>
      <c r="L43" s="15" t="s">
        <v>147</v>
      </c>
    </row>
    <row r="44" spans="1:12" s="3" customFormat="1" ht="24.75" customHeight="1">
      <c r="A44" s="12">
        <v>5289</v>
      </c>
      <c r="B44" s="6" t="s">
        <v>17</v>
      </c>
      <c r="C44" s="6">
        <v>2</v>
      </c>
      <c r="D44" s="6" t="s">
        <v>33</v>
      </c>
      <c r="E44" s="5" t="s">
        <v>85</v>
      </c>
      <c r="F44" s="5" t="s">
        <v>87</v>
      </c>
      <c r="G44" s="13">
        <v>12</v>
      </c>
      <c r="H44" s="14">
        <v>10</v>
      </c>
      <c r="I44" s="14">
        <f t="shared" si="0"/>
        <v>120</v>
      </c>
      <c r="J44" s="13">
        <v>10</v>
      </c>
      <c r="K44" s="6" t="s">
        <v>128</v>
      </c>
      <c r="L44" s="15" t="s">
        <v>151</v>
      </c>
    </row>
    <row r="45" spans="1:12" s="3" customFormat="1" ht="29.25">
      <c r="A45" s="12">
        <v>5289</v>
      </c>
      <c r="B45" s="6" t="s">
        <v>17</v>
      </c>
      <c r="C45" s="6">
        <v>2</v>
      </c>
      <c r="D45" s="6" t="s">
        <v>33</v>
      </c>
      <c r="E45" s="5" t="s">
        <v>88</v>
      </c>
      <c r="F45" s="5" t="s">
        <v>89</v>
      </c>
      <c r="G45" s="13">
        <v>6</v>
      </c>
      <c r="H45" s="14">
        <v>25</v>
      </c>
      <c r="I45" s="14">
        <f t="shared" si="0"/>
        <v>150</v>
      </c>
      <c r="J45" s="13">
        <v>10</v>
      </c>
      <c r="K45" s="6" t="s">
        <v>138</v>
      </c>
      <c r="L45" s="15" t="s">
        <v>152</v>
      </c>
    </row>
    <row r="46" spans="1:12" s="3" customFormat="1" ht="24.75" customHeight="1">
      <c r="A46" s="12">
        <v>5289</v>
      </c>
      <c r="B46" s="6" t="s">
        <v>17</v>
      </c>
      <c r="C46" s="6">
        <v>2</v>
      </c>
      <c r="D46" s="6" t="s">
        <v>33</v>
      </c>
      <c r="E46" s="5" t="s">
        <v>90</v>
      </c>
      <c r="F46" s="5" t="s">
        <v>91</v>
      </c>
      <c r="G46" s="13">
        <v>6</v>
      </c>
      <c r="H46" s="14">
        <v>30</v>
      </c>
      <c r="I46" s="14">
        <f t="shared" si="0"/>
        <v>180</v>
      </c>
      <c r="J46" s="13">
        <v>5</v>
      </c>
      <c r="K46" s="6" t="s">
        <v>139</v>
      </c>
      <c r="L46" s="15" t="s">
        <v>146</v>
      </c>
    </row>
    <row r="47" spans="1:12" s="3" customFormat="1" ht="29.25">
      <c r="A47" s="12">
        <v>5289</v>
      </c>
      <c r="B47" s="6" t="s">
        <v>17</v>
      </c>
      <c r="C47" s="6">
        <v>2</v>
      </c>
      <c r="D47" s="6" t="s">
        <v>33</v>
      </c>
      <c r="E47" s="5" t="s">
        <v>92</v>
      </c>
      <c r="F47" s="5" t="s">
        <v>93</v>
      </c>
      <c r="G47" s="13">
        <v>12</v>
      </c>
      <c r="H47" s="14">
        <v>120</v>
      </c>
      <c r="I47" s="14">
        <f t="shared" si="0"/>
        <v>1440</v>
      </c>
      <c r="J47" s="13">
        <v>5</v>
      </c>
      <c r="K47" s="6" t="s">
        <v>136</v>
      </c>
      <c r="L47" s="15" t="s">
        <v>146</v>
      </c>
    </row>
    <row r="48" spans="1:12" s="3" customFormat="1" ht="24.75" customHeight="1">
      <c r="A48" s="12">
        <v>5289</v>
      </c>
      <c r="B48" s="6" t="s">
        <v>17</v>
      </c>
      <c r="C48" s="6">
        <v>2</v>
      </c>
      <c r="D48" s="6" t="s">
        <v>33</v>
      </c>
      <c r="E48" s="5" t="s">
        <v>94</v>
      </c>
      <c r="F48" s="5" t="s">
        <v>95</v>
      </c>
      <c r="G48" s="13">
        <v>6</v>
      </c>
      <c r="H48" s="14">
        <v>40</v>
      </c>
      <c r="I48" s="14">
        <f t="shared" si="0"/>
        <v>240</v>
      </c>
      <c r="J48" s="13">
        <v>5</v>
      </c>
      <c r="K48" s="6" t="s">
        <v>127</v>
      </c>
      <c r="L48" s="15" t="s">
        <v>146</v>
      </c>
    </row>
    <row r="49" spans="1:12" s="3" customFormat="1" ht="24.75" customHeight="1">
      <c r="A49" s="12">
        <v>5289</v>
      </c>
      <c r="B49" s="6" t="s">
        <v>17</v>
      </c>
      <c r="C49" s="6">
        <v>2</v>
      </c>
      <c r="D49" s="6" t="s">
        <v>33</v>
      </c>
      <c r="E49" s="5" t="s">
        <v>96</v>
      </c>
      <c r="F49" s="5" t="s">
        <v>97</v>
      </c>
      <c r="G49" s="13">
        <v>12</v>
      </c>
      <c r="H49" s="14">
        <v>25</v>
      </c>
      <c r="I49" s="14">
        <f t="shared" si="0"/>
        <v>300</v>
      </c>
      <c r="J49" s="13">
        <v>5</v>
      </c>
      <c r="K49" s="6" t="s">
        <v>131</v>
      </c>
      <c r="L49" s="15" t="s">
        <v>148</v>
      </c>
    </row>
    <row r="50" spans="1:12" s="3" customFormat="1" ht="24.75" customHeight="1">
      <c r="A50" s="12">
        <v>5289</v>
      </c>
      <c r="B50" s="6" t="s">
        <v>17</v>
      </c>
      <c r="C50" s="6">
        <v>2</v>
      </c>
      <c r="D50" s="6" t="s">
        <v>33</v>
      </c>
      <c r="E50" s="5" t="s">
        <v>98</v>
      </c>
      <c r="F50" s="5" t="s">
        <v>99</v>
      </c>
      <c r="G50" s="13">
        <v>12</v>
      </c>
      <c r="H50" s="14">
        <v>35</v>
      </c>
      <c r="I50" s="14">
        <f t="shared" si="0"/>
        <v>420</v>
      </c>
      <c r="J50" s="13">
        <v>5</v>
      </c>
      <c r="K50" s="6" t="s">
        <v>131</v>
      </c>
      <c r="L50" s="15" t="s">
        <v>151</v>
      </c>
    </row>
    <row r="51" spans="1:12" s="3" customFormat="1" ht="24.75" customHeight="1">
      <c r="A51" s="12">
        <v>5289</v>
      </c>
      <c r="B51" s="6" t="s">
        <v>17</v>
      </c>
      <c r="C51" s="6">
        <v>2</v>
      </c>
      <c r="D51" s="6" t="s">
        <v>33</v>
      </c>
      <c r="E51" s="5" t="s">
        <v>100</v>
      </c>
      <c r="F51" s="5" t="s">
        <v>101</v>
      </c>
      <c r="G51" s="13">
        <v>12</v>
      </c>
      <c r="H51" s="14">
        <v>30</v>
      </c>
      <c r="I51" s="14">
        <f t="shared" si="0"/>
        <v>360</v>
      </c>
      <c r="J51" s="13">
        <v>5</v>
      </c>
      <c r="K51" s="6" t="s">
        <v>131</v>
      </c>
      <c r="L51" s="15" t="s">
        <v>146</v>
      </c>
    </row>
    <row r="52" spans="1:12" s="3" customFormat="1" ht="29.25">
      <c r="A52" s="12">
        <v>5289</v>
      </c>
      <c r="B52" s="6" t="s">
        <v>17</v>
      </c>
      <c r="C52" s="6">
        <v>2</v>
      </c>
      <c r="D52" s="6" t="s">
        <v>33</v>
      </c>
      <c r="E52" s="5" t="s">
        <v>102</v>
      </c>
      <c r="F52" s="5" t="s">
        <v>103</v>
      </c>
      <c r="G52" s="13">
        <v>1</v>
      </c>
      <c r="H52" s="14">
        <v>600</v>
      </c>
      <c r="I52" s="14">
        <f t="shared" si="0"/>
        <v>600</v>
      </c>
      <c r="J52" s="13">
        <v>5</v>
      </c>
      <c r="K52" s="6" t="s">
        <v>140</v>
      </c>
      <c r="L52" s="15" t="s">
        <v>146</v>
      </c>
    </row>
    <row r="53" spans="1:12" s="3" customFormat="1" ht="24.75" customHeight="1">
      <c r="A53" s="12">
        <v>5289</v>
      </c>
      <c r="B53" s="6" t="s">
        <v>17</v>
      </c>
      <c r="C53" s="6">
        <v>2</v>
      </c>
      <c r="D53" s="6" t="s">
        <v>33</v>
      </c>
      <c r="E53" s="5" t="s">
        <v>104</v>
      </c>
      <c r="F53" s="5" t="s">
        <v>105</v>
      </c>
      <c r="G53" s="13">
        <v>1</v>
      </c>
      <c r="H53" s="14">
        <v>120</v>
      </c>
      <c r="I53" s="14">
        <f t="shared" si="0"/>
        <v>120</v>
      </c>
      <c r="J53" s="13">
        <v>5</v>
      </c>
      <c r="K53" s="6" t="s">
        <v>141</v>
      </c>
      <c r="L53" s="15" t="s">
        <v>147</v>
      </c>
    </row>
    <row r="54" spans="1:12" s="3" customFormat="1" ht="24.75" customHeight="1">
      <c r="A54" s="12">
        <v>5289</v>
      </c>
      <c r="B54" s="6" t="s">
        <v>17</v>
      </c>
      <c r="C54" s="6">
        <v>2</v>
      </c>
      <c r="D54" s="6" t="s">
        <v>33</v>
      </c>
      <c r="E54" s="5" t="s">
        <v>106</v>
      </c>
      <c r="F54" s="5" t="s">
        <v>76</v>
      </c>
      <c r="G54" s="13">
        <v>2</v>
      </c>
      <c r="H54" s="14">
        <v>600</v>
      </c>
      <c r="I54" s="14">
        <f t="shared" si="0"/>
        <v>1200</v>
      </c>
      <c r="J54" s="13">
        <v>5</v>
      </c>
      <c r="K54" s="6" t="s">
        <v>136</v>
      </c>
      <c r="L54" s="15" t="s">
        <v>146</v>
      </c>
    </row>
    <row r="55" spans="1:12" s="3" customFormat="1" ht="29.25">
      <c r="A55" s="12">
        <v>5289</v>
      </c>
      <c r="B55" s="6" t="s">
        <v>17</v>
      </c>
      <c r="C55" s="6">
        <v>2</v>
      </c>
      <c r="D55" s="6" t="s">
        <v>33</v>
      </c>
      <c r="E55" s="5" t="s">
        <v>107</v>
      </c>
      <c r="F55" s="5" t="s">
        <v>108</v>
      </c>
      <c r="G55" s="13">
        <v>1</v>
      </c>
      <c r="H55" s="14">
        <v>1695</v>
      </c>
      <c r="I55" s="14">
        <f t="shared" si="0"/>
        <v>1695</v>
      </c>
      <c r="J55" s="13">
        <v>5</v>
      </c>
      <c r="K55" s="6" t="s">
        <v>123</v>
      </c>
      <c r="L55" s="15" t="s">
        <v>146</v>
      </c>
    </row>
    <row r="56" spans="1:12" s="3" customFormat="1" ht="24.75" customHeight="1">
      <c r="A56" s="12">
        <v>5289</v>
      </c>
      <c r="B56" s="6" t="s">
        <v>17</v>
      </c>
      <c r="C56" s="6">
        <v>2</v>
      </c>
      <c r="D56" s="6" t="s">
        <v>33</v>
      </c>
      <c r="E56" s="5" t="s">
        <v>109</v>
      </c>
      <c r="F56" s="5" t="s">
        <v>110</v>
      </c>
      <c r="G56" s="13">
        <v>1</v>
      </c>
      <c r="H56" s="14">
        <v>600</v>
      </c>
      <c r="I56" s="14">
        <f t="shared" si="0"/>
        <v>600</v>
      </c>
      <c r="J56" s="13">
        <v>15</v>
      </c>
      <c r="K56" s="6" t="s">
        <v>123</v>
      </c>
      <c r="L56" s="15" t="s">
        <v>145</v>
      </c>
    </row>
    <row r="57" spans="1:12" s="3" customFormat="1" ht="24.75" customHeight="1">
      <c r="A57" s="12">
        <v>5289</v>
      </c>
      <c r="B57" s="6" t="s">
        <v>17</v>
      </c>
      <c r="C57" s="6">
        <v>2</v>
      </c>
      <c r="D57" s="6" t="s">
        <v>33</v>
      </c>
      <c r="E57" s="5" t="s">
        <v>111</v>
      </c>
      <c r="F57" s="5" t="s">
        <v>112</v>
      </c>
      <c r="G57" s="13">
        <v>1</v>
      </c>
      <c r="H57" s="14">
        <v>150</v>
      </c>
      <c r="I57" s="14">
        <f t="shared" si="0"/>
        <v>150</v>
      </c>
      <c r="J57" s="13">
        <v>5</v>
      </c>
      <c r="K57" s="6" t="s">
        <v>141</v>
      </c>
      <c r="L57" s="15" t="s">
        <v>147</v>
      </c>
    </row>
    <row r="58" spans="1:12" s="3" customFormat="1" ht="24.75" customHeight="1">
      <c r="A58" s="12">
        <v>5289</v>
      </c>
      <c r="B58" s="6" t="s">
        <v>17</v>
      </c>
      <c r="C58" s="6">
        <v>2</v>
      </c>
      <c r="D58" s="6" t="s">
        <v>33</v>
      </c>
      <c r="E58" s="5" t="s">
        <v>113</v>
      </c>
      <c r="F58" s="5" t="s">
        <v>114</v>
      </c>
      <c r="G58" s="13">
        <v>3</v>
      </c>
      <c r="H58" s="14">
        <v>75</v>
      </c>
      <c r="I58" s="14">
        <f t="shared" si="0"/>
        <v>225</v>
      </c>
      <c r="J58" s="13">
        <v>7</v>
      </c>
      <c r="K58" s="6" t="s">
        <v>142</v>
      </c>
      <c r="L58" s="15" t="s">
        <v>146</v>
      </c>
    </row>
    <row r="59" spans="1:12" s="3" customFormat="1" ht="24.75" customHeight="1">
      <c r="A59" s="12">
        <v>5289</v>
      </c>
      <c r="B59" s="6" t="s">
        <v>17</v>
      </c>
      <c r="C59" s="6">
        <v>2</v>
      </c>
      <c r="D59" s="6" t="s">
        <v>33</v>
      </c>
      <c r="E59" s="5" t="s">
        <v>115</v>
      </c>
      <c r="F59" s="5" t="s">
        <v>116</v>
      </c>
      <c r="G59" s="13">
        <v>2</v>
      </c>
      <c r="H59" s="14">
        <v>120</v>
      </c>
      <c r="I59" s="14">
        <f t="shared" si="0"/>
        <v>240</v>
      </c>
      <c r="J59" s="13">
        <v>15</v>
      </c>
      <c r="K59" s="6" t="s">
        <v>136</v>
      </c>
      <c r="L59" s="15" t="s">
        <v>148</v>
      </c>
    </row>
    <row r="60" spans="1:12" s="3" customFormat="1" ht="29.25">
      <c r="A60" s="12">
        <v>5289</v>
      </c>
      <c r="B60" s="6" t="s">
        <v>17</v>
      </c>
      <c r="C60" s="6">
        <v>2</v>
      </c>
      <c r="D60" s="6" t="s">
        <v>33</v>
      </c>
      <c r="E60" s="5" t="s">
        <v>117</v>
      </c>
      <c r="F60" s="5" t="s">
        <v>118</v>
      </c>
      <c r="G60" s="13">
        <v>2</v>
      </c>
      <c r="H60" s="14">
        <v>100</v>
      </c>
      <c r="I60" s="14">
        <f t="shared" si="0"/>
        <v>200</v>
      </c>
      <c r="J60" s="13">
        <v>5</v>
      </c>
      <c r="K60" s="6" t="s">
        <v>124</v>
      </c>
      <c r="L60" s="15" t="s">
        <v>146</v>
      </c>
    </row>
    <row r="61" spans="1:12" s="3" customFormat="1" ht="24.75" customHeight="1">
      <c r="A61" s="12">
        <v>5289</v>
      </c>
      <c r="B61" s="6" t="s">
        <v>17</v>
      </c>
      <c r="C61" s="6">
        <v>2</v>
      </c>
      <c r="D61" s="6" t="s">
        <v>33</v>
      </c>
      <c r="E61" s="5" t="s">
        <v>119</v>
      </c>
      <c r="F61" s="5" t="s">
        <v>120</v>
      </c>
      <c r="G61" s="13">
        <v>1</v>
      </c>
      <c r="H61" s="14">
        <v>8000</v>
      </c>
      <c r="I61" s="14">
        <f t="shared" si="0"/>
        <v>8000</v>
      </c>
      <c r="J61" s="13">
        <v>7</v>
      </c>
      <c r="K61" s="6" t="s">
        <v>143</v>
      </c>
      <c r="L61" s="15" t="s">
        <v>146</v>
      </c>
    </row>
    <row r="62" spans="1:12" s="3" customFormat="1" ht="24.75" customHeight="1">
      <c r="A62" s="16">
        <v>5289</v>
      </c>
      <c r="B62" s="17" t="s">
        <v>17</v>
      </c>
      <c r="C62" s="17">
        <v>2</v>
      </c>
      <c r="D62" s="17" t="s">
        <v>33</v>
      </c>
      <c r="E62" s="18" t="s">
        <v>121</v>
      </c>
      <c r="F62" s="18" t="s">
        <v>122</v>
      </c>
      <c r="G62" s="19">
        <v>1</v>
      </c>
      <c r="H62" s="20">
        <v>400</v>
      </c>
      <c r="I62" s="20">
        <f t="shared" si="0"/>
        <v>400</v>
      </c>
      <c r="J62" s="19">
        <v>10</v>
      </c>
      <c r="K62" s="17" t="s">
        <v>144</v>
      </c>
      <c r="L62" s="21" t="s">
        <v>145</v>
      </c>
    </row>
  </sheetData>
  <mergeCells count="2">
    <mergeCell ref="A4:L4"/>
    <mergeCell ref="C3:J3"/>
  </mergeCells>
  <dataValidations count="1">
    <dataValidation type="list" allowBlank="1" showInputMessage="1" showErrorMessage="1" sqref="L8:L62" xr:uid="{00000000-0002-0000-0000-000000000000}">
      <formula1>locaux_</formula1>
    </dataValidation>
  </dataValidations>
  <pageMargins left="0.23622047244094491" right="0.23622047244094491" top="0.74803149606299213" bottom="0.74803149606299213" header="0.31496062992125984" footer="0.31496062992125984"/>
  <pageSetup paperSize="5" scale="60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55"/>
  <sheetViews>
    <sheetView zoomScale="80" zoomScaleNormal="80" workbookViewId="0">
      <pane ySplit="7" topLeftCell="A8" activePane="bottomLeft" state="frozen"/>
      <selection pane="bottomLeft" activeCell="E15" sqref="E15"/>
    </sheetView>
  </sheetViews>
  <sheetFormatPr baseColWidth="10" defaultColWidth="21.85546875" defaultRowHeight="15"/>
  <cols>
    <col min="1" max="1" width="14.42578125" style="1" customWidth="1"/>
    <col min="2" max="2" width="21.28515625" style="1" customWidth="1"/>
    <col min="3" max="3" width="18.7109375" style="2" customWidth="1"/>
    <col min="4" max="4" width="31.7109375" style="2" customWidth="1"/>
    <col min="5" max="5" width="27.7109375" style="2" customWidth="1"/>
    <col min="6" max="6" width="40.7109375" style="3" customWidth="1"/>
    <col min="7" max="7" width="13" style="2" customWidth="1"/>
    <col min="8" max="8" width="16.7109375" style="2" customWidth="1"/>
    <col min="9" max="9" width="14.7109375" style="2" customWidth="1"/>
    <col min="10" max="10" width="19.7109375" style="2" customWidth="1"/>
    <col min="11" max="11" width="27.7109375" style="2" customWidth="1"/>
    <col min="12" max="12" width="12.28515625" style="1" customWidth="1"/>
    <col min="13" max="16384" width="21.85546875" style="2"/>
  </cols>
  <sheetData>
    <row r="3" spans="1:12" ht="21">
      <c r="D3" s="28" t="str">
        <f>MAO!C3</f>
        <v>TRAVAIL SYLVICOLE - DEP 5289</v>
      </c>
      <c r="E3" s="28"/>
      <c r="F3" s="28"/>
      <c r="G3" s="28"/>
      <c r="H3" s="28"/>
      <c r="I3" s="28"/>
    </row>
    <row r="4" spans="1:12" ht="17.25">
      <c r="A4" s="27" t="s">
        <v>15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7" spans="1:12" s="3" customFormat="1" ht="45">
      <c r="A7" s="9" t="s">
        <v>0</v>
      </c>
      <c r="B7" s="10" t="s">
        <v>10</v>
      </c>
      <c r="C7" s="7" t="s">
        <v>1</v>
      </c>
      <c r="D7" s="7" t="s">
        <v>11</v>
      </c>
      <c r="E7" s="7" t="s">
        <v>2</v>
      </c>
      <c r="F7" s="7" t="s">
        <v>3</v>
      </c>
      <c r="G7" s="7" t="s">
        <v>4</v>
      </c>
      <c r="H7" s="8" t="s">
        <v>14</v>
      </c>
      <c r="I7" s="8" t="s">
        <v>9</v>
      </c>
      <c r="J7" s="7" t="s">
        <v>13</v>
      </c>
      <c r="K7" s="7" t="s">
        <v>7</v>
      </c>
      <c r="L7" s="11" t="s">
        <v>8</v>
      </c>
    </row>
    <row r="8" spans="1:12" s="3" customFormat="1" ht="24.75" customHeight="1">
      <c r="A8" s="12">
        <v>5289</v>
      </c>
      <c r="B8" s="6" t="s">
        <v>17</v>
      </c>
      <c r="C8" s="6">
        <v>3</v>
      </c>
      <c r="D8" s="6" t="s">
        <v>154</v>
      </c>
      <c r="E8" s="5" t="s">
        <v>155</v>
      </c>
      <c r="F8" s="5" t="s">
        <v>156</v>
      </c>
      <c r="G8" s="13">
        <v>3</v>
      </c>
      <c r="H8" s="14">
        <v>5</v>
      </c>
      <c r="I8" s="14">
        <f>G8*H8</f>
        <v>15</v>
      </c>
      <c r="J8" s="22">
        <v>100</v>
      </c>
      <c r="K8" s="22" t="s">
        <v>135</v>
      </c>
      <c r="L8" s="23" t="s">
        <v>147</v>
      </c>
    </row>
    <row r="9" spans="1:12" s="3" customFormat="1" ht="29.25">
      <c r="A9" s="12">
        <v>5289</v>
      </c>
      <c r="B9" s="6" t="s">
        <v>17</v>
      </c>
      <c r="C9" s="6">
        <v>3</v>
      </c>
      <c r="D9" s="6" t="s">
        <v>154</v>
      </c>
      <c r="E9" s="5" t="s">
        <v>157</v>
      </c>
      <c r="F9" s="5" t="s">
        <v>220</v>
      </c>
      <c r="G9" s="13">
        <v>20</v>
      </c>
      <c r="H9" s="14">
        <v>3.5</v>
      </c>
      <c r="I9" s="14">
        <f t="shared" ref="I9:I55" si="0">G9*H9</f>
        <v>70</v>
      </c>
      <c r="J9" s="6">
        <v>100</v>
      </c>
      <c r="K9" s="13" t="s">
        <v>135</v>
      </c>
      <c r="L9" s="23" t="s">
        <v>147</v>
      </c>
    </row>
    <row r="10" spans="1:12" s="3" customFormat="1" ht="29.25">
      <c r="A10" s="12">
        <v>5289</v>
      </c>
      <c r="B10" s="6" t="s">
        <v>17</v>
      </c>
      <c r="C10" s="6">
        <v>3</v>
      </c>
      <c r="D10" s="6" t="s">
        <v>154</v>
      </c>
      <c r="E10" s="5" t="s">
        <v>158</v>
      </c>
      <c r="F10" s="5" t="s">
        <v>159</v>
      </c>
      <c r="G10" s="13">
        <v>25</v>
      </c>
      <c r="H10" s="14">
        <v>1.75</v>
      </c>
      <c r="I10" s="14">
        <f t="shared" si="0"/>
        <v>43.75</v>
      </c>
      <c r="J10" s="6">
        <v>100</v>
      </c>
      <c r="K10" s="13" t="s">
        <v>135</v>
      </c>
      <c r="L10" s="23" t="s">
        <v>147</v>
      </c>
    </row>
    <row r="11" spans="1:12" s="3" customFormat="1" ht="72">
      <c r="A11" s="12">
        <v>5289</v>
      </c>
      <c r="B11" s="6" t="s">
        <v>17</v>
      </c>
      <c r="C11" s="6">
        <v>3</v>
      </c>
      <c r="D11" s="6" t="s">
        <v>154</v>
      </c>
      <c r="E11" s="5" t="s">
        <v>160</v>
      </c>
      <c r="F11" s="5" t="s">
        <v>161</v>
      </c>
      <c r="G11" s="13">
        <v>1</v>
      </c>
      <c r="H11" s="14">
        <v>1400</v>
      </c>
      <c r="I11" s="14">
        <f t="shared" si="0"/>
        <v>1400</v>
      </c>
      <c r="J11" s="6">
        <v>100</v>
      </c>
      <c r="K11" s="13" t="s">
        <v>123</v>
      </c>
      <c r="L11" s="23" t="s">
        <v>146</v>
      </c>
    </row>
    <row r="12" spans="1:12" s="3" customFormat="1" ht="57.75">
      <c r="A12" s="12">
        <v>5289</v>
      </c>
      <c r="B12" s="6" t="s">
        <v>17</v>
      </c>
      <c r="C12" s="6">
        <v>3</v>
      </c>
      <c r="D12" s="6" t="s">
        <v>154</v>
      </c>
      <c r="E12" s="5" t="s">
        <v>160</v>
      </c>
      <c r="F12" s="5" t="s">
        <v>162</v>
      </c>
      <c r="G12" s="13">
        <v>1</v>
      </c>
      <c r="H12" s="14">
        <v>2300</v>
      </c>
      <c r="I12" s="14">
        <f t="shared" si="0"/>
        <v>2300</v>
      </c>
      <c r="J12" s="22">
        <v>100</v>
      </c>
      <c r="K12" s="22" t="s">
        <v>135</v>
      </c>
      <c r="L12" s="23" t="s">
        <v>146</v>
      </c>
    </row>
    <row r="13" spans="1:12" s="3" customFormat="1" ht="43.5">
      <c r="A13" s="12">
        <v>5289</v>
      </c>
      <c r="B13" s="6" t="s">
        <v>17</v>
      </c>
      <c r="C13" s="6">
        <v>3</v>
      </c>
      <c r="D13" s="6" t="s">
        <v>154</v>
      </c>
      <c r="E13" s="5" t="s">
        <v>160</v>
      </c>
      <c r="F13" s="5" t="s">
        <v>163</v>
      </c>
      <c r="G13" s="13">
        <v>1</v>
      </c>
      <c r="H13" s="14">
        <v>1400</v>
      </c>
      <c r="I13" s="14">
        <f t="shared" si="0"/>
        <v>1400</v>
      </c>
      <c r="J13" s="22">
        <v>100</v>
      </c>
      <c r="K13" s="22" t="s">
        <v>123</v>
      </c>
      <c r="L13" s="23" t="s">
        <v>146</v>
      </c>
    </row>
    <row r="14" spans="1:12" s="3" customFormat="1" ht="24.75" customHeight="1">
      <c r="A14" s="12">
        <v>5289</v>
      </c>
      <c r="B14" s="6" t="s">
        <v>17</v>
      </c>
      <c r="C14" s="6">
        <v>3</v>
      </c>
      <c r="D14" s="6" t="s">
        <v>154</v>
      </c>
      <c r="E14" s="26" t="s">
        <v>221</v>
      </c>
      <c r="F14" s="5" t="s">
        <v>164</v>
      </c>
      <c r="G14" s="13">
        <v>12</v>
      </c>
      <c r="H14" s="14">
        <v>10</v>
      </c>
      <c r="I14" s="14">
        <f t="shared" si="0"/>
        <v>120</v>
      </c>
      <c r="J14" s="22">
        <v>30</v>
      </c>
      <c r="K14" s="22" t="s">
        <v>123</v>
      </c>
      <c r="L14" s="23" t="s">
        <v>145</v>
      </c>
    </row>
    <row r="15" spans="1:12" s="3" customFormat="1" ht="24.75" customHeight="1">
      <c r="A15" s="12">
        <v>5289</v>
      </c>
      <c r="B15" s="6" t="s">
        <v>17</v>
      </c>
      <c r="C15" s="6">
        <v>3</v>
      </c>
      <c r="D15" s="6" t="s">
        <v>154</v>
      </c>
      <c r="E15" s="26" t="s">
        <v>221</v>
      </c>
      <c r="F15" s="5" t="s">
        <v>222</v>
      </c>
      <c r="G15" s="13">
        <v>3</v>
      </c>
      <c r="H15" s="14">
        <v>20</v>
      </c>
      <c r="I15" s="14">
        <f t="shared" si="0"/>
        <v>60</v>
      </c>
      <c r="J15" s="22">
        <v>30</v>
      </c>
      <c r="K15" s="22" t="s">
        <v>123</v>
      </c>
      <c r="L15" s="23" t="s">
        <v>145</v>
      </c>
    </row>
    <row r="16" spans="1:12" s="3" customFormat="1" ht="28.5" customHeight="1">
      <c r="A16" s="12">
        <v>5289</v>
      </c>
      <c r="B16" s="6" t="s">
        <v>17</v>
      </c>
      <c r="C16" s="6">
        <v>3</v>
      </c>
      <c r="D16" s="6" t="s">
        <v>154</v>
      </c>
      <c r="E16" s="5" t="s">
        <v>224</v>
      </c>
      <c r="F16" s="5" t="s">
        <v>223</v>
      </c>
      <c r="G16" s="13">
        <v>12</v>
      </c>
      <c r="H16" s="14">
        <v>45</v>
      </c>
      <c r="I16" s="14">
        <f t="shared" si="0"/>
        <v>540</v>
      </c>
      <c r="J16" s="22">
        <v>100</v>
      </c>
      <c r="K16" s="22" t="s">
        <v>135</v>
      </c>
      <c r="L16" s="23" t="s">
        <v>146</v>
      </c>
    </row>
    <row r="17" spans="1:12" s="3" customFormat="1" ht="24.75" customHeight="1">
      <c r="A17" s="12">
        <v>5289</v>
      </c>
      <c r="B17" s="6" t="s">
        <v>17</v>
      </c>
      <c r="C17" s="6">
        <v>3</v>
      </c>
      <c r="D17" s="6" t="s">
        <v>154</v>
      </c>
      <c r="E17" s="5" t="s">
        <v>226</v>
      </c>
      <c r="F17" s="5" t="s">
        <v>225</v>
      </c>
      <c r="G17" s="13">
        <v>36</v>
      </c>
      <c r="H17" s="14">
        <v>19</v>
      </c>
      <c r="I17" s="14">
        <f t="shared" si="0"/>
        <v>684</v>
      </c>
      <c r="J17" s="22">
        <v>100</v>
      </c>
      <c r="K17" s="22" t="s">
        <v>206</v>
      </c>
      <c r="L17" s="23" t="s">
        <v>147</v>
      </c>
    </row>
    <row r="18" spans="1:12" s="3" customFormat="1" ht="24.75" customHeight="1">
      <c r="A18" s="12">
        <v>5289</v>
      </c>
      <c r="B18" s="6" t="s">
        <v>17</v>
      </c>
      <c r="C18" s="6">
        <v>3</v>
      </c>
      <c r="D18" s="6" t="s">
        <v>154</v>
      </c>
      <c r="E18" s="5" t="s">
        <v>166</v>
      </c>
      <c r="F18" s="5" t="s">
        <v>227</v>
      </c>
      <c r="G18" s="13">
        <v>12</v>
      </c>
      <c r="H18" s="14">
        <v>7</v>
      </c>
      <c r="I18" s="14">
        <f t="shared" si="0"/>
        <v>84</v>
      </c>
      <c r="J18" s="22">
        <v>100</v>
      </c>
      <c r="K18" s="22" t="s">
        <v>207</v>
      </c>
      <c r="L18" s="23" t="s">
        <v>146</v>
      </c>
    </row>
    <row r="19" spans="1:12" s="3" customFormat="1" ht="24.75" customHeight="1">
      <c r="A19" s="12">
        <v>5289</v>
      </c>
      <c r="B19" s="6" t="s">
        <v>17</v>
      </c>
      <c r="C19" s="6">
        <v>3</v>
      </c>
      <c r="D19" s="6" t="s">
        <v>154</v>
      </c>
      <c r="E19" s="5" t="s">
        <v>167</v>
      </c>
      <c r="F19" s="5" t="s">
        <v>228</v>
      </c>
      <c r="G19" s="13">
        <v>24</v>
      </c>
      <c r="H19" s="14">
        <v>2.25</v>
      </c>
      <c r="I19" s="14">
        <f t="shared" si="0"/>
        <v>54</v>
      </c>
      <c r="J19" s="22">
        <v>50</v>
      </c>
      <c r="K19" s="22" t="s">
        <v>135</v>
      </c>
      <c r="L19" s="23" t="s">
        <v>147</v>
      </c>
    </row>
    <row r="20" spans="1:12" s="3" customFormat="1" ht="24.75" customHeight="1">
      <c r="A20" s="12">
        <v>5289</v>
      </c>
      <c r="B20" s="6" t="s">
        <v>17</v>
      </c>
      <c r="C20" s="6">
        <v>3</v>
      </c>
      <c r="D20" s="6" t="s">
        <v>154</v>
      </c>
      <c r="E20" s="5" t="s">
        <v>168</v>
      </c>
      <c r="F20" s="5" t="s">
        <v>169</v>
      </c>
      <c r="G20" s="13">
        <v>12</v>
      </c>
      <c r="H20" s="14">
        <v>6</v>
      </c>
      <c r="I20" s="14">
        <f t="shared" si="0"/>
        <v>72</v>
      </c>
      <c r="J20" s="22">
        <v>100</v>
      </c>
      <c r="K20" s="22" t="s">
        <v>150</v>
      </c>
      <c r="L20" s="23" t="s">
        <v>150</v>
      </c>
    </row>
    <row r="21" spans="1:12" s="3" customFormat="1" ht="24.75" customHeight="1">
      <c r="A21" s="12">
        <v>5289</v>
      </c>
      <c r="B21" s="6" t="s">
        <v>17</v>
      </c>
      <c r="C21" s="6">
        <v>3</v>
      </c>
      <c r="D21" s="6" t="s">
        <v>154</v>
      </c>
      <c r="E21" s="5" t="s">
        <v>170</v>
      </c>
      <c r="F21" s="5" t="s">
        <v>171</v>
      </c>
      <c r="G21" s="13">
        <v>20</v>
      </c>
      <c r="H21" s="14">
        <v>3</v>
      </c>
      <c r="I21" s="14">
        <f t="shared" si="0"/>
        <v>60</v>
      </c>
      <c r="J21" s="22">
        <v>100</v>
      </c>
      <c r="K21" s="22" t="s">
        <v>135</v>
      </c>
      <c r="L21" s="23" t="s">
        <v>149</v>
      </c>
    </row>
    <row r="22" spans="1:12" s="3" customFormat="1" ht="24.75" customHeight="1">
      <c r="A22" s="12">
        <v>5289</v>
      </c>
      <c r="B22" s="6" t="s">
        <v>17</v>
      </c>
      <c r="C22" s="6">
        <v>3</v>
      </c>
      <c r="D22" s="6" t="s">
        <v>154</v>
      </c>
      <c r="E22" s="5" t="s">
        <v>172</v>
      </c>
      <c r="F22" s="5" t="s">
        <v>150</v>
      </c>
      <c r="G22" s="13">
        <v>1</v>
      </c>
      <c r="H22" s="14">
        <v>1000</v>
      </c>
      <c r="I22" s="14">
        <f t="shared" si="0"/>
        <v>1000</v>
      </c>
      <c r="J22" s="22">
        <v>100</v>
      </c>
      <c r="K22" s="22" t="s">
        <v>208</v>
      </c>
      <c r="L22" s="23" t="s">
        <v>147</v>
      </c>
    </row>
    <row r="23" spans="1:12" s="3" customFormat="1" ht="24.75" customHeight="1">
      <c r="A23" s="12">
        <v>5289</v>
      </c>
      <c r="B23" s="6" t="s">
        <v>17</v>
      </c>
      <c r="C23" s="6">
        <v>3</v>
      </c>
      <c r="D23" s="6" t="s">
        <v>154</v>
      </c>
      <c r="E23" s="5" t="s">
        <v>173</v>
      </c>
      <c r="F23" s="5" t="s">
        <v>150</v>
      </c>
      <c r="G23" s="13">
        <v>1</v>
      </c>
      <c r="H23" s="14">
        <v>2000</v>
      </c>
      <c r="I23" s="14">
        <f t="shared" si="0"/>
        <v>2000</v>
      </c>
      <c r="J23" s="22">
        <v>100</v>
      </c>
      <c r="K23" s="22" t="s">
        <v>135</v>
      </c>
      <c r="L23" s="23" t="s">
        <v>152</v>
      </c>
    </row>
    <row r="24" spans="1:12" s="3" customFormat="1" ht="24.75" customHeight="1">
      <c r="A24" s="12">
        <v>5289</v>
      </c>
      <c r="B24" s="6" t="s">
        <v>17</v>
      </c>
      <c r="C24" s="6">
        <v>3</v>
      </c>
      <c r="D24" s="6" t="s">
        <v>154</v>
      </c>
      <c r="E24" s="5" t="s">
        <v>174</v>
      </c>
      <c r="F24" s="5" t="s">
        <v>150</v>
      </c>
      <c r="G24" s="13">
        <v>3</v>
      </c>
      <c r="H24" s="14">
        <v>120</v>
      </c>
      <c r="I24" s="14">
        <f t="shared" si="0"/>
        <v>360</v>
      </c>
      <c r="J24" s="22">
        <v>100</v>
      </c>
      <c r="K24" s="22" t="s">
        <v>124</v>
      </c>
      <c r="L24" s="23" t="s">
        <v>152</v>
      </c>
    </row>
    <row r="25" spans="1:12" s="3" customFormat="1" ht="24.75" customHeight="1">
      <c r="A25" s="12">
        <v>5289</v>
      </c>
      <c r="B25" s="6" t="s">
        <v>17</v>
      </c>
      <c r="C25" s="6">
        <v>3</v>
      </c>
      <c r="D25" s="6" t="s">
        <v>154</v>
      </c>
      <c r="E25" s="5" t="s">
        <v>230</v>
      </c>
      <c r="F25" s="5" t="s">
        <v>229</v>
      </c>
      <c r="G25" s="13">
        <v>24</v>
      </c>
      <c r="H25" s="14">
        <v>16</v>
      </c>
      <c r="I25" s="14">
        <f t="shared" si="0"/>
        <v>384</v>
      </c>
      <c r="J25" s="22">
        <v>100</v>
      </c>
      <c r="K25" s="22" t="s">
        <v>135</v>
      </c>
      <c r="L25" s="23" t="s">
        <v>149</v>
      </c>
    </row>
    <row r="26" spans="1:12" s="3" customFormat="1" ht="24.75" customHeight="1">
      <c r="A26" s="12">
        <v>5289</v>
      </c>
      <c r="B26" s="6" t="s">
        <v>17</v>
      </c>
      <c r="C26" s="6">
        <v>3</v>
      </c>
      <c r="D26" s="6" t="s">
        <v>154</v>
      </c>
      <c r="E26" s="5" t="s">
        <v>175</v>
      </c>
      <c r="F26" s="5" t="s">
        <v>150</v>
      </c>
      <c r="G26" s="13">
        <v>24</v>
      </c>
      <c r="H26" s="14">
        <v>5</v>
      </c>
      <c r="I26" s="14">
        <f t="shared" si="0"/>
        <v>120</v>
      </c>
      <c r="J26" s="22">
        <v>100</v>
      </c>
      <c r="K26" s="22" t="s">
        <v>135</v>
      </c>
      <c r="L26" s="23" t="s">
        <v>149</v>
      </c>
    </row>
    <row r="27" spans="1:12" s="3" customFormat="1" ht="24.75" customHeight="1">
      <c r="A27" s="12">
        <v>5289</v>
      </c>
      <c r="B27" s="6" t="s">
        <v>17</v>
      </c>
      <c r="C27" s="6">
        <v>3</v>
      </c>
      <c r="D27" s="6" t="s">
        <v>154</v>
      </c>
      <c r="E27" s="5" t="s">
        <v>176</v>
      </c>
      <c r="F27" s="5" t="s">
        <v>177</v>
      </c>
      <c r="G27" s="13">
        <v>20</v>
      </c>
      <c r="H27" s="14">
        <v>10</v>
      </c>
      <c r="I27" s="14">
        <f t="shared" si="0"/>
        <v>200</v>
      </c>
      <c r="J27" s="22">
        <v>100</v>
      </c>
      <c r="K27" s="22" t="s">
        <v>135</v>
      </c>
      <c r="L27" s="23" t="s">
        <v>149</v>
      </c>
    </row>
    <row r="28" spans="1:12" s="3" customFormat="1" ht="24.75" customHeight="1">
      <c r="A28" s="12">
        <v>5289</v>
      </c>
      <c r="B28" s="6" t="s">
        <v>17</v>
      </c>
      <c r="C28" s="6">
        <v>3</v>
      </c>
      <c r="D28" s="6" t="s">
        <v>154</v>
      </c>
      <c r="E28" s="5" t="s">
        <v>178</v>
      </c>
      <c r="F28" s="5" t="s">
        <v>179</v>
      </c>
      <c r="G28" s="13">
        <v>20</v>
      </c>
      <c r="H28" s="14">
        <v>6</v>
      </c>
      <c r="I28" s="14">
        <f t="shared" si="0"/>
        <v>120</v>
      </c>
      <c r="J28" s="22">
        <v>100</v>
      </c>
      <c r="K28" s="22" t="s">
        <v>138</v>
      </c>
      <c r="L28" s="23" t="s">
        <v>146</v>
      </c>
    </row>
    <row r="29" spans="1:12" s="3" customFormat="1" ht="24.75" customHeight="1">
      <c r="A29" s="12">
        <v>5289</v>
      </c>
      <c r="B29" s="6" t="s">
        <v>17</v>
      </c>
      <c r="C29" s="6">
        <v>3</v>
      </c>
      <c r="D29" s="6" t="s">
        <v>154</v>
      </c>
      <c r="E29" s="5" t="s">
        <v>178</v>
      </c>
      <c r="F29" s="5" t="s">
        <v>180</v>
      </c>
      <c r="G29" s="13">
        <v>1</v>
      </c>
      <c r="H29" s="14">
        <v>237</v>
      </c>
      <c r="I29" s="14">
        <f t="shared" si="0"/>
        <v>237</v>
      </c>
      <c r="J29" s="22">
        <v>100</v>
      </c>
      <c r="K29" s="22" t="s">
        <v>209</v>
      </c>
      <c r="L29" s="23" t="s">
        <v>149</v>
      </c>
    </row>
    <row r="30" spans="1:12" s="3" customFormat="1" ht="24.75" customHeight="1">
      <c r="A30" s="12">
        <v>5289</v>
      </c>
      <c r="B30" s="6" t="s">
        <v>17</v>
      </c>
      <c r="C30" s="6">
        <v>3</v>
      </c>
      <c r="D30" s="6" t="s">
        <v>154</v>
      </c>
      <c r="E30" s="5" t="s">
        <v>181</v>
      </c>
      <c r="F30" s="5" t="s">
        <v>182</v>
      </c>
      <c r="G30" s="13">
        <v>1</v>
      </c>
      <c r="H30" s="14">
        <v>160</v>
      </c>
      <c r="I30" s="14">
        <f t="shared" si="0"/>
        <v>160</v>
      </c>
      <c r="J30" s="22">
        <v>100</v>
      </c>
      <c r="K30" s="22" t="s">
        <v>143</v>
      </c>
      <c r="L30" s="23" t="s">
        <v>146</v>
      </c>
    </row>
    <row r="31" spans="1:12" s="3" customFormat="1" ht="24.75" customHeight="1">
      <c r="A31" s="12">
        <v>5289</v>
      </c>
      <c r="B31" s="6" t="s">
        <v>17</v>
      </c>
      <c r="C31" s="6">
        <v>3</v>
      </c>
      <c r="D31" s="6" t="s">
        <v>154</v>
      </c>
      <c r="E31" s="5" t="s">
        <v>233</v>
      </c>
      <c r="F31" s="5" t="s">
        <v>232</v>
      </c>
      <c r="G31" s="13">
        <v>12</v>
      </c>
      <c r="H31" s="14">
        <v>4</v>
      </c>
      <c r="I31" s="14">
        <f t="shared" si="0"/>
        <v>48</v>
      </c>
      <c r="J31" s="22">
        <v>100</v>
      </c>
      <c r="K31" s="22" t="s">
        <v>138</v>
      </c>
      <c r="L31" s="23" t="s">
        <v>147</v>
      </c>
    </row>
    <row r="32" spans="1:12" s="3" customFormat="1" ht="24.75" customHeight="1">
      <c r="A32" s="12">
        <v>5289</v>
      </c>
      <c r="B32" s="6" t="s">
        <v>17</v>
      </c>
      <c r="C32" s="6">
        <v>3</v>
      </c>
      <c r="D32" s="6" t="s">
        <v>154</v>
      </c>
      <c r="E32" s="5" t="s">
        <v>235</v>
      </c>
      <c r="F32" s="5" t="s">
        <v>234</v>
      </c>
      <c r="G32" s="13">
        <v>75</v>
      </c>
      <c r="H32" s="14">
        <v>20</v>
      </c>
      <c r="I32" s="14">
        <f t="shared" si="0"/>
        <v>1500</v>
      </c>
      <c r="J32" s="22">
        <v>100</v>
      </c>
      <c r="K32" s="22" t="s">
        <v>210</v>
      </c>
      <c r="L32" s="23" t="s">
        <v>149</v>
      </c>
    </row>
    <row r="33" spans="1:12" s="3" customFormat="1" ht="24.75" customHeight="1">
      <c r="A33" s="12">
        <v>5289</v>
      </c>
      <c r="B33" s="6" t="s">
        <v>17</v>
      </c>
      <c r="C33" s="6">
        <v>3</v>
      </c>
      <c r="D33" s="6" t="s">
        <v>154</v>
      </c>
      <c r="E33" s="5" t="s">
        <v>238</v>
      </c>
      <c r="F33" s="5" t="s">
        <v>236</v>
      </c>
      <c r="G33" s="13">
        <v>24</v>
      </c>
      <c r="H33" s="14">
        <v>3</v>
      </c>
      <c r="I33" s="14">
        <f t="shared" si="0"/>
        <v>72</v>
      </c>
      <c r="J33" s="22">
        <v>100</v>
      </c>
      <c r="K33" s="22" t="s">
        <v>211</v>
      </c>
      <c r="L33" s="23" t="s">
        <v>149</v>
      </c>
    </row>
    <row r="34" spans="1:12" s="3" customFormat="1" ht="24.75" customHeight="1">
      <c r="A34" s="12">
        <v>5289</v>
      </c>
      <c r="B34" s="6" t="s">
        <v>17</v>
      </c>
      <c r="C34" s="6">
        <v>3</v>
      </c>
      <c r="D34" s="6" t="s">
        <v>154</v>
      </c>
      <c r="E34" s="5" t="s">
        <v>238</v>
      </c>
      <c r="F34" s="5" t="s">
        <v>237</v>
      </c>
      <c r="G34" s="13">
        <v>150</v>
      </c>
      <c r="H34" s="14">
        <v>1.5</v>
      </c>
      <c r="I34" s="14">
        <f t="shared" si="0"/>
        <v>225</v>
      </c>
      <c r="J34" s="22">
        <v>100</v>
      </c>
      <c r="K34" s="22" t="s">
        <v>135</v>
      </c>
      <c r="L34" s="23" t="s">
        <v>149</v>
      </c>
    </row>
    <row r="35" spans="1:12" s="3" customFormat="1" ht="43.5">
      <c r="A35" s="12">
        <v>5289</v>
      </c>
      <c r="B35" s="6" t="s">
        <v>17</v>
      </c>
      <c r="C35" s="6">
        <v>3</v>
      </c>
      <c r="D35" s="6" t="s">
        <v>154</v>
      </c>
      <c r="E35" s="5" t="s">
        <v>183</v>
      </c>
      <c r="F35" s="5" t="s">
        <v>239</v>
      </c>
      <c r="G35" s="13">
        <v>1</v>
      </c>
      <c r="H35" s="14">
        <v>8000</v>
      </c>
      <c r="I35" s="14">
        <f t="shared" si="0"/>
        <v>8000</v>
      </c>
      <c r="J35" s="22">
        <v>100</v>
      </c>
      <c r="K35" s="22" t="s">
        <v>123</v>
      </c>
      <c r="L35" s="23" t="s">
        <v>146</v>
      </c>
    </row>
    <row r="36" spans="1:12" s="3" customFormat="1" ht="43.5">
      <c r="A36" s="12">
        <v>5289</v>
      </c>
      <c r="B36" s="6" t="s">
        <v>17</v>
      </c>
      <c r="C36" s="6">
        <v>3</v>
      </c>
      <c r="D36" s="6" t="s">
        <v>154</v>
      </c>
      <c r="E36" s="5" t="s">
        <v>241</v>
      </c>
      <c r="F36" s="5" t="s">
        <v>240</v>
      </c>
      <c r="G36" s="13">
        <v>1</v>
      </c>
      <c r="H36" s="14">
        <v>6920</v>
      </c>
      <c r="I36" s="14">
        <f t="shared" si="0"/>
        <v>6920</v>
      </c>
      <c r="J36" s="22">
        <v>100</v>
      </c>
      <c r="K36" s="22" t="s">
        <v>128</v>
      </c>
      <c r="L36" s="23" t="s">
        <v>146</v>
      </c>
    </row>
    <row r="37" spans="1:12" s="3" customFormat="1" ht="43.5">
      <c r="A37" s="12">
        <v>5289</v>
      </c>
      <c r="B37" s="6" t="s">
        <v>17</v>
      </c>
      <c r="C37" s="6">
        <v>3</v>
      </c>
      <c r="D37" s="6" t="s">
        <v>154</v>
      </c>
      <c r="E37" s="5" t="s">
        <v>184</v>
      </c>
      <c r="F37" s="5" t="s">
        <v>185</v>
      </c>
      <c r="G37" s="13">
        <v>1</v>
      </c>
      <c r="H37" s="14">
        <v>1600</v>
      </c>
      <c r="I37" s="14">
        <f t="shared" si="0"/>
        <v>1600</v>
      </c>
      <c r="J37" s="22">
        <v>100</v>
      </c>
      <c r="K37" s="22" t="s">
        <v>128</v>
      </c>
      <c r="L37" s="23" t="s">
        <v>146</v>
      </c>
    </row>
    <row r="38" spans="1:12" s="3" customFormat="1" ht="24.75" customHeight="1">
      <c r="A38" s="12">
        <v>5289</v>
      </c>
      <c r="B38" s="6" t="s">
        <v>17</v>
      </c>
      <c r="C38" s="6">
        <v>3</v>
      </c>
      <c r="D38" s="6" t="s">
        <v>154</v>
      </c>
      <c r="E38" s="5" t="s">
        <v>186</v>
      </c>
      <c r="F38" s="5" t="s">
        <v>187</v>
      </c>
      <c r="G38" s="13">
        <v>20</v>
      </c>
      <c r="H38" s="14">
        <v>6</v>
      </c>
      <c r="I38" s="14">
        <f t="shared" si="0"/>
        <v>120</v>
      </c>
      <c r="J38" s="22">
        <v>100</v>
      </c>
      <c r="K38" s="22" t="s">
        <v>212</v>
      </c>
      <c r="L38" s="23" t="s">
        <v>146</v>
      </c>
    </row>
    <row r="39" spans="1:12" s="3" customFormat="1" ht="24.75" customHeight="1">
      <c r="A39" s="12">
        <v>5289</v>
      </c>
      <c r="B39" s="6" t="s">
        <v>17</v>
      </c>
      <c r="C39" s="6">
        <v>3</v>
      </c>
      <c r="D39" s="6" t="s">
        <v>154</v>
      </c>
      <c r="E39" s="5" t="s">
        <v>188</v>
      </c>
      <c r="F39" s="5" t="s">
        <v>165</v>
      </c>
      <c r="G39" s="13">
        <v>12</v>
      </c>
      <c r="H39" s="14">
        <v>18</v>
      </c>
      <c r="I39" s="14">
        <f t="shared" si="0"/>
        <v>216</v>
      </c>
      <c r="J39" s="22">
        <v>10</v>
      </c>
      <c r="K39" s="22" t="s">
        <v>213</v>
      </c>
      <c r="L39" s="23" t="s">
        <v>145</v>
      </c>
    </row>
    <row r="40" spans="1:12" s="3" customFormat="1" ht="24.75" customHeight="1">
      <c r="A40" s="12">
        <v>5289</v>
      </c>
      <c r="B40" s="6" t="s">
        <v>17</v>
      </c>
      <c r="C40" s="6">
        <v>3</v>
      </c>
      <c r="D40" s="6" t="s">
        <v>154</v>
      </c>
      <c r="E40" s="5" t="s">
        <v>189</v>
      </c>
      <c r="F40" s="5" t="s">
        <v>165</v>
      </c>
      <c r="G40" s="13">
        <v>12</v>
      </c>
      <c r="H40" s="14">
        <v>15</v>
      </c>
      <c r="I40" s="14">
        <f t="shared" si="0"/>
        <v>180</v>
      </c>
      <c r="J40" s="22">
        <v>30</v>
      </c>
      <c r="K40" s="22" t="s">
        <v>123</v>
      </c>
      <c r="L40" s="23" t="s">
        <v>145</v>
      </c>
    </row>
    <row r="41" spans="1:12" s="3" customFormat="1" ht="24.75" customHeight="1">
      <c r="A41" s="12">
        <v>5289</v>
      </c>
      <c r="B41" s="6" t="s">
        <v>17</v>
      </c>
      <c r="C41" s="6">
        <v>3</v>
      </c>
      <c r="D41" s="6" t="s">
        <v>154</v>
      </c>
      <c r="E41" s="5" t="s">
        <v>190</v>
      </c>
      <c r="F41" s="5" t="s">
        <v>165</v>
      </c>
      <c r="G41" s="13">
        <v>1</v>
      </c>
      <c r="H41" s="14">
        <v>500</v>
      </c>
      <c r="I41" s="14">
        <f t="shared" si="0"/>
        <v>500</v>
      </c>
      <c r="J41" s="22">
        <v>100</v>
      </c>
      <c r="K41" s="22" t="s">
        <v>123</v>
      </c>
      <c r="L41" s="23" t="s">
        <v>145</v>
      </c>
    </row>
    <row r="42" spans="1:12" s="3" customFormat="1" ht="24.75" customHeight="1">
      <c r="A42" s="12">
        <v>5289</v>
      </c>
      <c r="B42" s="6" t="s">
        <v>17</v>
      </c>
      <c r="C42" s="6">
        <v>3</v>
      </c>
      <c r="D42" s="6" t="s">
        <v>154</v>
      </c>
      <c r="E42" s="5" t="s">
        <v>191</v>
      </c>
      <c r="F42" s="5" t="s">
        <v>192</v>
      </c>
      <c r="G42" s="13">
        <v>24</v>
      </c>
      <c r="H42" s="14">
        <v>3</v>
      </c>
      <c r="I42" s="14">
        <f t="shared" si="0"/>
        <v>72</v>
      </c>
      <c r="J42" s="22">
        <v>100</v>
      </c>
      <c r="K42" s="22" t="s">
        <v>214</v>
      </c>
      <c r="L42" s="23" t="s">
        <v>149</v>
      </c>
    </row>
    <row r="43" spans="1:12" s="3" customFormat="1" ht="29.25">
      <c r="A43" s="12">
        <v>5289</v>
      </c>
      <c r="B43" s="6" t="s">
        <v>17</v>
      </c>
      <c r="C43" s="6">
        <v>3</v>
      </c>
      <c r="D43" s="6" t="s">
        <v>154</v>
      </c>
      <c r="E43" s="5" t="s">
        <v>193</v>
      </c>
      <c r="F43" s="5" t="s">
        <v>194</v>
      </c>
      <c r="G43" s="13">
        <v>36</v>
      </c>
      <c r="H43" s="14">
        <v>15</v>
      </c>
      <c r="I43" s="14">
        <f t="shared" si="0"/>
        <v>540</v>
      </c>
      <c r="J43" s="22">
        <v>30</v>
      </c>
      <c r="K43" s="22" t="s">
        <v>135</v>
      </c>
      <c r="L43" s="23" t="s">
        <v>147</v>
      </c>
    </row>
    <row r="44" spans="1:12" s="3" customFormat="1" ht="24.75" customHeight="1">
      <c r="A44" s="12">
        <v>5289</v>
      </c>
      <c r="B44" s="6" t="s">
        <v>17</v>
      </c>
      <c r="C44" s="6">
        <v>3</v>
      </c>
      <c r="D44" s="6" t="s">
        <v>154</v>
      </c>
      <c r="E44" s="5" t="s">
        <v>195</v>
      </c>
      <c r="F44" s="5" t="s">
        <v>231</v>
      </c>
      <c r="G44" s="13">
        <v>12</v>
      </c>
      <c r="H44" s="14">
        <v>20</v>
      </c>
      <c r="I44" s="14">
        <f t="shared" si="0"/>
        <v>240</v>
      </c>
      <c r="J44" s="22">
        <v>50</v>
      </c>
      <c r="K44" s="22" t="s">
        <v>215</v>
      </c>
      <c r="L44" s="23" t="s">
        <v>149</v>
      </c>
    </row>
    <row r="45" spans="1:12" s="3" customFormat="1" ht="24.75" customHeight="1">
      <c r="A45" s="12">
        <v>5289</v>
      </c>
      <c r="B45" s="6" t="s">
        <v>17</v>
      </c>
      <c r="C45" s="6">
        <v>3</v>
      </c>
      <c r="D45" s="6" t="s">
        <v>154</v>
      </c>
      <c r="E45" s="5" t="s">
        <v>196</v>
      </c>
      <c r="F45" s="5"/>
      <c r="G45" s="13">
        <v>12</v>
      </c>
      <c r="H45" s="14">
        <v>10</v>
      </c>
      <c r="I45" s="14">
        <f t="shared" si="0"/>
        <v>120</v>
      </c>
      <c r="J45" s="22">
        <v>50</v>
      </c>
      <c r="K45" s="22" t="s">
        <v>135</v>
      </c>
      <c r="L45" s="23" t="s">
        <v>146</v>
      </c>
    </row>
    <row r="46" spans="1:12" s="3" customFormat="1" ht="24.75" customHeight="1">
      <c r="A46" s="12">
        <v>5289</v>
      </c>
      <c r="B46" s="6" t="s">
        <v>17</v>
      </c>
      <c r="C46" s="6">
        <v>3</v>
      </c>
      <c r="D46" s="6" t="s">
        <v>154</v>
      </c>
      <c r="E46" s="5" t="s">
        <v>197</v>
      </c>
      <c r="F46" s="5" t="s">
        <v>150</v>
      </c>
      <c r="G46" s="13">
        <v>10</v>
      </c>
      <c r="H46" s="14">
        <v>10</v>
      </c>
      <c r="I46" s="14">
        <f t="shared" si="0"/>
        <v>100</v>
      </c>
      <c r="J46" s="22">
        <v>50</v>
      </c>
      <c r="K46" s="22" t="s">
        <v>135</v>
      </c>
      <c r="L46" s="23" t="s">
        <v>149</v>
      </c>
    </row>
    <row r="47" spans="1:12" s="3" customFormat="1" ht="24.75" customHeight="1">
      <c r="A47" s="12">
        <v>5289</v>
      </c>
      <c r="B47" s="6" t="s">
        <v>17</v>
      </c>
      <c r="C47" s="6">
        <v>3</v>
      </c>
      <c r="D47" s="6" t="s">
        <v>154</v>
      </c>
      <c r="E47" s="5" t="s">
        <v>154</v>
      </c>
      <c r="F47" s="5" t="s">
        <v>150</v>
      </c>
      <c r="G47" s="13">
        <v>12</v>
      </c>
      <c r="H47" s="14">
        <v>1000</v>
      </c>
      <c r="I47" s="14">
        <f t="shared" si="0"/>
        <v>12000</v>
      </c>
      <c r="J47" s="22">
        <v>30</v>
      </c>
      <c r="K47" s="22" t="s">
        <v>210</v>
      </c>
      <c r="L47" s="23" t="s">
        <v>147</v>
      </c>
    </row>
    <row r="48" spans="1:12" s="3" customFormat="1" ht="24.75" customHeight="1">
      <c r="A48" s="12">
        <v>5289</v>
      </c>
      <c r="B48" s="6" t="s">
        <v>17</v>
      </c>
      <c r="C48" s="6">
        <v>3</v>
      </c>
      <c r="D48" s="6" t="s">
        <v>154</v>
      </c>
      <c r="E48" s="5" t="s">
        <v>198</v>
      </c>
      <c r="F48" s="5" t="s">
        <v>150</v>
      </c>
      <c r="G48" s="13">
        <v>50</v>
      </c>
      <c r="H48" s="14">
        <v>3</v>
      </c>
      <c r="I48" s="14">
        <f t="shared" si="0"/>
        <v>150</v>
      </c>
      <c r="J48" s="22">
        <v>100</v>
      </c>
      <c r="K48" s="22" t="s">
        <v>216</v>
      </c>
      <c r="L48" s="23" t="s">
        <v>146</v>
      </c>
    </row>
    <row r="49" spans="1:12" s="3" customFormat="1" ht="24.75" customHeight="1">
      <c r="A49" s="12">
        <v>5289</v>
      </c>
      <c r="B49" s="6" t="s">
        <v>17</v>
      </c>
      <c r="C49" s="6">
        <v>3</v>
      </c>
      <c r="D49" s="6" t="s">
        <v>154</v>
      </c>
      <c r="E49" s="5" t="s">
        <v>199</v>
      </c>
      <c r="F49" s="5" t="s">
        <v>150</v>
      </c>
      <c r="G49" s="13">
        <v>12</v>
      </c>
      <c r="H49" s="14">
        <v>40</v>
      </c>
      <c r="I49" s="14">
        <f t="shared" si="0"/>
        <v>480</v>
      </c>
      <c r="J49" s="22">
        <v>25</v>
      </c>
      <c r="K49" s="22" t="s">
        <v>217</v>
      </c>
      <c r="L49" s="23" t="s">
        <v>146</v>
      </c>
    </row>
    <row r="50" spans="1:12" s="3" customFormat="1" ht="24.75" customHeight="1">
      <c r="A50" s="12">
        <v>5289</v>
      </c>
      <c r="B50" s="6" t="s">
        <v>17</v>
      </c>
      <c r="C50" s="6">
        <v>3</v>
      </c>
      <c r="D50" s="6" t="s">
        <v>154</v>
      </c>
      <c r="E50" s="5" t="s">
        <v>200</v>
      </c>
      <c r="F50" s="5" t="s">
        <v>150</v>
      </c>
      <c r="G50" s="13">
        <v>12</v>
      </c>
      <c r="H50" s="14">
        <v>500</v>
      </c>
      <c r="I50" s="14">
        <f t="shared" si="0"/>
        <v>6000</v>
      </c>
      <c r="J50" s="22">
        <v>25</v>
      </c>
      <c r="K50" s="22" t="s">
        <v>138</v>
      </c>
      <c r="L50" s="23" t="s">
        <v>147</v>
      </c>
    </row>
    <row r="51" spans="1:12" s="3" customFormat="1" ht="24.75" customHeight="1">
      <c r="A51" s="12">
        <v>5289</v>
      </c>
      <c r="B51" s="6" t="s">
        <v>17</v>
      </c>
      <c r="C51" s="6">
        <v>3</v>
      </c>
      <c r="D51" s="6" t="s">
        <v>154</v>
      </c>
      <c r="E51" s="5" t="s">
        <v>201</v>
      </c>
      <c r="F51" s="5"/>
      <c r="G51" s="13">
        <v>12</v>
      </c>
      <c r="H51" s="14">
        <v>10</v>
      </c>
      <c r="I51" s="14">
        <f t="shared" si="0"/>
        <v>120</v>
      </c>
      <c r="J51" s="22">
        <v>10</v>
      </c>
      <c r="K51" s="22" t="s">
        <v>218</v>
      </c>
      <c r="L51" s="23" t="s">
        <v>145</v>
      </c>
    </row>
    <row r="52" spans="1:12" s="3" customFormat="1" ht="24.75" customHeight="1">
      <c r="A52" s="12">
        <v>5289</v>
      </c>
      <c r="B52" s="6" t="s">
        <v>17</v>
      </c>
      <c r="C52" s="6">
        <v>3</v>
      </c>
      <c r="D52" s="6" t="s">
        <v>154</v>
      </c>
      <c r="E52" s="5" t="s">
        <v>202</v>
      </c>
      <c r="F52" s="5"/>
      <c r="G52" s="13">
        <v>12</v>
      </c>
      <c r="H52" s="14">
        <v>10</v>
      </c>
      <c r="I52" s="14">
        <f t="shared" si="0"/>
        <v>120</v>
      </c>
      <c r="J52" s="22">
        <v>20</v>
      </c>
      <c r="K52" s="22" t="s">
        <v>123</v>
      </c>
      <c r="L52" s="23" t="s">
        <v>146</v>
      </c>
    </row>
    <row r="53" spans="1:12" s="3" customFormat="1" ht="24.75" customHeight="1">
      <c r="A53" s="12">
        <v>5289</v>
      </c>
      <c r="B53" s="6" t="s">
        <v>17</v>
      </c>
      <c r="C53" s="6">
        <v>3</v>
      </c>
      <c r="D53" s="6" t="s">
        <v>154</v>
      </c>
      <c r="E53" s="5" t="s">
        <v>203</v>
      </c>
      <c r="F53" s="5"/>
      <c r="G53" s="13">
        <v>12</v>
      </c>
      <c r="H53" s="14">
        <v>15</v>
      </c>
      <c r="I53" s="14">
        <f t="shared" si="0"/>
        <v>180</v>
      </c>
      <c r="J53" s="22">
        <v>25</v>
      </c>
      <c r="K53" s="22" t="s">
        <v>135</v>
      </c>
      <c r="L53" s="23" t="s">
        <v>152</v>
      </c>
    </row>
    <row r="54" spans="1:12" s="3" customFormat="1" ht="24.75" customHeight="1">
      <c r="A54" s="12">
        <v>5289</v>
      </c>
      <c r="B54" s="6" t="s">
        <v>17</v>
      </c>
      <c r="C54" s="6">
        <v>3</v>
      </c>
      <c r="D54" s="6" t="s">
        <v>154</v>
      </c>
      <c r="E54" s="5" t="s">
        <v>204</v>
      </c>
      <c r="F54" s="5"/>
      <c r="G54" s="13">
        <v>12</v>
      </c>
      <c r="H54" s="14">
        <v>20</v>
      </c>
      <c r="I54" s="14">
        <f t="shared" si="0"/>
        <v>240</v>
      </c>
      <c r="J54" s="22">
        <v>10</v>
      </c>
      <c r="K54" s="22" t="s">
        <v>219</v>
      </c>
      <c r="L54" s="23" t="s">
        <v>149</v>
      </c>
    </row>
    <row r="55" spans="1:12" s="3" customFormat="1" ht="24.75" customHeight="1">
      <c r="A55" s="16">
        <v>5289</v>
      </c>
      <c r="B55" s="17" t="s">
        <v>17</v>
      </c>
      <c r="C55" s="17">
        <v>3</v>
      </c>
      <c r="D55" s="17" t="s">
        <v>154</v>
      </c>
      <c r="E55" s="18" t="s">
        <v>205</v>
      </c>
      <c r="F55" s="18"/>
      <c r="G55" s="19">
        <v>1</v>
      </c>
      <c r="H55" s="20">
        <v>400</v>
      </c>
      <c r="I55" s="20">
        <f t="shared" si="0"/>
        <v>400</v>
      </c>
      <c r="J55" s="24">
        <v>100</v>
      </c>
      <c r="K55" s="24" t="s">
        <v>123</v>
      </c>
      <c r="L55" s="25" t="s">
        <v>146</v>
      </c>
    </row>
  </sheetData>
  <mergeCells count="2">
    <mergeCell ref="A4:L4"/>
    <mergeCell ref="D3:I3"/>
  </mergeCells>
  <dataValidations count="1">
    <dataValidation type="list" allowBlank="1" showInputMessage="1" showErrorMessage="1" sqref="L8:L55" xr:uid="{00000000-0002-0000-0100-000000000000}">
      <formula1>locaux_</formula1>
    </dataValidation>
  </dataValidations>
  <pageMargins left="0.23622047244094491" right="0.23622047244094491" top="0.74803149606299213" bottom="0.74803149606299213" header="0.31496062992125984" footer="0.31496062992125984"/>
  <pageSetup paperSize="5" scale="66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Ann (externe) Francoeur</cp:lastModifiedBy>
  <cp:lastPrinted>2023-03-30T18:33:09Z</cp:lastPrinted>
  <dcterms:created xsi:type="dcterms:W3CDTF">2018-01-12T15:55:21Z</dcterms:created>
  <dcterms:modified xsi:type="dcterms:W3CDTF">2023-03-30T18:33:13Z</dcterms:modified>
</cp:coreProperties>
</file>