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3-Comm_documentation\"/>
    </mc:Choice>
  </mc:AlternateContent>
  <xr:revisionPtr revIDLastSave="0" documentId="13_ncr:1_{49625445-30E6-4679-BE53-B14D114CFFF1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8" i="1"/>
  <c r="D3" i="2" l="1"/>
</calcChain>
</file>

<file path=xl/sharedStrings.xml><?xml version="1.0" encoding="utf-8"?>
<sst xmlns="http://schemas.openxmlformats.org/spreadsheetml/2006/main" count="1959" uniqueCount="568">
  <si>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</si>
  <si>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</si>
  <si>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</si>
  <si>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</si>
  <si>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</si>
  <si>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</si>
  <si>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</si>
  <si>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</si>
  <si>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</si>
  <si>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</si>
  <si>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</si>
  <si>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</si>
  <si>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</si>
  <si>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</si>
  <si>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</si>
  <si>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</si>
  <si>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</si>
  <si>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>Armoire</t>
  </si>
  <si>
    <t xml:space="preserve">Armoire </t>
  </si>
  <si>
    <t>En métal, 36" x 20" x 72"</t>
  </si>
  <si>
    <t>Bibliothèque</t>
  </si>
  <si>
    <t>3 tablettes réglables, 91,5 cm x 34,3 cm x 124,5 cm</t>
  </si>
  <si>
    <t>Chaise</t>
  </si>
  <si>
    <t>Ergonomique, à roulettes à 5 branches, dossier et siège ajustables</t>
  </si>
  <si>
    <t>Classeur</t>
  </si>
  <si>
    <t>Vertical à compartiments</t>
  </si>
  <si>
    <t>Étagère</t>
  </si>
  <si>
    <t>En métal</t>
  </si>
  <si>
    <t>Table</t>
  </si>
  <si>
    <t>24" x 72", avec tablettes de rangement</t>
  </si>
  <si>
    <t>36" x 48", sur roulettes avec tablettes de rangement</t>
  </si>
  <si>
    <t>Appareillage et outillage</t>
  </si>
  <si>
    <t>Agrafeuse</t>
  </si>
  <si>
    <t>Capacité de 210 agrafes, standard</t>
  </si>
  <si>
    <t xml:space="preserve">Aimant </t>
  </si>
  <si>
    <t>Avec tige extensible, embout pivotant, 20"</t>
  </si>
  <si>
    <t>Assembleuse</t>
  </si>
  <si>
    <t>À colonne, 364 mm x 515 mm, alimentation par friction, détecteur AT, 10 stations, 110-120 V, 50 Hz, 1 pH</t>
  </si>
  <si>
    <t>Baladeuse</t>
  </si>
  <si>
    <t>Étanche, à pince pivotante</t>
  </si>
  <si>
    <t>Balance</t>
  </si>
  <si>
    <t>Électronique bimode, capacité de 6 kg x 0,5 g et de 13 lb x 0,001 lb</t>
  </si>
  <si>
    <t/>
  </si>
  <si>
    <t>Chasse-goupille</t>
  </si>
  <si>
    <t xml:space="preserve">Ensemble varié      </t>
  </si>
  <si>
    <t>Clé</t>
  </si>
  <si>
    <t>À bouts ouverts, 5 pièces, métrique, 8 mm à 19 mm</t>
  </si>
  <si>
    <t>Coffre</t>
  </si>
  <si>
    <t>Compas</t>
  </si>
  <si>
    <t>D'intérieur et d'épaisseur, vernier à lecture de 5"</t>
  </si>
  <si>
    <t xml:space="preserve">Couteau </t>
  </si>
  <si>
    <t>X-Acto, par ensemble</t>
  </si>
  <si>
    <t>Crochet</t>
  </si>
  <si>
    <t>Pour ressort</t>
  </si>
  <si>
    <t>Dégrafeuse</t>
  </si>
  <si>
    <t>Densitomètre</t>
  </si>
  <si>
    <t>4 modes, portatif, rechargeable, par réflexion, pour densité engraissement et couverture et HUE</t>
  </si>
  <si>
    <t>Dévidoir</t>
  </si>
  <si>
    <t>Pour rouleaux de 66 mm jusqu'à 24 mm de largeur, tambour 20,32 cm</t>
  </si>
  <si>
    <t>Pour ruban gommé de luxe, diamètre du rouleau 24 mm, base lourde</t>
  </si>
  <si>
    <t>Diable</t>
  </si>
  <si>
    <t>Roues 10" en caoutchouc moulé, capacité 750 lb</t>
  </si>
  <si>
    <t xml:space="preserve">Distributeur </t>
  </si>
  <si>
    <t>De ruban d'emballage, modèle de table, largeur 2"</t>
  </si>
  <si>
    <t>Emporte-pièce</t>
  </si>
  <si>
    <t>Équerre</t>
  </si>
  <si>
    <t>45°, 14" (35 cm)</t>
  </si>
  <si>
    <t>Étau</t>
  </si>
  <si>
    <t>D'établi, avec mâchoire de 6", base fixe</t>
  </si>
  <si>
    <t>Foret</t>
  </si>
  <si>
    <t>Huilier</t>
  </si>
  <si>
    <t>Burette en métal</t>
  </si>
  <si>
    <t>Hygromètre</t>
  </si>
  <si>
    <t>Imprimante</t>
  </si>
  <si>
    <t>Insolateur</t>
  </si>
  <si>
    <t>Lame</t>
  </si>
  <si>
    <t>De massicot, de rechange</t>
  </si>
  <si>
    <t>Laveur</t>
  </si>
  <si>
    <t>À numéroteur</t>
  </si>
  <si>
    <t xml:space="preserve">Lime </t>
  </si>
  <si>
    <t>Et porte-lime, par ensemble de 7 limes, format et usage variés</t>
  </si>
  <si>
    <t>Loupe</t>
  </si>
  <si>
    <t>Lunettes</t>
  </si>
  <si>
    <t>Magnétoscope</t>
  </si>
  <si>
    <t>Maillet</t>
  </si>
  <si>
    <t>Micromètre</t>
  </si>
  <si>
    <t>Niveau</t>
  </si>
  <si>
    <t>Pinceau</t>
  </si>
  <si>
    <t>2"</t>
  </si>
  <si>
    <t>Pistolet-graisseur</t>
  </si>
  <si>
    <t>À cartouche</t>
  </si>
  <si>
    <t xml:space="preserve">Poubelle </t>
  </si>
  <si>
    <t>Pour produits inflammables, métallique, avec couvercle</t>
  </si>
  <si>
    <t>Rétroprojecteur</t>
  </si>
  <si>
    <t>Spatule</t>
  </si>
  <si>
    <t>Couteau à mastique</t>
  </si>
  <si>
    <t>Spectrophotomètre</t>
  </si>
  <si>
    <t>Pour identifier la couleur</t>
  </si>
  <si>
    <t>Taraud</t>
  </si>
  <si>
    <t>Ensemble de 5 tarauds, 5 filières, tourne à gauche, porte filière</t>
  </si>
  <si>
    <t>Téléviseur</t>
  </si>
  <si>
    <t>Tensiomètre</t>
  </si>
  <si>
    <t>Pour mesurer la dureté du rouleau</t>
  </si>
  <si>
    <t>Tournevis</t>
  </si>
  <si>
    <t>Ensemble : 2 à lame plate, 2 Phillips, 3 robertson et 1 torx</t>
  </si>
  <si>
    <t>Ensemble</t>
  </si>
  <si>
    <t>Viscosimètre</t>
  </si>
  <si>
    <t>3 à 18</t>
  </si>
  <si>
    <t>1 à 18</t>
  </si>
  <si>
    <t>4,6,7,10,13,  15,17</t>
  </si>
  <si>
    <t>4,6,7,10,13, 15,17</t>
  </si>
  <si>
    <t>3,7,9,10,12, 13,15,16,17</t>
  </si>
  <si>
    <t>5,6</t>
  </si>
  <si>
    <t>7,9,10,11,12,13,15,16,18</t>
  </si>
  <si>
    <t>5,16</t>
  </si>
  <si>
    <t>2 à 18</t>
  </si>
  <si>
    <t>4,10,11,13,15  16,17,18</t>
  </si>
  <si>
    <t>10,11</t>
  </si>
  <si>
    <t>5 à 18</t>
  </si>
  <si>
    <t>7</t>
  </si>
  <si>
    <t>8</t>
  </si>
  <si>
    <t>5,9,16</t>
  </si>
  <si>
    <t>12</t>
  </si>
  <si>
    <t>16,17</t>
  </si>
  <si>
    <t>5</t>
  </si>
  <si>
    <t>2,3,6,7,10,13,15,16,17</t>
  </si>
  <si>
    <t>2,3,6,7,10,12,13,15,16,17</t>
  </si>
  <si>
    <t>2,3,6,7,10,15,16,17</t>
  </si>
  <si>
    <t>11,18</t>
  </si>
  <si>
    <t>7à18</t>
  </si>
  <si>
    <t>4 à 18</t>
  </si>
  <si>
    <t>4à17</t>
  </si>
  <si>
    <t>3,7,8,10,11,  12,13,15,16,   17,18</t>
  </si>
  <si>
    <t>7,8,10,11,12,13,15,16,17</t>
  </si>
  <si>
    <t>En</t>
  </si>
  <si>
    <t>Ao</t>
  </si>
  <si>
    <t>Bp</t>
  </si>
  <si>
    <t>Bp,Cl</t>
  </si>
  <si>
    <t>Cl</t>
  </si>
  <si>
    <t>En,Bp</t>
  </si>
  <si>
    <t>Ao,En,As,Cl</t>
  </si>
  <si>
    <t>Ch</t>
  </si>
  <si>
    <t>AS</t>
  </si>
  <si>
    <t>Imprimerie</t>
  </si>
  <si>
    <t>IMPRIMERIE - DEP 5313</t>
  </si>
  <si>
    <t>Ressources matérielles</t>
  </si>
  <si>
    <t xml:space="preserve">Acétate </t>
  </si>
  <si>
    <t>Additif</t>
  </si>
  <si>
    <t>De solution de mordançage, remplace l'alcool, en 4 l</t>
  </si>
  <si>
    <t>Aiguille</t>
  </si>
  <si>
    <t>À laine, pour coudre certains revêtements (molletons) pour les rouleaux mouilleurs</t>
  </si>
  <si>
    <t>Ampoule</t>
  </si>
  <si>
    <t>Pour isolateur</t>
  </si>
  <si>
    <t>Antiséchage</t>
  </si>
  <si>
    <t>Bande</t>
  </si>
  <si>
    <t>De rainures, japonaises</t>
  </si>
  <si>
    <t>Indicatrice de pH</t>
  </si>
  <si>
    <t>Perforatrice, japonaise, horizontale, 18", microperforation</t>
  </si>
  <si>
    <t>Perforatrice, japonaise, horizontale, 18", 5 dents au pouce</t>
  </si>
  <si>
    <t>Perforatrice, japonaise, horizontale, 18", 9 dents au pouce</t>
  </si>
  <si>
    <t>Perforatrice, jetable, verticsle, boîte de 6', 9 dents au pouce</t>
  </si>
  <si>
    <t>Boudin</t>
  </si>
  <si>
    <t>11", différents diamètres</t>
  </si>
  <si>
    <t>Documentation</t>
  </si>
  <si>
    <t>Carton</t>
  </si>
  <si>
    <t>Couché, 1 côté, 28" x 40", 10 points, blanc, paquet de 1000</t>
  </si>
  <si>
    <t>Cartouche</t>
  </si>
  <si>
    <t>Laser, encre noire, assortie à l'imprimante</t>
  </si>
  <si>
    <t>Colle</t>
  </si>
  <si>
    <t>À tablette, «Planatol» pour papier standard, en litre</t>
  </si>
  <si>
    <t>À tablette, pour papier autocopiant (NCR), en litre</t>
  </si>
  <si>
    <t>De montage, de type "studiotac", feuilles de 12" x 18", 25 feuilles par tablette</t>
  </si>
  <si>
    <t>Couteau</t>
  </si>
  <si>
    <t>À lame tranchante, de type "Stylet"</t>
  </si>
  <si>
    <t>Couvre-éraflures</t>
  </si>
  <si>
    <t>Ou équivalent</t>
  </si>
  <si>
    <t>Crayon</t>
  </si>
  <si>
    <t>Effaceur, lithographique, pointe large, pour plaque soustractive</t>
  </si>
  <si>
    <t>Effaceur, lithographique, pointe fine, pour plaque soustractive</t>
  </si>
  <si>
    <t>À ruban d'emballage</t>
  </si>
  <si>
    <t>Émulsion</t>
  </si>
  <si>
    <t>Directe, 4 litres, pour encre à base d'eau en sérigraphie</t>
  </si>
  <si>
    <t>Encre</t>
  </si>
  <si>
    <t>De sérigraphie, pour différent supports</t>
  </si>
  <si>
    <t>Offset, à base d'huile, noire, par kg</t>
  </si>
  <si>
    <t>Offset, à base d'huile, jaune, par kg</t>
  </si>
  <si>
    <t>Offset, à base d'huile, magenta, par kg</t>
  </si>
  <si>
    <t>Offset, à base d'huile, cyan, par kg</t>
  </si>
  <si>
    <t>Offset, de type caoutchouc, PMS, rouge 032, contenant de 1 lb</t>
  </si>
  <si>
    <t>Offset, de type caoutchouc, PMS, jaune, contenant de 1 lb</t>
  </si>
  <si>
    <t>Offset, de type caoutchouc, PMS, rhodamine, contenant de 1 lb</t>
  </si>
  <si>
    <t>Offset, de type caoutchouc, PMS, rouge chaud, contenant de 1 lb</t>
  </si>
  <si>
    <t>Offset, de type caoutchouc, PMS, rubine, contenant de 1 lb</t>
  </si>
  <si>
    <t>Offset, de type caoutchouc, PMS, or, contenant de 1 lb</t>
  </si>
  <si>
    <t>Offset, de type caoutchouc, PMS, orange, contenant de 1 lb</t>
  </si>
  <si>
    <t>Offset, de type caoutchouc, PMS, mauve, contenant de 1 lb</t>
  </si>
  <si>
    <t>Offset, de type caoutchouc, PMS, argent 877, contenant de 1 lb</t>
  </si>
  <si>
    <t>Offset, de type caoutchouc, magenta, contenant de 1 lb</t>
  </si>
  <si>
    <t>Offset, de type caoutchouc, noire dense, contenant de 1 lb</t>
  </si>
  <si>
    <t>Offset, de type caoutchouc, PMS, blanc transparent, contenant de 1 lb</t>
  </si>
  <si>
    <t>Offset, de type caoutchouc, PMS, vert, contenant de 1 lb</t>
  </si>
  <si>
    <t>Offset, de type caoutchouc, PMS, bleu process, contenant de 1 lb</t>
  </si>
  <si>
    <t>Offset, de type caoutchouc, PMS, violet, contenant de 1 lb</t>
  </si>
  <si>
    <t>Offset, de type caoutchouc, PMS, bleu reflet, contenant de 1 lb</t>
  </si>
  <si>
    <t>Offset, de type caoutchouc, PMS, bleu 072, contenant de 1 lb</t>
  </si>
  <si>
    <t>Sérigraphique, bleu brillant, 1 gallon</t>
  </si>
  <si>
    <t>Sérigraphique, magenta, 1 gallon</t>
  </si>
  <si>
    <t>Sérigraphique, bleu paon, 1 gallon</t>
  </si>
  <si>
    <t>Sérigraphique, rouge, 1 gallon</t>
  </si>
  <si>
    <t>Sérigraphique, blanc, 1 gallon</t>
  </si>
  <si>
    <t>Sérigraphique, noire, 1 gallon</t>
  </si>
  <si>
    <t>Sérigraphique, jaune citron, 1 gallon</t>
  </si>
  <si>
    <t>Sérigraphique, cerise, 1 gallon</t>
  </si>
  <si>
    <t>Sérigraphique, base demi-ton, 1 gallon</t>
  </si>
  <si>
    <t>Sérigraphique, vert émeraude, 1 gallon</t>
  </si>
  <si>
    <t>Sérigraphique, blanc opaque, 1 gallon</t>
  </si>
  <si>
    <t>Enduit</t>
  </si>
  <si>
    <t>De surface métallique, 326 g</t>
  </si>
  <si>
    <t>Entretien</t>
  </si>
  <si>
    <t>N°10, 4 1/8" x 9 1/2. , ECB velin blanc, 24 lb, par boîte de 1000</t>
  </si>
  <si>
    <t>Éponge</t>
  </si>
  <si>
    <t>Feuille</t>
  </si>
  <si>
    <t>De montage, 11 3/4" x 18 1/6", paquet de 250</t>
  </si>
  <si>
    <t>Film</t>
  </si>
  <si>
    <t>Masque, ambre 005, en feuille de 12" x 18", paquet de 100</t>
  </si>
  <si>
    <t>Masque, rubis, en rouleau, 40" x 300"</t>
  </si>
  <si>
    <t>Pour imageur, négatif, 14" x 250'</t>
  </si>
  <si>
    <t>Gomme</t>
  </si>
  <si>
    <t>Arabique, 14°, beaumé, 4 L</t>
  </si>
  <si>
    <t>Protectrice, pour plaques soustractives, au litre</t>
  </si>
  <si>
    <t>Abonnement</t>
  </si>
  <si>
    <t>Graphic Art Technical Fondation</t>
  </si>
  <si>
    <t>Livre</t>
  </si>
  <si>
    <t>Graphic arts procedures</t>
  </si>
  <si>
    <t>La photolithographie, comment produire un imprimé</t>
  </si>
  <si>
    <t>La technique de la reprographie, Édition Guy Le Prat, Paris</t>
  </si>
  <si>
    <t>De scie à métaux, fine</t>
  </si>
  <si>
    <t>Lampe</t>
  </si>
  <si>
    <t>L'art de la sérigraphie, Édition Les Presses de l'Université du Québec</t>
  </si>
  <si>
    <t>Le façonnage, collection Espace</t>
  </si>
  <si>
    <t>Le Maître imprimeur</t>
  </si>
  <si>
    <t>Les arts graphiques</t>
  </si>
  <si>
    <t>Les techniques de la sérigraphie</t>
  </si>
  <si>
    <t>Manuel</t>
  </si>
  <si>
    <t>Addressograph Multigraph Corporation</t>
  </si>
  <si>
    <t>Mèche</t>
  </si>
  <si>
    <t>Pour troueuse, différent diamètres de 1/8" à 1/2"</t>
  </si>
  <si>
    <t>Nettoyant</t>
  </si>
  <si>
    <t>Pour blanchets et rouleaux, 205 L</t>
  </si>
  <si>
    <t>À vitres, ou équivalent</t>
  </si>
  <si>
    <t>De numéroteur, ou équivalent</t>
  </si>
  <si>
    <t>Pour le chrome, ou équivalent</t>
  </si>
  <si>
    <t>Pour les films, 4 l ou équivalent</t>
  </si>
  <si>
    <t>De plaques, ou équivalent au litre</t>
  </si>
  <si>
    <t>Nuancier</t>
  </si>
  <si>
    <t>Pantone, 9104, guide 1000, papier couché et non couché</t>
  </si>
  <si>
    <t>Pantone, métallique, guide couleur métalique</t>
  </si>
  <si>
    <t>Papier</t>
  </si>
  <si>
    <t>Autocopiant, 8 1/2" x 11", 2 parties préassemblées, paquet de 500 feuilles</t>
  </si>
  <si>
    <t>Autocopiant, 8 1/2" x 14", 3 parties préassemblées, paquet de 500 feuilles</t>
  </si>
  <si>
    <t>Buvard, pour différents modèles de presses, paquet de 100</t>
  </si>
  <si>
    <t>Couché, couverture Cornwall, couché 2 côtés, 23" x 35", 10 points, prix pour 600, 180 M, 700 feuilles</t>
  </si>
  <si>
    <t>Couché, couverture Cornwall, couché 1 côté, 19" x 25", 10 points, prix pour 800</t>
  </si>
  <si>
    <t>Couché, glacé, base 120, 23" x 35", prix pour 1 000 feuilles</t>
  </si>
  <si>
    <t>Couché, 2 côtés, 28" x 40", 180 m, blanc, paquet de 1000</t>
  </si>
  <si>
    <t>Édition non-couché, Plainfield Plus, 23" x 35", ultra-blanc, 1 000 par carton, base 140 M</t>
  </si>
  <si>
    <t>Offset, 28" x 40", 140 m, blanc, paquet de 1000</t>
  </si>
  <si>
    <t>Offset, couleur, base 120 M, 23" x 35", prix pour 1 000 feuilles, couleurs assorties</t>
  </si>
  <si>
    <t>Pour épreuve, type «Dylux», 20" x 24", 2 côtés, paquet de 100 feuilles</t>
  </si>
  <si>
    <t>Pellicule</t>
  </si>
  <si>
    <t>Photo</t>
  </si>
  <si>
    <t>Offset Fundamentals</t>
  </si>
  <si>
    <t>Pile</t>
  </si>
  <si>
    <t>De rechange, pour densitomètre</t>
  </si>
  <si>
    <t>Grosseur 0, pointu, pour la correction des films</t>
  </si>
  <si>
    <t>Pour mise en tablette, 40 mm</t>
  </si>
  <si>
    <t>Plaque</t>
  </si>
  <si>
    <t>Lithographique, soustractive, formats assortis, 0,006", un côté</t>
  </si>
  <si>
    <t>Poudre</t>
  </si>
  <si>
    <t>Antimaculage, ou équivalent</t>
  </si>
  <si>
    <t>Vidéo, de paprican, programme nº 3 : le papier et l'héliogravure</t>
  </si>
  <si>
    <t>Vidéo, de paprican, programme nº 4 : le papier et les procédés d'impression spéciaux</t>
  </si>
  <si>
    <t>Vidéo, de paprican, programme nº 2 : le papier et la lithographie offset</t>
  </si>
  <si>
    <t>Vidéo, de paprican, programme nº5 : le mouillage, l'absorption et l'encollage du papier</t>
  </si>
  <si>
    <t>Blanchet</t>
  </si>
  <si>
    <t>Assortis</t>
  </si>
  <si>
    <t>Assortis, de format 20 1/2" x 15", 4 plis</t>
  </si>
  <si>
    <t>Dégraisseur</t>
  </si>
  <si>
    <t>Dégraveur</t>
  </si>
  <si>
    <t>Pour enlever les émulsions directes et films capillaires, en poudre, contenant 1 kg</t>
  </si>
  <si>
    <t>Révélateur</t>
  </si>
  <si>
    <t>Fil</t>
  </si>
  <si>
    <t>À pêche, pour coudre certain revêtements, par rouleau, pour les rouleaux mouilleurs</t>
  </si>
  <si>
    <t>Continue, par rouleau, 20 x 24, pour brocheuse</t>
  </si>
  <si>
    <t>À blanchet, par rouleau</t>
  </si>
  <si>
    <t>Roulette</t>
  </si>
  <si>
    <t>Pour perforeuse et pour rainurer</t>
  </si>
  <si>
    <t>Ruban</t>
  </si>
  <si>
    <t>Masqué, 3/4" x 60 V</t>
  </si>
  <si>
    <t>Sarrau pour l'enseignante ou l'enseignant</t>
  </si>
  <si>
    <t>À main, avec abrasif, 4 L</t>
  </si>
  <si>
    <t>Vidéo</t>
  </si>
  <si>
    <t>«Understanding printing and graphic art» et«Layout and imposition»</t>
  </si>
  <si>
    <t>«Understanding printing and graphic art» et «Basic stripping»</t>
  </si>
  <si>
    <t>«Understanding printing and graphic art» et «Duplicator press : problems  and solution»</t>
  </si>
  <si>
    <t>«Understanding printing and graphic art» et«What is camera ready copy»</t>
  </si>
  <si>
    <t>«Understanding printing and graphic art» et«Step and repeat made easy»</t>
  </si>
  <si>
    <t>«Understanding printing and graphic art» et«Plate and platemarking»</t>
  </si>
  <si>
    <t>«Understanding printing and graphic art» et«Papers for printing»</t>
  </si>
  <si>
    <t>«Understanding printing and graphic art» et«Multi 1250 service guide»</t>
  </si>
  <si>
    <t>«Understanding printing and graphic art» et«Prepress terminology»</t>
  </si>
  <si>
    <t>Siccatif</t>
  </si>
  <si>
    <t>Vernis pour séchage rapide, au kg</t>
  </si>
  <si>
    <t>Soie</t>
  </si>
  <si>
    <t>Sérigraphique, à tendre sur cadre, 280 fils au pouce, jaune, 32", 38", 90 degrés</t>
  </si>
  <si>
    <t>Sérigraphique, à tendre sur cadre, 280 fils au pouce, jaune, 27", 30", 90 degrés</t>
  </si>
  <si>
    <t>Solvant</t>
  </si>
  <si>
    <t>Décapant, produit de déglaçage, 4 l ou équivalent</t>
  </si>
  <si>
    <t>Spirale</t>
  </si>
  <si>
    <t>36", 5 trous au pouce, différents diamètres, boîte de 100</t>
  </si>
  <si>
    <t>Tenon d'équerre</t>
  </si>
  <si>
    <t>En métal, register pin, 1/4" de diamètre, «contact pins» (N), 1/16" de hauteur</t>
  </si>
  <si>
    <t>En métal, register pin, 1/4", «Stripping pins», 1/8" de hauteur</t>
  </si>
  <si>
    <t>Vernis</t>
  </si>
  <si>
    <t>À surimpression, au kg</t>
  </si>
  <si>
    <t>Réducteur, au kg</t>
  </si>
  <si>
    <t>Verre</t>
  </si>
  <si>
    <t>Gradué, 170 kg</t>
  </si>
  <si>
    <t>Vision d'avenir, publié par l'Association des arts graphiques du Québec</t>
  </si>
  <si>
    <t>7,10,11,12,13  15,16,17</t>
  </si>
  <si>
    <t>3,5,7,9 à 13,15 à 18</t>
  </si>
  <si>
    <t>4à 17</t>
  </si>
  <si>
    <t>4,10,11,13,15 16,17,18</t>
  </si>
  <si>
    <t>3,5,7 à 13,15 à 18</t>
  </si>
  <si>
    <t>10,13,15,17</t>
  </si>
  <si>
    <t>3,7,10,12,13,15,16,17</t>
  </si>
  <si>
    <t>11,10</t>
  </si>
  <si>
    <t>7,10 à 13,15 à 18</t>
  </si>
  <si>
    <t>7,8,10 à 13, 15 à 18</t>
  </si>
  <si>
    <t>1 à 1</t>
  </si>
  <si>
    <t>3,7,8,10,12, 13,15,16,17</t>
  </si>
  <si>
    <t>2à18</t>
  </si>
  <si>
    <t>3,7,8,10,11, 12,13,15,16,   17,18</t>
  </si>
  <si>
    <t>4,7,9,10,12, 13,15,16,17</t>
  </si>
  <si>
    <t>4,10,13,15,16</t>
  </si>
  <si>
    <t>5,7,9,10,12, 13,15,16</t>
  </si>
  <si>
    <t>4,10,11,13,15  16,17,18,</t>
  </si>
  <si>
    <t>3,7,8,10,12, 13,15,16,17,</t>
  </si>
  <si>
    <t>3,6,7,10,12, 13,15,16,17</t>
  </si>
  <si>
    <t>3à18</t>
  </si>
  <si>
    <t>18</t>
  </si>
  <si>
    <t>3,6,7,10 à 13,15 à 18</t>
  </si>
  <si>
    <t>9,10,13,16,17</t>
  </si>
  <si>
    <t>St</t>
  </si>
  <si>
    <t>Pour produits inflammables, parois doubles, isolée à l'air, en acier et laminé, raccord de mise à la masse, 1,7 m x 1,1 m x 0,5 m</t>
  </si>
  <si>
    <t>Vertical, format juridique, largeur 45,7 cm, 4 tiroirs</t>
  </si>
  <si>
    <t>En métal, avec entretoises, 5 tablettes réglables, 73" x 36" x 48" (185,42 cm x 91,44 cm x 40,64 cm)</t>
  </si>
  <si>
    <t>À bouts ouverts, SAE, 1/4" à 7/8"</t>
  </si>
  <si>
    <t>En métal, 16 1/2" x 6 1/2" x 6"</t>
  </si>
  <si>
    <t>«Bostitch» en acier</t>
  </si>
  <si>
    <t>Électronique, densité par réflexion</t>
  </si>
  <si>
    <t>Pour presse à découper, fabrication</t>
  </si>
  <si>
    <t>30/60°, 14"</t>
  </si>
  <si>
    <t>Par ensemble de 13, métrique</t>
  </si>
  <si>
    <t>De mur, 4", 7 pièces de zinc, slantfin 3100-14</t>
  </si>
  <si>
    <t>1 200 dpi, encre noire, chargeur 8 ½ " x 11", 250 feuilles et +, 4 M de mémoire, 10 pages/min connection réseautique</t>
  </si>
  <si>
    <t>À lampe de plaque, offset, 24" x 30", 220 V</t>
  </si>
  <si>
    <t>Compte-fils, en métal, repliable, 1" x 1", agrandit 8 fois</t>
  </si>
  <si>
    <t>De protection, monopièce en plastique, bande réglable</t>
  </si>
  <si>
    <t>Pour rétroprojecteur, 8 ½1/2" x 11", peut être utilisé dans les photocopieurs, paquet de 100</t>
  </si>
  <si>
    <t>En aérosol, cannette de 11 oz</t>
  </si>
  <si>
    <t>À tablette, 22 1/2" x 34 1/2", paquet de 119</t>
  </si>
  <si>
    <t>Bristol, fini velin, blanc, 22 1/2" x 28 1/2", 180 M, 800 par paquet</t>
  </si>
  <si>
    <t>Enlève les résidus gras apès le dégravage des soies, concentré biodégradable</t>
  </si>
  <si>
    <t>Presse et équipement périphérique, recouvrement des rouleaux de caoutchouc, pièces mécaniques et rechanges</t>
  </si>
  <si>
    <t>L'imprimerie au Québec, Commission de la santé et de la sécurité du travail</t>
  </si>
  <si>
    <t>8 ½" x 14", 2 parties préassemblées, paquet de 500 feuilles</t>
  </si>
  <si>
    <t>Autocollant, 8 1/2" x 11", 3 parties préassemblées, paquet de 500 feuilles</t>
  </si>
  <si>
    <t>Couché, dull, base 120, 23" x 35", prix pour 1 000 feuilles</t>
  </si>
  <si>
    <t>Bond, base 20 lb, 8 1/2" x 11", 5 000 par carton, blanc, prix pour 5 000</t>
  </si>
  <si>
    <t>Bond, base 20 lb, 8  1/2" x 14", 5 000 par carton, blanc, prix pour 5 000</t>
  </si>
  <si>
    <t>Bond, base 20 lb, 17" x 22", 3 000 feuilles par carton, blanc, prix pour 1 000</t>
  </si>
  <si>
    <t>Bond, base 20 lb, 11" x 17", 2 500 par carton, blanc, prix pour 2 500</t>
  </si>
  <si>
    <t>Pour rétroprojecteur, pour imprimantes au laser 8 1/2" x 11", paquet de 25</t>
  </si>
  <si>
    <t>Pour plaques soustractives, au litre</t>
  </si>
  <si>
    <t xml:space="preserve">Bureau </t>
  </si>
  <si>
    <t>D'ordinateur, pour simulateur, dessus stratifié, 60" x 30" x 27", avec passe-fil</t>
  </si>
  <si>
    <t>Pour enseignant, standard</t>
  </si>
  <si>
    <t xml:space="preserve">Chaise </t>
  </si>
  <si>
    <t>Pour élève</t>
  </si>
  <si>
    <t xml:space="preserve">Fauteuil </t>
  </si>
  <si>
    <t>Pour l'enseignant, en tissus, pivotant,  structure tubulaire, 5 pattes et roulettes</t>
  </si>
  <si>
    <t xml:space="preserve">Présentoir </t>
  </si>
  <si>
    <t>À revues, 36" x 72"</t>
  </si>
  <si>
    <t xml:space="preserve">Analyseur </t>
  </si>
  <si>
    <t>De conductivité et du pH, modèle à cadran électronique, alimenté par pile</t>
  </si>
  <si>
    <t xml:space="preserve">Balance </t>
  </si>
  <si>
    <t>Électronique à plateaux de 15 cm, métrique, capacité maximum 2 610 g neuve</t>
  </si>
  <si>
    <t>Brocheuse</t>
  </si>
  <si>
    <t>À fil continu, à une tête, piqûre à plat, à cheval, points fermés 24 mm, points ouverts 40 mm, moteur ¼ hp, 110 V, 1 pH</t>
  </si>
  <si>
    <t xml:space="preserve">Brosse </t>
  </si>
  <si>
    <t>D'acier</t>
  </si>
  <si>
    <t xml:space="preserve">Câble </t>
  </si>
  <si>
    <t>Pour imprimante IEE, 6'</t>
  </si>
  <si>
    <t>Pour le répartiteur d'imprimante, 20'</t>
  </si>
  <si>
    <t xml:space="preserve">Casier </t>
  </si>
  <si>
    <t>De rangement, 72 tiroirs, 17 ½" x 19" x 6 ½"</t>
  </si>
  <si>
    <t xml:space="preserve">Casque </t>
  </si>
  <si>
    <t>Antibruit</t>
  </si>
  <si>
    <t xml:space="preserve">Chariot </t>
  </si>
  <si>
    <t>À tablettes, 3 tablettes en acier, 36" de hauteur, 20"x 43", roulettes en caoutchouc de 5"</t>
  </si>
  <si>
    <t xml:space="preserve">Cisaille </t>
  </si>
  <si>
    <t>À tôle, Coupe droite</t>
  </si>
  <si>
    <t xml:space="preserve">Clé </t>
  </si>
  <si>
    <t>Hexagonale, 1/32" à 1/4"</t>
  </si>
  <si>
    <t>Hexagonale, à prise en rotule métrique, de 2 mm à 16 mm</t>
  </si>
  <si>
    <t>Hexagonale, à prise en rotule SAE, de 1/8" à 1/2"</t>
  </si>
  <si>
    <t>Coffret</t>
  </si>
  <si>
    <t>De métal, 180 mm x 180 mm x 180 mm</t>
  </si>
  <si>
    <t xml:space="preserve">Coffret </t>
  </si>
  <si>
    <t>De forêts, 1/16" à 1/2" par 1/32", en HSS</t>
  </si>
  <si>
    <t>Douille</t>
  </si>
  <si>
    <t>Clé à rochet, 1/4", 30 pièces</t>
  </si>
  <si>
    <t>Écran</t>
  </si>
  <si>
    <t>De sérigraphie, en aluminium, linéature : 280 lignes, monofilament jaune, format extérieur : 32" x 38"</t>
  </si>
  <si>
    <t xml:space="preserve">Écran </t>
  </si>
  <si>
    <t>De sérigraphie, en aluminium, linéature : 280 lignes, monofilament jaune, format extérieur 27" x 30"</t>
  </si>
  <si>
    <t>De caoutchouc</t>
  </si>
  <si>
    <t xml:space="preserve">Marteau </t>
  </si>
  <si>
    <t>De machiniste, ½ lb</t>
  </si>
  <si>
    <t xml:space="preserve">Massicot </t>
  </si>
  <si>
    <t>Hydraulique, largeur de coupe: 30", coupe étroite: 1,5 cm, moteur 5 hp, AC, 220 ou 550 V, 60 Hz, 3 pH</t>
  </si>
  <si>
    <t>Numéroteur</t>
  </si>
  <si>
    <t>Vertical ascendant assorti, 7 chiffres, 4 zéros abaissables</t>
  </si>
  <si>
    <t xml:space="preserve">Numéroteur </t>
  </si>
  <si>
    <t>Horizontal ascendant, assorti, 7 chiffres, 4 zéros abaissables</t>
  </si>
  <si>
    <t>Horizontal descendant, assorti, 7 chiffres, 4 zéros abaissables</t>
  </si>
  <si>
    <t>Vertical descendant assorti, 7 chiffres, 4 zéros abaissables</t>
  </si>
  <si>
    <t xml:space="preserve">Perceuse </t>
  </si>
  <si>
    <t>Électrique réversible, 3/8"</t>
  </si>
  <si>
    <t>Perforateur</t>
  </si>
  <si>
    <t>À 1 tête, sur pied, capacité 51 mm, moteur ¼ hp, 115 V, 5,3 A, poids: 85 kg</t>
  </si>
  <si>
    <t>Pince</t>
  </si>
  <si>
    <t>À bague, ensemble de 3: 180˚, 90˚, 45˚</t>
  </si>
  <si>
    <t>À rainure</t>
  </si>
  <si>
    <t xml:space="preserve">Pince </t>
  </si>
  <si>
    <t>À bec courbé</t>
  </si>
  <si>
    <t>À bec éffilé</t>
  </si>
  <si>
    <t>À bout coupant</t>
  </si>
  <si>
    <t>À coupe oblique</t>
  </si>
  <si>
    <t>D'électricien</t>
  </si>
  <si>
    <t>Mixte</t>
  </si>
  <si>
    <t>Universelle</t>
  </si>
  <si>
    <t xml:space="preserve">Pince-étau </t>
  </si>
  <si>
    <t>À mors droit</t>
  </si>
  <si>
    <t>À mors recourbés</t>
  </si>
  <si>
    <t xml:space="preserve">Pistolet </t>
  </si>
  <si>
    <t>À pression, moteur 1 Hp, contrôle d'arrivée d'eau au pistolet, minimum 1 000 lb au po²</t>
  </si>
  <si>
    <t xml:space="preserve">Plieuse </t>
  </si>
  <si>
    <t>À cahier, 14 x 20, de type Faltex, sur coussinet à billes, sur pied, alimentation à friction, rouleaux de métal, épaisseur maximum 4 cm, 220 V, 60 Hz, 1 pH</t>
  </si>
  <si>
    <t>D'atelier, 20 gal., 19,5" de dia. x 23" de hauteur</t>
  </si>
  <si>
    <t>Presse</t>
  </si>
  <si>
    <t>À tablette, 76 cm x 76 cm x 120 cm, montée sur roulettes</t>
  </si>
  <si>
    <t xml:space="preserve">Presse </t>
  </si>
  <si>
    <t>2 couleurs, avec tableau de contrôle informatisé en réseau avec un CTP</t>
  </si>
  <si>
    <t>À découper, format 14" x 20" avec margeur de feuille, table de réception, micro ajustement</t>
  </si>
  <si>
    <t>Offset, 1 couleur, «Mona», 300 mm x 432 mm, sans molleton, livraison à chaîne, moteur ½ Hp, compresseur ½ Hp, 110 V, 1 pH 60 Hz, pour la numérotation et la perforation</t>
  </si>
  <si>
    <t>Offset, 300 mm x 432 mm, sans molleton, livraison à chaîne, 2e tête d'impression sur rail, moteur 1 Hp, 220 V 60 Hz, 1 pH</t>
  </si>
  <si>
    <t>Offset, format maximum 300 mm x 432 mm, livraison à chaîne, vaporisateur à poudre, moteur 1 Hp, 220 V, 60 Hz 1 pH, 2e tête d'impression sur rails, unité de numérotage et de perforation</t>
  </si>
  <si>
    <t>Sérigraphique, raclette réglable, réglage micro métrique, 3 modes de fonctionnement, compresseur 6 ATM, format d'impression 54 cm x 76 cm</t>
  </si>
  <si>
    <t xml:space="preserve">Raclette </t>
  </si>
  <si>
    <t>D'enduction, 24"</t>
  </si>
  <si>
    <t xml:space="preserve">Rallonge </t>
  </si>
  <si>
    <t>Électrique, tripolaire, 10 m., dévidoir</t>
  </si>
  <si>
    <t xml:space="preserve">Règle </t>
  </si>
  <si>
    <t>En T, 36", en métal</t>
  </si>
  <si>
    <t>Relieur</t>
  </si>
  <si>
    <t>Pour spirale, perforation manuelle, insertion électrique, 110 V, 11"</t>
  </si>
  <si>
    <t xml:space="preserve">Relieur </t>
  </si>
  <si>
    <t>À boudin, électrique 110 V, 12", Cerlox</t>
  </si>
  <si>
    <t>Répartiteur</t>
  </si>
  <si>
    <t>D'imprimantes, automatique, 4 entrées, port parallèle</t>
  </si>
  <si>
    <t xml:space="preserve">Roulette </t>
  </si>
  <si>
    <t>De numéroteur, à deux répétitions</t>
  </si>
  <si>
    <t>De numéroteur, à trois répétitions</t>
  </si>
  <si>
    <t>Scie</t>
  </si>
  <si>
    <t>À métal</t>
  </si>
  <si>
    <t>Séchoir</t>
  </si>
  <si>
    <t>À sérigraphie, 50 rayons, métalliques,  81,3 cm x 121,9 cm, avec protecteur de ressorts</t>
  </si>
  <si>
    <t xml:space="preserve">Simulateur </t>
  </si>
  <si>
    <t>Pour presse à feuilles, logiciel avec banque d'exercices modifiables, bilingue, incluant ordinateur à 2 écrans de 17", formation 2 jrs
9 300 $US, 30/11/2000</t>
  </si>
  <si>
    <t xml:space="preserve">Spatule </t>
  </si>
  <si>
    <t>À encre, 1 ½"</t>
  </si>
  <si>
    <t>Système</t>
  </si>
  <si>
    <t>De gravure à plaque, «CTP» de format 14" x 20", pour plaque de métal</t>
  </si>
  <si>
    <t>À luminosité contrôlée, de mur, 4", 4 pièces de zinc, slantfin 34000-14</t>
  </si>
  <si>
    <t>Lumineuse, 30" x 40", parallèle, métallique, 110 V</t>
  </si>
  <si>
    <t>Lumineuse, 5000˚ Kelvin,  76,2 cm x 101,6 cm, pour montage</t>
  </si>
  <si>
    <t>Lumineuse, illuminée, côtés chromés réglables, verre poli, côté commandé par chaîne, règles graduées, 76,2 cm x 101,6 cm</t>
  </si>
  <si>
    <t>Lumineuse, surface en vitre, contour d'appuis réglable, 30" x 40", 110 V</t>
  </si>
  <si>
    <t xml:space="preserve">Tapis </t>
  </si>
  <si>
    <t>Antifatigue, en vinyle, avec trous, modulable, 12" x 12", superficie totale 6' x 10', bords en pente</t>
  </si>
  <si>
    <t>Tranche</t>
  </si>
  <si>
    <t>À papier, avec table graduée, en impérial et métrique  24" (61 cm)</t>
  </si>
  <si>
    <t xml:space="preserve">Unité </t>
  </si>
  <si>
    <t>De développement, pour clichés métalliques, 77 cm x 85 cm tuyau pulvérisateur, égouttoir incliné</t>
  </si>
  <si>
    <t>De nettoyage, pour le développement et la récupération des écrans de sérigraphie, éclairage incorporé, en polyéthylène ½" soudé par injection</t>
  </si>
  <si>
    <t>D'insolation offset</t>
  </si>
  <si>
    <t xml:space="preserve">Accessoires </t>
  </si>
  <si>
    <t>De bureau: crayons, trombones, fiches, marqueurs, liquide correcteur, etc.</t>
  </si>
  <si>
    <t xml:space="preserve">Aiguisage </t>
  </si>
  <si>
    <t>De lames, lames de massicot</t>
  </si>
  <si>
    <t>Disquette</t>
  </si>
  <si>
    <t>Et disque compacte, par boîte de 10</t>
  </si>
  <si>
    <t>Document</t>
  </si>
  <si>
    <t xml:space="preserve">De référence, A.B. Dick offset presse «Lubrification»      </t>
  </si>
  <si>
    <t>De référence, A.B. Dick Operating Instructions</t>
  </si>
  <si>
    <t>De référence, Charte de calibrage pour densitomètre assortie au modèle de densitomètre</t>
  </si>
  <si>
    <t>De référence, Nu Art Graphic Tips</t>
  </si>
  <si>
    <t>De référence, Organes de machines, S.C.C.</t>
  </si>
  <si>
    <t>De référence, Pratique du pliage</t>
  </si>
  <si>
    <t>C.S.S.T</t>
  </si>
  <si>
    <t>Encadrement de stage</t>
  </si>
  <si>
    <t>Déplacements du personnel enseignant</t>
  </si>
  <si>
    <t>Enveloppe</t>
  </si>
  <si>
    <t>Catalogue, 9" x 12", boîte de 500, O.B.</t>
  </si>
  <si>
    <t xml:space="preserve">Gomme </t>
  </si>
  <si>
    <t xml:space="preserve">Impression </t>
  </si>
  <si>
    <t xml:space="preserve">Et photocopie     </t>
  </si>
  <si>
    <t>De couteau à lame rétractable, 10 par ensemble, de rechange</t>
  </si>
  <si>
    <t>De rétroprojecteur</t>
  </si>
  <si>
    <t>Liquide</t>
  </si>
  <si>
    <t>Effaceur, 4 oz ou équivalent</t>
  </si>
  <si>
    <t xml:space="preserve">Lubrifiant </t>
  </si>
  <si>
    <t>Pénétrant, ou équivalent</t>
  </si>
  <si>
    <t>Manchon</t>
  </si>
  <si>
    <t>Mouilleur, ensemble de molletons pour toucheur et preneur</t>
  </si>
  <si>
    <t>De l'opérateur, Hamada et vous, série 500, 600 et 700</t>
  </si>
  <si>
    <t>D'emploi</t>
  </si>
  <si>
    <t>E.B. Eddy</t>
  </si>
  <si>
    <t>Masque</t>
  </si>
  <si>
    <t>De protection avec filtre jetable</t>
  </si>
  <si>
    <t xml:space="preserve">Nettoyant </t>
  </si>
  <si>
    <t xml:space="preserve">Papier </t>
  </si>
  <si>
    <t>D'emballage, Kraff, DD40, 24"</t>
  </si>
  <si>
    <t>Journal, 24" x 36", base 30 M, rogné 4 côtés, 1 500 par carton, prix pour 1 000</t>
  </si>
  <si>
    <t>Produit</t>
  </si>
  <si>
    <t>Correcteur, pour négatif, contenant de 2 1/2 oz</t>
  </si>
  <si>
    <t>Et entretien, pour le système à gravure CTP</t>
  </si>
  <si>
    <t>Sérigraphique, contenant vide, en plastique de 1 l, pour les mélanges d'encre</t>
  </si>
  <si>
    <t>Sérigraphique, gel retardateur, au gallon</t>
  </si>
  <si>
    <t xml:space="preserve">Régénérateur </t>
  </si>
  <si>
    <t>De caoutchouc, 4 L, ou équivalent</t>
  </si>
  <si>
    <t xml:space="preserve">Ruban </t>
  </si>
  <si>
    <t>Gommé, correcteur, rouge, 6 mm x 66 mm</t>
  </si>
  <si>
    <t>Gommé, d'emballage, 48 mm x 130 mm, clair</t>
  </si>
  <si>
    <t>Gommé, transparent, 1/2" x 36 V</t>
  </si>
  <si>
    <t>Savon</t>
  </si>
  <si>
    <t>Service</t>
  </si>
  <si>
    <t>De nettoyage, lavage de serviettes industrielles, 0,09 $ ch.</t>
  </si>
  <si>
    <t>Serviette</t>
  </si>
  <si>
    <t>Industrielle, pour remplacer les chiffons perdus ou détruits</t>
  </si>
  <si>
    <t>Kimwipes, 12 cm x 21 cm, carton de 36 boîtes</t>
  </si>
  <si>
    <t xml:space="preserve">Solution </t>
  </si>
  <si>
    <t>De calibration, pour analyseur de conductivité, bouteille de 460 ml, 5000 us/cm à 25˚C</t>
  </si>
  <si>
    <t>De mordançage, pour système conventionnel et intégré, 4 l ou équivalent, pour clichés électrostatiques, au 4 L</t>
  </si>
  <si>
    <t>Trousse</t>
  </si>
  <si>
    <t>De premiers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</si>
</sst>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1332291</xdr:colOff>
      <xdr:row>5</xdr:row>
      <xdr:rowOff>148168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141" totalsRowShown="0" headerRowDxfId="33" dataDxfId="31" headerRowBorderDxfId="32" tableBorderDxfId="30" totalsRowBorderDxfId="29">
  <autoFilter ref="A7:L141" xr:uid="{00000000-0009-0000-0100-000002000000}"/>
  <sortState ref="A8:L141">
    <sortCondition ref="C7:C141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Row],[Coût unitaire (Hors taxes)]]*Tableau2[[#This Row],[Quantité]]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196" totalsRowShown="0" headerRowDxfId="16" dataDxfId="14" headerRowBorderDxfId="15" tableBorderDxfId="13" totalsRowBorderDxfId="12">
  <autoFilter ref="A7:L196" xr:uid="{00000000-0009-0000-0100-000001000000}"/>
  <sortState ref="A8:L196">
    <sortCondition ref="E7:E196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Row],[Coût unitaire (hors taxes)]]*Tableau1[[#This Row],[Quantité]]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41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3" customWidth="1"/>
    <col min="2" max="2" width="21.28515625" style="13" customWidth="1"/>
    <col min="3" max="3" width="18.7109375" style="13" customWidth="1"/>
    <col min="4" max="4" width="31.7109375" style="13" customWidth="1"/>
    <col min="5" max="5" width="27.7109375" style="11" customWidth="1"/>
    <col min="6" max="6" width="40.7109375" style="11" customWidth="1"/>
    <col min="7" max="7" width="13" style="13" customWidth="1"/>
    <col min="8" max="8" width="30.7109375" style="11" customWidth="1"/>
    <col min="9" max="9" width="14.7109375" style="11" customWidth="1"/>
    <col min="10" max="10" width="19.7109375" style="13" customWidth="1"/>
    <col min="11" max="11" width="27.7109375" style="13" customWidth="1"/>
    <col min="12" max="12" width="12.28515625" style="4" customWidth="1"/>
    <col min="13" max="16384" width="11.42578125" style="11"/>
  </cols>
  <sheetData>
    <row r="3" spans="1:12" ht="21">
      <c r="C3" s="23" t="s">
        <v>144</v>
      </c>
      <c r="D3" s="23"/>
      <c r="E3" s="23"/>
      <c r="F3" s="23"/>
      <c r="G3" s="23"/>
      <c r="H3" s="23"/>
      <c r="I3" s="23"/>
      <c r="J3" s="23"/>
    </row>
    <row r="4" spans="1:12" ht="17.25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7" spans="1:12" s="4" customFormat="1" ht="45" customHeight="1">
      <c r="A7" s="7" t="s">
        <v>0</v>
      </c>
      <c r="B7" s="8" t="s">
        <v>9</v>
      </c>
      <c r="C7" s="5" t="s">
        <v>11</v>
      </c>
      <c r="D7" s="5" t="s">
        <v>10</v>
      </c>
      <c r="E7" s="5" t="s">
        <v>1</v>
      </c>
      <c r="F7" s="5" t="s">
        <v>2</v>
      </c>
      <c r="G7" s="5" t="s">
        <v>3</v>
      </c>
      <c r="H7" s="6" t="s">
        <v>4</v>
      </c>
      <c r="I7" s="6" t="s">
        <v>8</v>
      </c>
      <c r="J7" s="5" t="s">
        <v>5</v>
      </c>
      <c r="K7" s="5" t="s">
        <v>6</v>
      </c>
      <c r="L7" s="9" t="s">
        <v>7</v>
      </c>
    </row>
    <row r="8" spans="1:12" s="10" customFormat="1" ht="57">
      <c r="A8" s="17">
        <v>5313</v>
      </c>
      <c r="B8" s="17" t="s">
        <v>143</v>
      </c>
      <c r="C8" s="17">
        <v>1</v>
      </c>
      <c r="D8" s="17" t="s">
        <v>16</v>
      </c>
      <c r="E8" s="14" t="s">
        <v>17</v>
      </c>
      <c r="F8" s="15" t="s">
        <v>354</v>
      </c>
      <c r="G8" s="17">
        <v>1</v>
      </c>
      <c r="H8" s="16">
        <v>985</v>
      </c>
      <c r="I8" s="16">
        <f>Tableau2[[#This Row],[Coût unitaire (Hors taxes)]]*Tableau2[[#This Row],[Quantité]]</f>
        <v>985</v>
      </c>
      <c r="J8" s="17">
        <v>10</v>
      </c>
      <c r="K8" s="17" t="s">
        <v>107</v>
      </c>
      <c r="L8" s="21" t="s">
        <v>134</v>
      </c>
    </row>
    <row r="9" spans="1:12" s="10" customFormat="1">
      <c r="A9" s="17">
        <v>5313</v>
      </c>
      <c r="B9" s="17" t="s">
        <v>143</v>
      </c>
      <c r="C9" s="17">
        <v>1</v>
      </c>
      <c r="D9" s="17" t="s">
        <v>16</v>
      </c>
      <c r="E9" s="14" t="s">
        <v>18</v>
      </c>
      <c r="F9" s="15" t="s">
        <v>19</v>
      </c>
      <c r="G9" s="17">
        <v>3</v>
      </c>
      <c r="H9" s="16">
        <v>225</v>
      </c>
      <c r="I9" s="16">
        <f>Tableau2[[#This Row],[Coût unitaire (Hors taxes)]]*Tableau2[[#This Row],[Quantité]]</f>
        <v>675</v>
      </c>
      <c r="J9" s="17">
        <v>25</v>
      </c>
      <c r="K9" s="17" t="s">
        <v>108</v>
      </c>
      <c r="L9" s="21" t="s">
        <v>135</v>
      </c>
    </row>
    <row r="10" spans="1:12" s="10" customFormat="1" ht="28.5">
      <c r="A10" s="17">
        <v>5313</v>
      </c>
      <c r="B10" s="17" t="s">
        <v>143</v>
      </c>
      <c r="C10" s="17">
        <v>1</v>
      </c>
      <c r="D10" s="17" t="s">
        <v>16</v>
      </c>
      <c r="E10" s="14" t="s">
        <v>20</v>
      </c>
      <c r="F10" s="15" t="s">
        <v>21</v>
      </c>
      <c r="G10" s="17">
        <v>1</v>
      </c>
      <c r="H10" s="16">
        <v>135</v>
      </c>
      <c r="I10" s="16">
        <f>Tableau2[[#This Row],[Coût unitaire (Hors taxes)]]*Tableau2[[#This Row],[Quantité]]</f>
        <v>135</v>
      </c>
      <c r="J10" s="17">
        <v>25</v>
      </c>
      <c r="K10" s="17" t="s">
        <v>108</v>
      </c>
      <c r="L10" s="21" t="s">
        <v>136</v>
      </c>
    </row>
    <row r="11" spans="1:12" s="10" customFormat="1" ht="28.5">
      <c r="A11" s="17">
        <v>5313</v>
      </c>
      <c r="B11" s="17" t="s">
        <v>143</v>
      </c>
      <c r="C11" s="17">
        <v>1</v>
      </c>
      <c r="D11" s="17" t="s">
        <v>16</v>
      </c>
      <c r="E11" s="14" t="s">
        <v>385</v>
      </c>
      <c r="F11" s="15" t="s">
        <v>386</v>
      </c>
      <c r="G11" s="17">
        <v>2</v>
      </c>
      <c r="H11" s="16">
        <v>250</v>
      </c>
      <c r="I11" s="16">
        <f>Tableau2[[#This Row],[Coût unitaire (Hors taxes)]]*Tableau2[[#This Row],[Quantité]]</f>
        <v>500</v>
      </c>
      <c r="J11" s="17">
        <v>25</v>
      </c>
      <c r="K11" s="17" t="s">
        <v>109</v>
      </c>
      <c r="L11" s="21" t="s">
        <v>135</v>
      </c>
    </row>
    <row r="12" spans="1:12" s="10" customFormat="1">
      <c r="A12" s="17">
        <v>5313</v>
      </c>
      <c r="B12" s="17" t="s">
        <v>143</v>
      </c>
      <c r="C12" s="17">
        <v>1</v>
      </c>
      <c r="D12" s="17" t="s">
        <v>16</v>
      </c>
      <c r="E12" s="14" t="s">
        <v>385</v>
      </c>
      <c r="F12" s="15" t="s">
        <v>387</v>
      </c>
      <c r="G12" s="17">
        <v>2</v>
      </c>
      <c r="H12" s="16">
        <v>432</v>
      </c>
      <c r="I12" s="16">
        <f>Tableau2[[#This Row],[Coût unitaire (Hors taxes)]]*Tableau2[[#This Row],[Quantité]]</f>
        <v>864</v>
      </c>
      <c r="J12" s="17">
        <v>25</v>
      </c>
      <c r="K12" s="17" t="s">
        <v>108</v>
      </c>
      <c r="L12" s="21" t="s">
        <v>137</v>
      </c>
    </row>
    <row r="13" spans="1:12" s="10" customFormat="1" ht="28.5">
      <c r="A13" s="17">
        <v>5313</v>
      </c>
      <c r="B13" s="17" t="s">
        <v>143</v>
      </c>
      <c r="C13" s="17">
        <v>1</v>
      </c>
      <c r="D13" s="17" t="s">
        <v>16</v>
      </c>
      <c r="E13" s="14" t="s">
        <v>22</v>
      </c>
      <c r="F13" s="15" t="s">
        <v>23</v>
      </c>
      <c r="G13" s="17">
        <v>2</v>
      </c>
      <c r="H13" s="16">
        <v>175</v>
      </c>
      <c r="I13" s="16">
        <f>Tableau2[[#This Row],[Coût unitaire (Hors taxes)]]*Tableau2[[#This Row],[Quantité]]</f>
        <v>350</v>
      </c>
      <c r="J13" s="17">
        <v>20</v>
      </c>
      <c r="K13" s="17" t="s">
        <v>110</v>
      </c>
      <c r="L13" s="21" t="s">
        <v>135</v>
      </c>
    </row>
    <row r="14" spans="1:12" s="10" customFormat="1">
      <c r="A14" s="17">
        <v>5313</v>
      </c>
      <c r="B14" s="17" t="s">
        <v>143</v>
      </c>
      <c r="C14" s="17">
        <v>1</v>
      </c>
      <c r="D14" s="17" t="s">
        <v>16</v>
      </c>
      <c r="E14" s="14" t="s">
        <v>388</v>
      </c>
      <c r="F14" s="15" t="s">
        <v>389</v>
      </c>
      <c r="G14" s="17">
        <v>20</v>
      </c>
      <c r="H14" s="16">
        <v>25</v>
      </c>
      <c r="I14" s="16">
        <f>Tableau2[[#This Row],[Coût unitaire (Hors taxes)]]*Tableau2[[#This Row],[Quantité]]</f>
        <v>500</v>
      </c>
      <c r="J14" s="17">
        <v>20</v>
      </c>
      <c r="K14" s="17" t="s">
        <v>42</v>
      </c>
      <c r="L14" s="21" t="s">
        <v>138</v>
      </c>
    </row>
    <row r="15" spans="1:12" s="10" customFormat="1">
      <c r="A15" s="17">
        <v>5313</v>
      </c>
      <c r="B15" s="17" t="s">
        <v>143</v>
      </c>
      <c r="C15" s="17">
        <v>1</v>
      </c>
      <c r="D15" s="17" t="s">
        <v>16</v>
      </c>
      <c r="E15" s="14" t="s">
        <v>24</v>
      </c>
      <c r="F15" s="15" t="s">
        <v>25</v>
      </c>
      <c r="G15" s="17">
        <v>2</v>
      </c>
      <c r="H15" s="16">
        <v>31.59</v>
      </c>
      <c r="I15" s="16">
        <f>Tableau2[[#This Row],[Coût unitaire (Hors taxes)]]*Tableau2[[#This Row],[Quantité]]</f>
        <v>63.18</v>
      </c>
      <c r="J15" s="17">
        <v>20</v>
      </c>
      <c r="K15" s="17" t="s">
        <v>108</v>
      </c>
      <c r="L15" s="21" t="s">
        <v>136</v>
      </c>
    </row>
    <row r="16" spans="1:12" s="10" customFormat="1" ht="28.5">
      <c r="A16" s="17">
        <v>5313</v>
      </c>
      <c r="B16" s="17" t="s">
        <v>143</v>
      </c>
      <c r="C16" s="17">
        <v>1</v>
      </c>
      <c r="D16" s="17" t="s">
        <v>16</v>
      </c>
      <c r="E16" s="14" t="s">
        <v>24</v>
      </c>
      <c r="F16" s="15" t="s">
        <v>355</v>
      </c>
      <c r="G16" s="17">
        <v>2</v>
      </c>
      <c r="H16" s="16">
        <v>446</v>
      </c>
      <c r="I16" s="16">
        <f>Tableau2[[#This Row],[Coût unitaire (Hors taxes)]]*Tableau2[[#This Row],[Quantité]]</f>
        <v>892</v>
      </c>
      <c r="J16" s="17">
        <v>25</v>
      </c>
      <c r="K16" s="17" t="s">
        <v>108</v>
      </c>
      <c r="L16" s="21" t="s">
        <v>137</v>
      </c>
    </row>
    <row r="17" spans="1:12" s="10" customFormat="1">
      <c r="A17" s="17">
        <v>5313</v>
      </c>
      <c r="B17" s="17" t="s">
        <v>143</v>
      </c>
      <c r="C17" s="17">
        <v>1</v>
      </c>
      <c r="D17" s="17" t="s">
        <v>16</v>
      </c>
      <c r="E17" s="14" t="s">
        <v>26</v>
      </c>
      <c r="F17" s="15" t="s">
        <v>27</v>
      </c>
      <c r="G17" s="17">
        <v>2</v>
      </c>
      <c r="H17" s="16">
        <v>100</v>
      </c>
      <c r="I17" s="16">
        <f>Tableau2[[#This Row],[Coût unitaire (Hors taxes)]]*Tableau2[[#This Row],[Quantité]]</f>
        <v>200</v>
      </c>
      <c r="J17" s="17">
        <v>25</v>
      </c>
      <c r="K17" s="17" t="s">
        <v>108</v>
      </c>
      <c r="L17" s="21" t="s">
        <v>134</v>
      </c>
    </row>
    <row r="18" spans="1:12" s="10" customFormat="1" ht="42.75">
      <c r="A18" s="17">
        <v>5313</v>
      </c>
      <c r="B18" s="17" t="s">
        <v>143</v>
      </c>
      <c r="C18" s="17">
        <v>1</v>
      </c>
      <c r="D18" s="17" t="s">
        <v>16</v>
      </c>
      <c r="E18" s="14" t="s">
        <v>26</v>
      </c>
      <c r="F18" s="15" t="s">
        <v>356</v>
      </c>
      <c r="G18" s="17">
        <v>6</v>
      </c>
      <c r="H18" s="16">
        <v>125</v>
      </c>
      <c r="I18" s="16">
        <f>Tableau2[[#This Row],[Coût unitaire (Hors taxes)]]*Tableau2[[#This Row],[Quantité]]</f>
        <v>750</v>
      </c>
      <c r="J18" s="17">
        <v>25</v>
      </c>
      <c r="K18" s="17" t="s">
        <v>108</v>
      </c>
      <c r="L18" s="21" t="s">
        <v>139</v>
      </c>
    </row>
    <row r="19" spans="1:12" s="10" customFormat="1" ht="28.5">
      <c r="A19" s="17">
        <v>5313</v>
      </c>
      <c r="B19" s="17" t="s">
        <v>143</v>
      </c>
      <c r="C19" s="17">
        <v>1</v>
      </c>
      <c r="D19" s="17" t="s">
        <v>16</v>
      </c>
      <c r="E19" s="14" t="s">
        <v>390</v>
      </c>
      <c r="F19" s="15" t="s">
        <v>391</v>
      </c>
      <c r="G19" s="17">
        <v>2</v>
      </c>
      <c r="H19" s="16">
        <v>175</v>
      </c>
      <c r="I19" s="16">
        <f>Tableau2[[#This Row],[Coût unitaire (Hors taxes)]]*Tableau2[[#This Row],[Quantité]]</f>
        <v>350</v>
      </c>
      <c r="J19" s="17">
        <v>20</v>
      </c>
      <c r="K19" s="17" t="s">
        <v>108</v>
      </c>
      <c r="L19" s="21" t="s">
        <v>137</v>
      </c>
    </row>
    <row r="20" spans="1:12" s="10" customFormat="1">
      <c r="A20" s="17">
        <v>5313</v>
      </c>
      <c r="B20" s="17" t="s">
        <v>143</v>
      </c>
      <c r="C20" s="17">
        <v>1</v>
      </c>
      <c r="D20" s="17" t="s">
        <v>16</v>
      </c>
      <c r="E20" s="14" t="s">
        <v>392</v>
      </c>
      <c r="F20" s="15" t="s">
        <v>393</v>
      </c>
      <c r="G20" s="17">
        <v>1</v>
      </c>
      <c r="H20" s="16">
        <v>250</v>
      </c>
      <c r="I20" s="16">
        <f>Tableau2[[#This Row],[Coût unitaire (Hors taxes)]]*Tableau2[[#This Row],[Quantité]]</f>
        <v>250</v>
      </c>
      <c r="J20" s="17">
        <v>25</v>
      </c>
      <c r="K20" s="17" t="s">
        <v>108</v>
      </c>
      <c r="L20" s="21" t="s">
        <v>136</v>
      </c>
    </row>
    <row r="21" spans="1:12" s="10" customFormat="1">
      <c r="A21" s="17">
        <v>5313</v>
      </c>
      <c r="B21" s="17" t="s">
        <v>143</v>
      </c>
      <c r="C21" s="17">
        <v>1</v>
      </c>
      <c r="D21" s="17" t="s">
        <v>16</v>
      </c>
      <c r="E21" s="14" t="s">
        <v>28</v>
      </c>
      <c r="F21" s="15" t="s">
        <v>29</v>
      </c>
      <c r="G21" s="17">
        <v>22</v>
      </c>
      <c r="H21" s="16">
        <v>250</v>
      </c>
      <c r="I21" s="16">
        <f>Tableau2[[#This Row],[Coût unitaire (Hors taxes)]]*Tableau2[[#This Row],[Quantité]]</f>
        <v>5500</v>
      </c>
      <c r="J21" s="17">
        <v>20</v>
      </c>
      <c r="K21" s="17" t="s">
        <v>107</v>
      </c>
      <c r="L21" s="21" t="s">
        <v>140</v>
      </c>
    </row>
    <row r="22" spans="1:12" s="10" customFormat="1" ht="28.5">
      <c r="A22" s="17">
        <v>5313</v>
      </c>
      <c r="B22" s="17" t="s">
        <v>143</v>
      </c>
      <c r="C22" s="17">
        <v>1</v>
      </c>
      <c r="D22" s="17" t="s">
        <v>16</v>
      </c>
      <c r="E22" s="14" t="s">
        <v>28</v>
      </c>
      <c r="F22" s="15" t="s">
        <v>30</v>
      </c>
      <c r="G22" s="17">
        <v>2</v>
      </c>
      <c r="H22" s="16">
        <v>275</v>
      </c>
      <c r="I22" s="16">
        <f>Tableau2[[#This Row],[Coût unitaire (Hors taxes)]]*Tableau2[[#This Row],[Quantité]]</f>
        <v>550</v>
      </c>
      <c r="J22" s="17">
        <v>20</v>
      </c>
      <c r="K22" s="17" t="s">
        <v>107</v>
      </c>
      <c r="L22" s="21" t="s">
        <v>135</v>
      </c>
    </row>
    <row r="23" spans="1:12" s="10" customFormat="1">
      <c r="A23" s="17">
        <v>5313</v>
      </c>
      <c r="B23" s="17" t="s">
        <v>143</v>
      </c>
      <c r="C23" s="17">
        <v>2</v>
      </c>
      <c r="D23" s="17" t="s">
        <v>31</v>
      </c>
      <c r="E23" s="14" t="s">
        <v>32</v>
      </c>
      <c r="F23" s="15" t="s">
        <v>33</v>
      </c>
      <c r="G23" s="17">
        <v>3</v>
      </c>
      <c r="H23" s="16">
        <v>10</v>
      </c>
      <c r="I23" s="16">
        <f>Tableau2[[#This Row],[Coût unitaire (Hors taxes)]]*Tableau2[[#This Row],[Quantité]]</f>
        <v>30</v>
      </c>
      <c r="J23" s="17">
        <v>5</v>
      </c>
      <c r="K23" s="17" t="s">
        <v>108</v>
      </c>
      <c r="L23" s="21" t="s">
        <v>135</v>
      </c>
    </row>
    <row r="24" spans="1:12" s="10" customFormat="1" ht="29.25" customHeight="1">
      <c r="A24" s="17">
        <v>5313</v>
      </c>
      <c r="B24" s="17" t="s">
        <v>143</v>
      </c>
      <c r="C24" s="17">
        <v>2</v>
      </c>
      <c r="D24" s="17" t="s">
        <v>31</v>
      </c>
      <c r="E24" s="14" t="s">
        <v>34</v>
      </c>
      <c r="F24" s="15" t="s">
        <v>35</v>
      </c>
      <c r="G24" s="17">
        <v>1</v>
      </c>
      <c r="H24" s="16">
        <v>30</v>
      </c>
      <c r="I24" s="16">
        <f>Tableau2[[#This Row],[Coût unitaire (Hors taxes)]]*Tableau2[[#This Row],[Quantité]]</f>
        <v>30</v>
      </c>
      <c r="J24" s="17">
        <v>10</v>
      </c>
      <c r="K24" s="17" t="s">
        <v>107</v>
      </c>
      <c r="L24" s="21" t="s">
        <v>135</v>
      </c>
    </row>
    <row r="25" spans="1:12" s="10" customFormat="1" ht="28.5">
      <c r="A25" s="17">
        <v>5313</v>
      </c>
      <c r="B25" s="17" t="s">
        <v>143</v>
      </c>
      <c r="C25" s="17">
        <v>2</v>
      </c>
      <c r="D25" s="17" t="s">
        <v>31</v>
      </c>
      <c r="E25" s="14" t="s">
        <v>394</v>
      </c>
      <c r="F25" s="15" t="s">
        <v>395</v>
      </c>
      <c r="G25" s="17">
        <v>1</v>
      </c>
      <c r="H25" s="16">
        <v>350</v>
      </c>
      <c r="I25" s="16">
        <f>Tableau2[[#This Row],[Coût unitaire (Hors taxes)]]*Tableau2[[#This Row],[Quantité]]</f>
        <v>350</v>
      </c>
      <c r="J25" s="17">
        <v>10</v>
      </c>
      <c r="K25" s="17" t="s">
        <v>111</v>
      </c>
      <c r="L25" s="21" t="s">
        <v>135</v>
      </c>
    </row>
    <row r="26" spans="1:12" s="10" customFormat="1" ht="42.75">
      <c r="A26" s="17">
        <v>5313</v>
      </c>
      <c r="B26" s="17" t="s">
        <v>143</v>
      </c>
      <c r="C26" s="17">
        <v>2</v>
      </c>
      <c r="D26" s="17" t="s">
        <v>31</v>
      </c>
      <c r="E26" s="14" t="s">
        <v>36</v>
      </c>
      <c r="F26" s="15" t="s">
        <v>37</v>
      </c>
      <c r="G26" s="17">
        <v>1</v>
      </c>
      <c r="H26" s="16">
        <v>15800</v>
      </c>
      <c r="I26" s="16">
        <f>Tableau2[[#This Row],[Coût unitaire (Hors taxes)]]*Tableau2[[#This Row],[Quantité]]</f>
        <v>15800</v>
      </c>
      <c r="J26" s="17">
        <v>20</v>
      </c>
      <c r="K26" s="17" t="s">
        <v>112</v>
      </c>
      <c r="L26" s="21" t="s">
        <v>135</v>
      </c>
    </row>
    <row r="27" spans="1:12" s="10" customFormat="1">
      <c r="A27" s="17">
        <v>5313</v>
      </c>
      <c r="B27" s="17" t="s">
        <v>143</v>
      </c>
      <c r="C27" s="17">
        <v>2</v>
      </c>
      <c r="D27" s="17" t="s">
        <v>31</v>
      </c>
      <c r="E27" s="14" t="s">
        <v>38</v>
      </c>
      <c r="F27" s="15" t="s">
        <v>39</v>
      </c>
      <c r="G27" s="17">
        <v>1</v>
      </c>
      <c r="H27" s="16">
        <v>22.99</v>
      </c>
      <c r="I27" s="16">
        <f>Tableau2[[#This Row],[Coût unitaire (Hors taxes)]]*Tableau2[[#This Row],[Quantité]]</f>
        <v>22.99</v>
      </c>
      <c r="J27" s="17">
        <v>25</v>
      </c>
      <c r="K27" s="17" t="s">
        <v>108</v>
      </c>
      <c r="L27" s="21" t="s">
        <v>135</v>
      </c>
    </row>
    <row r="28" spans="1:12" s="10" customFormat="1" ht="28.5">
      <c r="A28" s="17">
        <v>5313</v>
      </c>
      <c r="B28" s="17" t="s">
        <v>143</v>
      </c>
      <c r="C28" s="17">
        <v>2</v>
      </c>
      <c r="D28" s="17" t="s">
        <v>31</v>
      </c>
      <c r="E28" s="14" t="s">
        <v>40</v>
      </c>
      <c r="F28" s="15" t="s">
        <v>41</v>
      </c>
      <c r="G28" s="17">
        <v>1</v>
      </c>
      <c r="H28" s="16">
        <v>660</v>
      </c>
      <c r="I28" s="16">
        <f>Tableau2[[#This Row],[Coût unitaire (Hors taxes)]]*Tableau2[[#This Row],[Quantité]]</f>
        <v>660</v>
      </c>
      <c r="J28" s="17">
        <v>20</v>
      </c>
      <c r="K28" s="17" t="s">
        <v>113</v>
      </c>
      <c r="L28" s="21" t="s">
        <v>135</v>
      </c>
    </row>
    <row r="29" spans="1:12" s="10" customFormat="1" ht="42.75">
      <c r="A29" s="17">
        <v>5313</v>
      </c>
      <c r="B29" s="17" t="s">
        <v>143</v>
      </c>
      <c r="C29" s="17">
        <v>2</v>
      </c>
      <c r="D29" s="17" t="s">
        <v>31</v>
      </c>
      <c r="E29" s="14" t="s">
        <v>396</v>
      </c>
      <c r="F29" s="15" t="s">
        <v>397</v>
      </c>
      <c r="G29" s="17">
        <v>1</v>
      </c>
      <c r="H29" s="16">
        <v>350</v>
      </c>
      <c r="I29" s="16">
        <f>Tableau2[[#This Row],[Coût unitaire (Hors taxes)]]*Tableau2[[#This Row],[Quantité]]</f>
        <v>350</v>
      </c>
      <c r="J29" s="17">
        <v>20</v>
      </c>
      <c r="K29" s="17" t="s">
        <v>113</v>
      </c>
      <c r="L29" s="21" t="s">
        <v>135</v>
      </c>
    </row>
    <row r="30" spans="1:12" s="10" customFormat="1" ht="42.75">
      <c r="A30" s="17">
        <v>5313</v>
      </c>
      <c r="B30" s="17" t="s">
        <v>143</v>
      </c>
      <c r="C30" s="17">
        <v>2</v>
      </c>
      <c r="D30" s="17" t="s">
        <v>31</v>
      </c>
      <c r="E30" s="14" t="s">
        <v>398</v>
      </c>
      <c r="F30" s="15" t="s">
        <v>399</v>
      </c>
      <c r="G30" s="17">
        <v>1</v>
      </c>
      <c r="H30" s="16">
        <v>5200</v>
      </c>
      <c r="I30" s="16">
        <f>Tableau2[[#This Row],[Coût unitaire (Hors taxes)]]*Tableau2[[#This Row],[Quantité]]</f>
        <v>5200</v>
      </c>
      <c r="J30" s="17">
        <v>20</v>
      </c>
      <c r="K30" s="17" t="s">
        <v>114</v>
      </c>
      <c r="L30" s="21" t="s">
        <v>135</v>
      </c>
    </row>
    <row r="31" spans="1:12" s="10" customFormat="1">
      <c r="A31" s="17">
        <v>5313</v>
      </c>
      <c r="B31" s="17" t="s">
        <v>143</v>
      </c>
      <c r="C31" s="17">
        <v>2</v>
      </c>
      <c r="D31" s="17" t="s">
        <v>31</v>
      </c>
      <c r="E31" s="14" t="s">
        <v>400</v>
      </c>
      <c r="F31" s="15" t="s">
        <v>401</v>
      </c>
      <c r="G31" s="17">
        <v>1</v>
      </c>
      <c r="H31" s="16">
        <v>5.99</v>
      </c>
      <c r="I31" s="16">
        <f>Tableau2[[#This Row],[Coût unitaire (Hors taxes)]]*Tableau2[[#This Row],[Quantité]]</f>
        <v>5.99</v>
      </c>
      <c r="J31" s="17">
        <v>10</v>
      </c>
      <c r="K31" s="17" t="s">
        <v>107</v>
      </c>
      <c r="L31" s="21" t="s">
        <v>135</v>
      </c>
    </row>
    <row r="32" spans="1:12" s="10" customFormat="1">
      <c r="A32" s="17">
        <v>5313</v>
      </c>
      <c r="B32" s="17" t="s">
        <v>143</v>
      </c>
      <c r="C32" s="17">
        <v>2</v>
      </c>
      <c r="D32" s="17" t="s">
        <v>31</v>
      </c>
      <c r="E32" s="14" t="s">
        <v>402</v>
      </c>
      <c r="F32" s="15" t="s">
        <v>403</v>
      </c>
      <c r="G32" s="17">
        <v>1</v>
      </c>
      <c r="H32" s="16">
        <v>15</v>
      </c>
      <c r="I32" s="16">
        <f>Tableau2[[#This Row],[Coût unitaire (Hors taxes)]]*Tableau2[[#This Row],[Quantité]]</f>
        <v>15</v>
      </c>
      <c r="J32" s="17">
        <v>10</v>
      </c>
      <c r="K32" s="17" t="s">
        <v>110</v>
      </c>
      <c r="L32" s="21" t="s">
        <v>135</v>
      </c>
    </row>
    <row r="33" spans="1:12" s="10" customFormat="1">
      <c r="A33" s="17">
        <v>5313</v>
      </c>
      <c r="B33" s="17" t="s">
        <v>143</v>
      </c>
      <c r="C33" s="17">
        <v>2</v>
      </c>
      <c r="D33" s="17" t="s">
        <v>31</v>
      </c>
      <c r="E33" s="14" t="s">
        <v>402</v>
      </c>
      <c r="F33" s="15" t="s">
        <v>404</v>
      </c>
      <c r="G33" s="17">
        <v>1</v>
      </c>
      <c r="H33" s="16">
        <v>20</v>
      </c>
      <c r="I33" s="16">
        <f>Tableau2[[#This Row],[Coût unitaire (Hors taxes)]]*Tableau2[[#This Row],[Quantité]]</f>
        <v>20</v>
      </c>
      <c r="J33" s="17">
        <v>10</v>
      </c>
      <c r="K33" s="17" t="s">
        <v>110</v>
      </c>
      <c r="L33" s="21" t="s">
        <v>135</v>
      </c>
    </row>
    <row r="34" spans="1:12" s="10" customFormat="1" ht="28.5">
      <c r="A34" s="17">
        <v>5313</v>
      </c>
      <c r="B34" s="17" t="s">
        <v>143</v>
      </c>
      <c r="C34" s="17">
        <v>2</v>
      </c>
      <c r="D34" s="17" t="s">
        <v>31</v>
      </c>
      <c r="E34" s="14" t="s">
        <v>405</v>
      </c>
      <c r="F34" s="15" t="s">
        <v>406</v>
      </c>
      <c r="G34" s="17">
        <v>1</v>
      </c>
      <c r="H34" s="16">
        <v>44.99</v>
      </c>
      <c r="I34" s="16">
        <f>Tableau2[[#This Row],[Coût unitaire (Hors taxes)]]*Tableau2[[#This Row],[Quantité]]</f>
        <v>44.99</v>
      </c>
      <c r="J34" s="17">
        <v>25</v>
      </c>
      <c r="K34" s="17" t="s">
        <v>107</v>
      </c>
      <c r="L34" s="21" t="s">
        <v>135</v>
      </c>
    </row>
    <row r="35" spans="1:12" s="10" customFormat="1">
      <c r="A35" s="17">
        <v>5313</v>
      </c>
      <c r="B35" s="17" t="s">
        <v>143</v>
      </c>
      <c r="C35" s="17">
        <v>2</v>
      </c>
      <c r="D35" s="17" t="s">
        <v>31</v>
      </c>
      <c r="E35" s="14" t="s">
        <v>407</v>
      </c>
      <c r="F35" s="15" t="s">
        <v>408</v>
      </c>
      <c r="G35" s="17">
        <v>22</v>
      </c>
      <c r="H35" s="16">
        <v>13.99</v>
      </c>
      <c r="I35" s="16">
        <f>Tableau2[[#This Row],[Coût unitaire (Hors taxes)]]*Tableau2[[#This Row],[Quantité]]</f>
        <v>307.78000000000003</v>
      </c>
      <c r="J35" s="17">
        <v>10</v>
      </c>
      <c r="K35" s="17" t="s">
        <v>107</v>
      </c>
      <c r="L35" s="21" t="s">
        <v>135</v>
      </c>
    </row>
    <row r="36" spans="1:12" s="10" customFormat="1" ht="42.75">
      <c r="A36" s="17">
        <v>5313</v>
      </c>
      <c r="B36" s="17" t="s">
        <v>143</v>
      </c>
      <c r="C36" s="17">
        <v>2</v>
      </c>
      <c r="D36" s="17" t="s">
        <v>31</v>
      </c>
      <c r="E36" s="14" t="s">
        <v>409</v>
      </c>
      <c r="F36" s="15" t="s">
        <v>410</v>
      </c>
      <c r="G36" s="17">
        <v>2</v>
      </c>
      <c r="H36" s="16">
        <v>220</v>
      </c>
      <c r="I36" s="16">
        <f>Tableau2[[#This Row],[Coût unitaire (Hors taxes)]]*Tableau2[[#This Row],[Quantité]]</f>
        <v>440</v>
      </c>
      <c r="J36" s="17">
        <v>25</v>
      </c>
      <c r="K36" s="17" t="s">
        <v>115</v>
      </c>
      <c r="L36" s="21" t="s">
        <v>134</v>
      </c>
    </row>
    <row r="37" spans="1:12" s="10" customFormat="1">
      <c r="A37" s="17">
        <v>5313</v>
      </c>
      <c r="B37" s="17" t="s">
        <v>143</v>
      </c>
      <c r="C37" s="17">
        <v>2</v>
      </c>
      <c r="D37" s="17" t="s">
        <v>31</v>
      </c>
      <c r="E37" s="14" t="s">
        <v>43</v>
      </c>
      <c r="F37" s="15" t="s">
        <v>44</v>
      </c>
      <c r="G37" s="17">
        <v>1</v>
      </c>
      <c r="H37" s="16">
        <v>25.99</v>
      </c>
      <c r="I37" s="16">
        <f>Tableau2[[#This Row],[Coût unitaire (Hors taxes)]]*Tableau2[[#This Row],[Quantité]]</f>
        <v>25.99</v>
      </c>
      <c r="J37" s="17">
        <v>25</v>
      </c>
      <c r="K37" s="17" t="s">
        <v>107</v>
      </c>
      <c r="L37" s="21" t="s">
        <v>135</v>
      </c>
    </row>
    <row r="38" spans="1:12" s="10" customFormat="1">
      <c r="A38" s="17">
        <v>5313</v>
      </c>
      <c r="B38" s="17" t="s">
        <v>143</v>
      </c>
      <c r="C38" s="17">
        <v>2</v>
      </c>
      <c r="D38" s="17" t="s">
        <v>31</v>
      </c>
      <c r="E38" s="14" t="s">
        <v>411</v>
      </c>
      <c r="F38" s="15" t="s">
        <v>412</v>
      </c>
      <c r="G38" s="17">
        <v>1</v>
      </c>
      <c r="H38" s="16">
        <v>14.99</v>
      </c>
      <c r="I38" s="16">
        <f>Tableau2[[#This Row],[Coût unitaire (Hors taxes)]]*Tableau2[[#This Row],[Quantité]]</f>
        <v>14.99</v>
      </c>
      <c r="J38" s="17">
        <v>25</v>
      </c>
      <c r="K38" s="17" t="s">
        <v>107</v>
      </c>
      <c r="L38" s="21" t="s">
        <v>135</v>
      </c>
    </row>
    <row r="39" spans="1:12" s="10" customFormat="1" ht="28.5">
      <c r="A39" s="17">
        <v>5313</v>
      </c>
      <c r="B39" s="17" t="s">
        <v>143</v>
      </c>
      <c r="C39" s="17">
        <v>2</v>
      </c>
      <c r="D39" s="17" t="s">
        <v>31</v>
      </c>
      <c r="E39" s="14" t="s">
        <v>45</v>
      </c>
      <c r="F39" s="15" t="s">
        <v>46</v>
      </c>
      <c r="G39" s="17">
        <v>1</v>
      </c>
      <c r="H39" s="16">
        <v>24.99</v>
      </c>
      <c r="I39" s="16">
        <f>Tableau2[[#This Row],[Coût unitaire (Hors taxes)]]*Tableau2[[#This Row],[Quantité]]</f>
        <v>24.99</v>
      </c>
      <c r="J39" s="17">
        <v>25</v>
      </c>
      <c r="K39" s="17" t="s">
        <v>107</v>
      </c>
      <c r="L39" s="21" t="s">
        <v>135</v>
      </c>
    </row>
    <row r="40" spans="1:12" s="10" customFormat="1">
      <c r="A40" s="17">
        <v>5313</v>
      </c>
      <c r="B40" s="17" t="s">
        <v>143</v>
      </c>
      <c r="C40" s="17">
        <v>2</v>
      </c>
      <c r="D40" s="17" t="s">
        <v>31</v>
      </c>
      <c r="E40" s="14" t="s">
        <v>45</v>
      </c>
      <c r="F40" s="15" t="s">
        <v>357</v>
      </c>
      <c r="G40" s="17">
        <v>1</v>
      </c>
      <c r="H40" s="16">
        <v>24.99</v>
      </c>
      <c r="I40" s="16">
        <f>Tableau2[[#This Row],[Coût unitaire (Hors taxes)]]*Tableau2[[#This Row],[Quantité]]</f>
        <v>24.99</v>
      </c>
      <c r="J40" s="17">
        <v>25</v>
      </c>
      <c r="K40" s="17" t="s">
        <v>107</v>
      </c>
      <c r="L40" s="21" t="s">
        <v>135</v>
      </c>
    </row>
    <row r="41" spans="1:12" s="10" customFormat="1">
      <c r="A41" s="17">
        <v>5313</v>
      </c>
      <c r="B41" s="17" t="s">
        <v>143</v>
      </c>
      <c r="C41" s="17">
        <v>2</v>
      </c>
      <c r="D41" s="17" t="s">
        <v>31</v>
      </c>
      <c r="E41" s="14" t="s">
        <v>413</v>
      </c>
      <c r="F41" s="15" t="s">
        <v>414</v>
      </c>
      <c r="G41" s="17">
        <v>20</v>
      </c>
      <c r="H41" s="16">
        <v>6.99</v>
      </c>
      <c r="I41" s="16">
        <f>Tableau2[[#This Row],[Coût unitaire (Hors taxes)]]*Tableau2[[#This Row],[Quantité]]</f>
        <v>139.80000000000001</v>
      </c>
      <c r="J41" s="17">
        <v>20</v>
      </c>
      <c r="K41" s="17" t="s">
        <v>107</v>
      </c>
      <c r="L41" s="21" t="s">
        <v>135</v>
      </c>
    </row>
    <row r="42" spans="1:12" s="10" customFormat="1" ht="28.5">
      <c r="A42" s="17">
        <v>5313</v>
      </c>
      <c r="B42" s="17" t="s">
        <v>143</v>
      </c>
      <c r="C42" s="17">
        <v>2</v>
      </c>
      <c r="D42" s="17" t="s">
        <v>31</v>
      </c>
      <c r="E42" s="14" t="s">
        <v>413</v>
      </c>
      <c r="F42" s="15" t="s">
        <v>415</v>
      </c>
      <c r="G42" s="17">
        <v>1</v>
      </c>
      <c r="H42" s="16">
        <v>14.99</v>
      </c>
      <c r="I42" s="16">
        <f>Tableau2[[#This Row],[Coût unitaire (Hors taxes)]]*Tableau2[[#This Row],[Quantité]]</f>
        <v>14.99</v>
      </c>
      <c r="J42" s="17">
        <v>25</v>
      </c>
      <c r="K42" s="17" t="s">
        <v>107</v>
      </c>
      <c r="L42" s="21" t="s">
        <v>135</v>
      </c>
    </row>
    <row r="43" spans="1:12" s="10" customFormat="1" ht="28.5">
      <c r="A43" s="17">
        <v>5313</v>
      </c>
      <c r="B43" s="17" t="s">
        <v>143</v>
      </c>
      <c r="C43" s="17">
        <v>2</v>
      </c>
      <c r="D43" s="17" t="s">
        <v>31</v>
      </c>
      <c r="E43" s="14" t="s">
        <v>413</v>
      </c>
      <c r="F43" s="15" t="s">
        <v>416</v>
      </c>
      <c r="G43" s="17">
        <v>1</v>
      </c>
      <c r="H43" s="16">
        <v>14.99</v>
      </c>
      <c r="I43" s="16">
        <f>Tableau2[[#This Row],[Coût unitaire (Hors taxes)]]*Tableau2[[#This Row],[Quantité]]</f>
        <v>14.99</v>
      </c>
      <c r="J43" s="17">
        <v>25</v>
      </c>
      <c r="K43" s="17" t="s">
        <v>107</v>
      </c>
      <c r="L43" s="21" t="s">
        <v>135</v>
      </c>
    </row>
    <row r="44" spans="1:12" s="10" customFormat="1">
      <c r="A44" s="17">
        <v>5313</v>
      </c>
      <c r="B44" s="17" t="s">
        <v>143</v>
      </c>
      <c r="C44" s="17">
        <v>2</v>
      </c>
      <c r="D44" s="17" t="s">
        <v>31</v>
      </c>
      <c r="E44" s="14" t="s">
        <v>47</v>
      </c>
      <c r="F44" s="15" t="s">
        <v>358</v>
      </c>
      <c r="G44" s="17">
        <v>20</v>
      </c>
      <c r="H44" s="16">
        <v>8.8800000000000008</v>
      </c>
      <c r="I44" s="16">
        <f>Tableau2[[#This Row],[Coût unitaire (Hors taxes)]]*Tableau2[[#This Row],[Quantité]]</f>
        <v>177.60000000000002</v>
      </c>
      <c r="J44" s="17">
        <v>20</v>
      </c>
      <c r="K44" s="17" t="s">
        <v>107</v>
      </c>
      <c r="L44" s="21" t="s">
        <v>135</v>
      </c>
    </row>
    <row r="45" spans="1:12" s="10" customFormat="1">
      <c r="A45" s="17">
        <v>5313</v>
      </c>
      <c r="B45" s="17" t="s">
        <v>143</v>
      </c>
      <c r="C45" s="17">
        <v>2</v>
      </c>
      <c r="D45" s="17" t="s">
        <v>31</v>
      </c>
      <c r="E45" s="14" t="s">
        <v>417</v>
      </c>
      <c r="F45" s="15" t="s">
        <v>418</v>
      </c>
      <c r="G45" s="17">
        <v>1</v>
      </c>
      <c r="H45" s="16">
        <v>29.99</v>
      </c>
      <c r="I45" s="16">
        <f>Tableau2[[#This Row],[Coût unitaire (Hors taxes)]]*Tableau2[[#This Row],[Quantité]]</f>
        <v>29.99</v>
      </c>
      <c r="J45" s="17">
        <v>25</v>
      </c>
      <c r="K45" s="17" t="s">
        <v>107</v>
      </c>
      <c r="L45" s="21" t="s">
        <v>135</v>
      </c>
    </row>
    <row r="46" spans="1:12" s="10" customFormat="1">
      <c r="A46" s="17">
        <v>5313</v>
      </c>
      <c r="B46" s="17" t="s">
        <v>143</v>
      </c>
      <c r="C46" s="17">
        <v>2</v>
      </c>
      <c r="D46" s="17" t="s">
        <v>31</v>
      </c>
      <c r="E46" s="14" t="s">
        <v>419</v>
      </c>
      <c r="F46" s="15" t="s">
        <v>420</v>
      </c>
      <c r="G46" s="17">
        <v>1</v>
      </c>
      <c r="H46" s="16">
        <v>36</v>
      </c>
      <c r="I46" s="16">
        <f>Tableau2[[#This Row],[Coût unitaire (Hors taxes)]]*Tableau2[[#This Row],[Quantité]]</f>
        <v>36</v>
      </c>
      <c r="J46" s="17">
        <v>10</v>
      </c>
      <c r="K46" s="17" t="s">
        <v>107</v>
      </c>
      <c r="L46" s="21" t="s">
        <v>135</v>
      </c>
    </row>
    <row r="47" spans="1:12" s="10" customFormat="1" ht="28.5">
      <c r="A47" s="17">
        <v>5313</v>
      </c>
      <c r="B47" s="17" t="s">
        <v>143</v>
      </c>
      <c r="C47" s="17">
        <v>2</v>
      </c>
      <c r="D47" s="17" t="s">
        <v>31</v>
      </c>
      <c r="E47" s="14" t="s">
        <v>48</v>
      </c>
      <c r="F47" s="15" t="s">
        <v>49</v>
      </c>
      <c r="G47" s="17">
        <v>1</v>
      </c>
      <c r="H47" s="16">
        <v>11.99</v>
      </c>
      <c r="I47" s="16">
        <f>Tableau2[[#This Row],[Coût unitaire (Hors taxes)]]*Tableau2[[#This Row],[Quantité]]</f>
        <v>11.99</v>
      </c>
      <c r="J47" s="17">
        <v>25</v>
      </c>
      <c r="K47" s="17" t="s">
        <v>107</v>
      </c>
      <c r="L47" s="21" t="s">
        <v>135</v>
      </c>
    </row>
    <row r="48" spans="1:12" s="10" customFormat="1">
      <c r="A48" s="17">
        <v>5313</v>
      </c>
      <c r="B48" s="17" t="s">
        <v>143</v>
      </c>
      <c r="C48" s="17">
        <v>2</v>
      </c>
      <c r="D48" s="17" t="s">
        <v>31</v>
      </c>
      <c r="E48" s="14" t="s">
        <v>50</v>
      </c>
      <c r="F48" s="15" t="s">
        <v>51</v>
      </c>
      <c r="G48" s="17">
        <v>1</v>
      </c>
      <c r="H48" s="16">
        <v>27.99</v>
      </c>
      <c r="I48" s="16">
        <f>Tableau2[[#This Row],[Coût unitaire (Hors taxes)]]*Tableau2[[#This Row],[Quantité]]</f>
        <v>27.99</v>
      </c>
      <c r="J48" s="17">
        <v>5</v>
      </c>
      <c r="K48" s="17" t="s">
        <v>107</v>
      </c>
      <c r="L48" s="21" t="s">
        <v>135</v>
      </c>
    </row>
    <row r="49" spans="1:12" s="10" customFormat="1">
      <c r="A49" s="17">
        <v>5313</v>
      </c>
      <c r="B49" s="17" t="s">
        <v>143</v>
      </c>
      <c r="C49" s="17">
        <v>2</v>
      </c>
      <c r="D49" s="17" t="s">
        <v>31</v>
      </c>
      <c r="E49" s="14" t="s">
        <v>52</v>
      </c>
      <c r="F49" s="15" t="s">
        <v>53</v>
      </c>
      <c r="G49" s="17">
        <v>1</v>
      </c>
      <c r="H49" s="16">
        <v>7.99</v>
      </c>
      <c r="I49" s="16">
        <f>Tableau2[[#This Row],[Coût unitaire (Hors taxes)]]*Tableau2[[#This Row],[Quantité]]</f>
        <v>7.99</v>
      </c>
      <c r="J49" s="17">
        <v>25</v>
      </c>
      <c r="K49" s="17" t="s">
        <v>107</v>
      </c>
      <c r="L49" s="21" t="s">
        <v>135</v>
      </c>
    </row>
    <row r="50" spans="1:12" s="10" customFormat="1">
      <c r="A50" s="17">
        <v>5313</v>
      </c>
      <c r="B50" s="17" t="s">
        <v>143</v>
      </c>
      <c r="C50" s="17">
        <v>2</v>
      </c>
      <c r="D50" s="17" t="s">
        <v>31</v>
      </c>
      <c r="E50" s="14" t="s">
        <v>54</v>
      </c>
      <c r="F50" s="15" t="s">
        <v>359</v>
      </c>
      <c r="G50" s="17">
        <v>2</v>
      </c>
      <c r="H50" s="16">
        <v>3.75</v>
      </c>
      <c r="I50" s="16">
        <f>Tableau2[[#This Row],[Coût unitaire (Hors taxes)]]*Tableau2[[#This Row],[Quantité]]</f>
        <v>7.5</v>
      </c>
      <c r="J50" s="17">
        <v>10</v>
      </c>
      <c r="K50" s="17" t="s">
        <v>107</v>
      </c>
      <c r="L50" s="21" t="s">
        <v>136</v>
      </c>
    </row>
    <row r="51" spans="1:12" ht="42.75">
      <c r="A51" s="17">
        <v>5313</v>
      </c>
      <c r="B51" s="17" t="s">
        <v>143</v>
      </c>
      <c r="C51" s="17">
        <v>2</v>
      </c>
      <c r="D51" s="17" t="s">
        <v>31</v>
      </c>
      <c r="E51" s="14" t="s">
        <v>55</v>
      </c>
      <c r="F51" s="15" t="s">
        <v>56</v>
      </c>
      <c r="G51" s="17">
        <v>1</v>
      </c>
      <c r="H51" s="16">
        <v>2500</v>
      </c>
      <c r="I51" s="16">
        <f>Tableau2[[#This Row],[Coût unitaire (Hors taxes)]]*Tableau2[[#This Row],[Quantité]]</f>
        <v>2500</v>
      </c>
      <c r="J51" s="17">
        <v>10</v>
      </c>
      <c r="K51" s="17" t="s">
        <v>116</v>
      </c>
      <c r="L51" s="21" t="s">
        <v>135</v>
      </c>
    </row>
    <row r="52" spans="1:12">
      <c r="A52" s="17">
        <v>5313</v>
      </c>
      <c r="B52" s="17" t="s">
        <v>143</v>
      </c>
      <c r="C52" s="17">
        <v>2</v>
      </c>
      <c r="D52" s="17" t="s">
        <v>31</v>
      </c>
      <c r="E52" s="14" t="s">
        <v>55</v>
      </c>
      <c r="F52" s="15" t="s">
        <v>360</v>
      </c>
      <c r="G52" s="17">
        <v>1</v>
      </c>
      <c r="H52" s="16">
        <v>1550</v>
      </c>
      <c r="I52" s="16">
        <f>Tableau2[[#This Row],[Coût unitaire (Hors taxes)]]*Tableau2[[#This Row],[Quantité]]</f>
        <v>1550</v>
      </c>
      <c r="J52" s="17">
        <v>10</v>
      </c>
      <c r="K52" s="17" t="s">
        <v>116</v>
      </c>
      <c r="L52" s="21" t="s">
        <v>135</v>
      </c>
    </row>
    <row r="53" spans="1:12" ht="28.5">
      <c r="A53" s="17">
        <v>5313</v>
      </c>
      <c r="B53" s="17" t="s">
        <v>143</v>
      </c>
      <c r="C53" s="17">
        <v>2</v>
      </c>
      <c r="D53" s="17" t="s">
        <v>31</v>
      </c>
      <c r="E53" s="14" t="s">
        <v>57</v>
      </c>
      <c r="F53" s="15" t="s">
        <v>58</v>
      </c>
      <c r="G53" s="17">
        <v>1</v>
      </c>
      <c r="H53" s="16">
        <v>7.96</v>
      </c>
      <c r="I53" s="16">
        <f>Tableau2[[#This Row],[Coût unitaire (Hors taxes)]]*Tableau2[[#This Row],[Quantité]]</f>
        <v>7.96</v>
      </c>
      <c r="J53" s="17">
        <v>20</v>
      </c>
      <c r="K53" s="17" t="s">
        <v>108</v>
      </c>
      <c r="L53" s="21" t="s">
        <v>136</v>
      </c>
    </row>
    <row r="54" spans="1:12" ht="28.5">
      <c r="A54" s="17">
        <v>5313</v>
      </c>
      <c r="B54" s="17" t="s">
        <v>143</v>
      </c>
      <c r="C54" s="17">
        <v>2</v>
      </c>
      <c r="D54" s="17" t="s">
        <v>31</v>
      </c>
      <c r="E54" s="14" t="s">
        <v>57</v>
      </c>
      <c r="F54" s="15" t="s">
        <v>59</v>
      </c>
      <c r="G54" s="17">
        <v>2</v>
      </c>
      <c r="H54" s="16">
        <v>41.95</v>
      </c>
      <c r="I54" s="16">
        <f>Tableau2[[#This Row],[Coût unitaire (Hors taxes)]]*Tableau2[[#This Row],[Quantité]]</f>
        <v>83.9</v>
      </c>
      <c r="J54" s="17">
        <v>25</v>
      </c>
      <c r="K54" s="17" t="s">
        <v>108</v>
      </c>
      <c r="L54" s="21" t="s">
        <v>136</v>
      </c>
    </row>
    <row r="55" spans="1:12" ht="28.5">
      <c r="A55" s="17">
        <v>5313</v>
      </c>
      <c r="B55" s="17" t="s">
        <v>143</v>
      </c>
      <c r="C55" s="17">
        <v>2</v>
      </c>
      <c r="D55" s="17" t="s">
        <v>31</v>
      </c>
      <c r="E55" s="14" t="s">
        <v>60</v>
      </c>
      <c r="F55" s="15" t="s">
        <v>61</v>
      </c>
      <c r="G55" s="17">
        <v>1</v>
      </c>
      <c r="H55" s="16">
        <v>69</v>
      </c>
      <c r="I55" s="16">
        <f>Tableau2[[#This Row],[Coût unitaire (Hors taxes)]]*Tableau2[[#This Row],[Quantité]]</f>
        <v>69</v>
      </c>
      <c r="J55" s="17">
        <v>20</v>
      </c>
      <c r="K55" s="17" t="s">
        <v>115</v>
      </c>
      <c r="L55" s="21" t="s">
        <v>134</v>
      </c>
    </row>
    <row r="56" spans="1:12" ht="28.5">
      <c r="A56" s="17">
        <v>5313</v>
      </c>
      <c r="B56" s="17" t="s">
        <v>143</v>
      </c>
      <c r="C56" s="17">
        <v>2</v>
      </c>
      <c r="D56" s="17" t="s">
        <v>31</v>
      </c>
      <c r="E56" s="14" t="s">
        <v>62</v>
      </c>
      <c r="F56" s="15" t="s">
        <v>63</v>
      </c>
      <c r="G56" s="17">
        <v>2</v>
      </c>
      <c r="H56" s="16">
        <v>26.45</v>
      </c>
      <c r="I56" s="16">
        <f>Tableau2[[#This Row],[Coût unitaire (Hors taxes)]]*Tableau2[[#This Row],[Quantité]]</f>
        <v>52.9</v>
      </c>
      <c r="J56" s="17">
        <v>10</v>
      </c>
      <c r="K56" s="17" t="s">
        <v>107</v>
      </c>
      <c r="L56" s="21" t="s">
        <v>135</v>
      </c>
    </row>
    <row r="57" spans="1:12">
      <c r="A57" s="17">
        <v>5313</v>
      </c>
      <c r="B57" s="17" t="s">
        <v>143</v>
      </c>
      <c r="C57" s="17">
        <v>2</v>
      </c>
      <c r="D57" s="17" t="s">
        <v>31</v>
      </c>
      <c r="E57" s="14" t="s">
        <v>421</v>
      </c>
      <c r="F57" s="15" t="s">
        <v>422</v>
      </c>
      <c r="G57" s="17">
        <v>1</v>
      </c>
      <c r="H57" s="16">
        <v>44.99</v>
      </c>
      <c r="I57" s="16">
        <f>Tableau2[[#This Row],[Coût unitaire (Hors taxes)]]*Tableau2[[#This Row],[Quantité]]</f>
        <v>44.99</v>
      </c>
      <c r="J57" s="17">
        <v>25</v>
      </c>
      <c r="K57" s="17" t="s">
        <v>107</v>
      </c>
      <c r="L57" s="21" t="s">
        <v>135</v>
      </c>
    </row>
    <row r="58" spans="1:12" ht="42.75">
      <c r="A58" s="17">
        <v>5313</v>
      </c>
      <c r="B58" s="17" t="s">
        <v>143</v>
      </c>
      <c r="C58" s="17">
        <v>2</v>
      </c>
      <c r="D58" s="17" t="s">
        <v>31</v>
      </c>
      <c r="E58" s="14" t="s">
        <v>423</v>
      </c>
      <c r="F58" s="15" t="s">
        <v>424</v>
      </c>
      <c r="G58" s="17">
        <v>16</v>
      </c>
      <c r="H58" s="16">
        <v>91.26</v>
      </c>
      <c r="I58" s="16">
        <f>Tableau2[[#This Row],[Coût unitaire (Hors taxes)]]*Tableau2[[#This Row],[Quantité]]</f>
        <v>1460.16</v>
      </c>
      <c r="J58" s="17">
        <v>20</v>
      </c>
      <c r="K58" s="17" t="s">
        <v>117</v>
      </c>
      <c r="L58" s="21" t="s">
        <v>141</v>
      </c>
    </row>
    <row r="59" spans="1:12" ht="42.75">
      <c r="A59" s="17">
        <v>5313</v>
      </c>
      <c r="B59" s="17" t="s">
        <v>143</v>
      </c>
      <c r="C59" s="17">
        <v>2</v>
      </c>
      <c r="D59" s="17" t="s">
        <v>31</v>
      </c>
      <c r="E59" s="14" t="s">
        <v>425</v>
      </c>
      <c r="F59" s="15" t="s">
        <v>426</v>
      </c>
      <c r="G59" s="17">
        <v>16</v>
      </c>
      <c r="H59" s="16">
        <v>75.3</v>
      </c>
      <c r="I59" s="16">
        <f>Tableau2[[#This Row],[Coût unitaire (Hors taxes)]]*Tableau2[[#This Row],[Quantité]]</f>
        <v>1204.8</v>
      </c>
      <c r="J59" s="17">
        <v>20</v>
      </c>
      <c r="K59" s="17" t="s">
        <v>117</v>
      </c>
      <c r="L59" s="21" t="s">
        <v>141</v>
      </c>
    </row>
    <row r="60" spans="1:12">
      <c r="A60" s="17">
        <v>5313</v>
      </c>
      <c r="B60" s="17" t="s">
        <v>143</v>
      </c>
      <c r="C60" s="17">
        <v>2</v>
      </c>
      <c r="D60" s="17" t="s">
        <v>31</v>
      </c>
      <c r="E60" s="14" t="s">
        <v>64</v>
      </c>
      <c r="F60" s="15" t="s">
        <v>361</v>
      </c>
      <c r="G60" s="17">
        <v>10</v>
      </c>
      <c r="H60" s="16">
        <v>150</v>
      </c>
      <c r="I60" s="16">
        <f>Tableau2[[#This Row],[Coût unitaire (Hors taxes)]]*Tableau2[[#This Row],[Quantité]]</f>
        <v>1500</v>
      </c>
      <c r="J60" s="17">
        <v>5</v>
      </c>
      <c r="K60" s="17" t="s">
        <v>118</v>
      </c>
      <c r="L60" s="21" t="s">
        <v>42</v>
      </c>
    </row>
    <row r="61" spans="1:12">
      <c r="A61" s="17">
        <v>5313</v>
      </c>
      <c r="B61" s="17" t="s">
        <v>143</v>
      </c>
      <c r="C61" s="17">
        <v>2</v>
      </c>
      <c r="D61" s="17" t="s">
        <v>31</v>
      </c>
      <c r="E61" s="14" t="s">
        <v>65</v>
      </c>
      <c r="F61" s="15" t="s">
        <v>362</v>
      </c>
      <c r="G61" s="17">
        <v>1</v>
      </c>
      <c r="H61" s="16">
        <v>30</v>
      </c>
      <c r="I61" s="16">
        <f>Tableau2[[#This Row],[Coût unitaire (Hors taxes)]]*Tableau2[[#This Row],[Quantité]]</f>
        <v>30</v>
      </c>
      <c r="J61" s="17">
        <v>25</v>
      </c>
      <c r="K61" s="17" t="s">
        <v>107</v>
      </c>
      <c r="L61" s="21" t="s">
        <v>135</v>
      </c>
    </row>
    <row r="62" spans="1:12">
      <c r="A62" s="17">
        <v>5313</v>
      </c>
      <c r="B62" s="17" t="s">
        <v>143</v>
      </c>
      <c r="C62" s="17">
        <v>2</v>
      </c>
      <c r="D62" s="17" t="s">
        <v>31</v>
      </c>
      <c r="E62" s="14" t="s">
        <v>65</v>
      </c>
      <c r="F62" s="15" t="s">
        <v>66</v>
      </c>
      <c r="G62" s="17">
        <v>1</v>
      </c>
      <c r="H62" s="16">
        <v>30</v>
      </c>
      <c r="I62" s="16">
        <f>Tableau2[[#This Row],[Coût unitaire (Hors taxes)]]*Tableau2[[#This Row],[Quantité]]</f>
        <v>30</v>
      </c>
      <c r="J62" s="17">
        <v>25</v>
      </c>
      <c r="K62" s="17" t="s">
        <v>107</v>
      </c>
      <c r="L62" s="21" t="s">
        <v>135</v>
      </c>
    </row>
    <row r="63" spans="1:12">
      <c r="A63" s="17">
        <v>5313</v>
      </c>
      <c r="B63" s="17" t="s">
        <v>143</v>
      </c>
      <c r="C63" s="17">
        <v>2</v>
      </c>
      <c r="D63" s="17" t="s">
        <v>31</v>
      </c>
      <c r="E63" s="14" t="s">
        <v>67</v>
      </c>
      <c r="F63" s="15" t="s">
        <v>68</v>
      </c>
      <c r="G63" s="17">
        <v>1</v>
      </c>
      <c r="H63" s="16">
        <v>200</v>
      </c>
      <c r="I63" s="16">
        <f>Tableau2[[#This Row],[Coût unitaire (Hors taxes)]]*Tableau2[[#This Row],[Quantité]]</f>
        <v>200</v>
      </c>
      <c r="J63" s="17">
        <v>25</v>
      </c>
      <c r="K63" s="17" t="s">
        <v>107</v>
      </c>
      <c r="L63" s="21" t="s">
        <v>135</v>
      </c>
    </row>
    <row r="64" spans="1:12">
      <c r="A64" s="17">
        <v>5313</v>
      </c>
      <c r="B64" s="17" t="s">
        <v>143</v>
      </c>
      <c r="C64" s="17">
        <v>2</v>
      </c>
      <c r="D64" s="17" t="s">
        <v>31</v>
      </c>
      <c r="E64" s="14" t="s">
        <v>69</v>
      </c>
      <c r="F64" s="15" t="s">
        <v>363</v>
      </c>
      <c r="G64" s="17">
        <v>1</v>
      </c>
      <c r="H64" s="16">
        <v>15.49</v>
      </c>
      <c r="I64" s="16">
        <f>Tableau2[[#This Row],[Coût unitaire (Hors taxes)]]*Tableau2[[#This Row],[Quantité]]</f>
        <v>15.49</v>
      </c>
      <c r="J64" s="17">
        <v>25</v>
      </c>
      <c r="K64" s="17" t="s">
        <v>107</v>
      </c>
      <c r="L64" s="21" t="s">
        <v>135</v>
      </c>
    </row>
    <row r="65" spans="1:12">
      <c r="A65" s="17">
        <v>5313</v>
      </c>
      <c r="B65" s="17" t="s">
        <v>143</v>
      </c>
      <c r="C65" s="17">
        <v>2</v>
      </c>
      <c r="D65" s="17" t="s">
        <v>31</v>
      </c>
      <c r="E65" s="14" t="s">
        <v>70</v>
      </c>
      <c r="F65" s="15" t="s">
        <v>71</v>
      </c>
      <c r="G65" s="17">
        <v>16</v>
      </c>
      <c r="H65" s="16">
        <v>7.99</v>
      </c>
      <c r="I65" s="16">
        <f>Tableau2[[#This Row],[Coût unitaire (Hors taxes)]]*Tableau2[[#This Row],[Quantité]]</f>
        <v>127.84</v>
      </c>
      <c r="J65" s="17">
        <v>25</v>
      </c>
      <c r="K65" s="17" t="s">
        <v>107</v>
      </c>
      <c r="L65" s="21" t="s">
        <v>135</v>
      </c>
    </row>
    <row r="66" spans="1:12" ht="28.5">
      <c r="A66" s="17">
        <v>5313</v>
      </c>
      <c r="B66" s="17" t="s">
        <v>143</v>
      </c>
      <c r="C66" s="17">
        <v>2</v>
      </c>
      <c r="D66" s="17" t="s">
        <v>31</v>
      </c>
      <c r="E66" s="14" t="s">
        <v>72</v>
      </c>
      <c r="F66" s="15" t="s">
        <v>364</v>
      </c>
      <c r="G66" s="17">
        <v>1</v>
      </c>
      <c r="H66" s="16">
        <v>50</v>
      </c>
      <c r="I66" s="16">
        <f>Tableau2[[#This Row],[Coût unitaire (Hors taxes)]]*Tableau2[[#This Row],[Quantité]]</f>
        <v>50</v>
      </c>
      <c r="J66" s="17">
        <v>5</v>
      </c>
      <c r="K66" s="17" t="s">
        <v>119</v>
      </c>
      <c r="L66" s="21" t="s">
        <v>42</v>
      </c>
    </row>
    <row r="67" spans="1:12" ht="42.75">
      <c r="A67" s="17">
        <v>5313</v>
      </c>
      <c r="B67" s="17" t="s">
        <v>143</v>
      </c>
      <c r="C67" s="17">
        <v>2</v>
      </c>
      <c r="D67" s="17" t="s">
        <v>31</v>
      </c>
      <c r="E67" s="14" t="s">
        <v>73</v>
      </c>
      <c r="F67" s="15" t="s">
        <v>365</v>
      </c>
      <c r="G67" s="17">
        <v>1</v>
      </c>
      <c r="H67" s="16">
        <v>1400</v>
      </c>
      <c r="I67" s="16">
        <f>Tableau2[[#This Row],[Coût unitaire (Hors taxes)]]*Tableau2[[#This Row],[Quantité]]</f>
        <v>1400</v>
      </c>
      <c r="J67" s="17">
        <v>5</v>
      </c>
      <c r="K67" s="17" t="s">
        <v>109</v>
      </c>
      <c r="L67" s="21" t="s">
        <v>135</v>
      </c>
    </row>
    <row r="68" spans="1:12" ht="28.5">
      <c r="A68" s="17">
        <v>5313</v>
      </c>
      <c r="B68" s="17" t="s">
        <v>143</v>
      </c>
      <c r="C68" s="17">
        <v>2</v>
      </c>
      <c r="D68" s="17" t="s">
        <v>31</v>
      </c>
      <c r="E68" s="14" t="s">
        <v>74</v>
      </c>
      <c r="F68" s="15" t="s">
        <v>366</v>
      </c>
      <c r="G68" s="17">
        <v>1</v>
      </c>
      <c r="H68" s="16">
        <v>4000</v>
      </c>
      <c r="I68" s="16">
        <f>Tableau2[[#This Row],[Coût unitaire (Hors taxes)]]*Tableau2[[#This Row],[Quantité]]</f>
        <v>4000</v>
      </c>
      <c r="J68" s="17">
        <v>5</v>
      </c>
      <c r="K68" s="17" t="s">
        <v>120</v>
      </c>
      <c r="L68" s="21" t="s">
        <v>135</v>
      </c>
    </row>
    <row r="69" spans="1:12">
      <c r="A69" s="17">
        <v>5313</v>
      </c>
      <c r="B69" s="17" t="s">
        <v>143</v>
      </c>
      <c r="C69" s="17">
        <v>2</v>
      </c>
      <c r="D69" s="17" t="s">
        <v>31</v>
      </c>
      <c r="E69" s="14" t="s">
        <v>75</v>
      </c>
      <c r="F69" s="15" t="s">
        <v>76</v>
      </c>
      <c r="G69" s="17">
        <v>3</v>
      </c>
      <c r="H69" s="16">
        <v>250</v>
      </c>
      <c r="I69" s="16">
        <f>Tableau2[[#This Row],[Coût unitaire (Hors taxes)]]*Tableau2[[#This Row],[Quantité]]</f>
        <v>750</v>
      </c>
      <c r="J69" s="17">
        <v>10</v>
      </c>
      <c r="K69" s="17" t="s">
        <v>121</v>
      </c>
      <c r="L69" s="21" t="s">
        <v>135</v>
      </c>
    </row>
    <row r="70" spans="1:12">
      <c r="A70" s="17">
        <v>5313</v>
      </c>
      <c r="B70" s="17" t="s">
        <v>143</v>
      </c>
      <c r="C70" s="17">
        <v>2</v>
      </c>
      <c r="D70" s="17" t="s">
        <v>31</v>
      </c>
      <c r="E70" s="14" t="s">
        <v>77</v>
      </c>
      <c r="F70" s="15" t="s">
        <v>78</v>
      </c>
      <c r="G70" s="17">
        <v>1</v>
      </c>
      <c r="H70" s="16">
        <v>300</v>
      </c>
      <c r="I70" s="16">
        <f>Tableau2[[#This Row],[Coût unitaire (Hors taxes)]]*Tableau2[[#This Row],[Quantité]]</f>
        <v>300</v>
      </c>
      <c r="J70" s="17">
        <v>20</v>
      </c>
      <c r="K70" s="17" t="s">
        <v>122</v>
      </c>
      <c r="L70" s="21" t="s">
        <v>135</v>
      </c>
    </row>
    <row r="71" spans="1:12" ht="28.5">
      <c r="A71" s="17">
        <v>5313</v>
      </c>
      <c r="B71" s="17" t="s">
        <v>143</v>
      </c>
      <c r="C71" s="17">
        <v>2</v>
      </c>
      <c r="D71" s="17" t="s">
        <v>31</v>
      </c>
      <c r="E71" s="14" t="s">
        <v>79</v>
      </c>
      <c r="F71" s="15" t="s">
        <v>80</v>
      </c>
      <c r="G71" s="17">
        <v>1</v>
      </c>
      <c r="H71" s="16">
        <v>25.42</v>
      </c>
      <c r="I71" s="16">
        <f>Tableau2[[#This Row],[Coût unitaire (Hors taxes)]]*Tableau2[[#This Row],[Quantité]]</f>
        <v>25.42</v>
      </c>
      <c r="J71" s="17">
        <v>25</v>
      </c>
      <c r="K71" s="17" t="s">
        <v>107</v>
      </c>
      <c r="L71" s="21" t="s">
        <v>135</v>
      </c>
    </row>
    <row r="72" spans="1:12" ht="28.5">
      <c r="A72" s="17">
        <v>5313</v>
      </c>
      <c r="B72" s="17" t="s">
        <v>143</v>
      </c>
      <c r="C72" s="17">
        <v>2</v>
      </c>
      <c r="D72" s="17" t="s">
        <v>31</v>
      </c>
      <c r="E72" s="14" t="s">
        <v>81</v>
      </c>
      <c r="F72" s="15" t="s">
        <v>367</v>
      </c>
      <c r="G72" s="17">
        <v>1</v>
      </c>
      <c r="H72" s="16">
        <v>29.99</v>
      </c>
      <c r="I72" s="16">
        <f>Tableau2[[#This Row],[Coût unitaire (Hors taxes)]]*Tableau2[[#This Row],[Quantité]]</f>
        <v>29.99</v>
      </c>
      <c r="J72" s="17">
        <v>25</v>
      </c>
      <c r="K72" s="17" t="s">
        <v>107</v>
      </c>
      <c r="L72" s="21" t="s">
        <v>135</v>
      </c>
    </row>
    <row r="73" spans="1:12" ht="28.5">
      <c r="A73" s="17">
        <v>5313</v>
      </c>
      <c r="B73" s="17" t="s">
        <v>143</v>
      </c>
      <c r="C73" s="17">
        <v>2</v>
      </c>
      <c r="D73" s="17" t="s">
        <v>31</v>
      </c>
      <c r="E73" s="14" t="s">
        <v>82</v>
      </c>
      <c r="F73" s="15" t="s">
        <v>368</v>
      </c>
      <c r="G73" s="17">
        <v>21</v>
      </c>
      <c r="H73" s="16">
        <v>3.49</v>
      </c>
      <c r="I73" s="16">
        <f>Tableau2[[#This Row],[Coût unitaire (Hors taxes)]]*Tableau2[[#This Row],[Quantité]]</f>
        <v>73.290000000000006</v>
      </c>
      <c r="J73" s="17">
        <v>5</v>
      </c>
      <c r="K73" s="17" t="s">
        <v>107</v>
      </c>
      <c r="L73" s="21" t="s">
        <v>135</v>
      </c>
    </row>
    <row r="74" spans="1:12">
      <c r="A74" s="17">
        <v>5313</v>
      </c>
      <c r="B74" s="17" t="s">
        <v>143</v>
      </c>
      <c r="C74" s="17">
        <v>2</v>
      </c>
      <c r="D74" s="17" t="s">
        <v>31</v>
      </c>
      <c r="E74" s="14" t="s">
        <v>83</v>
      </c>
      <c r="F74" s="15"/>
      <c r="G74" s="17">
        <v>1</v>
      </c>
      <c r="H74" s="16">
        <v>100</v>
      </c>
      <c r="I74" s="16">
        <f>Tableau2[[#This Row],[Coût unitaire (Hors taxes)]]*Tableau2[[#This Row],[Quantité]]</f>
        <v>100</v>
      </c>
      <c r="J74" s="17">
        <v>15</v>
      </c>
      <c r="K74" s="17" t="s">
        <v>108</v>
      </c>
      <c r="L74" s="21" t="s">
        <v>138</v>
      </c>
    </row>
    <row r="75" spans="1:12">
      <c r="A75" s="17">
        <v>5313</v>
      </c>
      <c r="B75" s="17" t="s">
        <v>143</v>
      </c>
      <c r="C75" s="17">
        <v>2</v>
      </c>
      <c r="D75" s="17" t="s">
        <v>31</v>
      </c>
      <c r="E75" s="14" t="s">
        <v>84</v>
      </c>
      <c r="F75" s="15" t="s">
        <v>427</v>
      </c>
      <c r="G75" s="17">
        <v>1</v>
      </c>
      <c r="H75" s="16">
        <v>7.99</v>
      </c>
      <c r="I75" s="16">
        <f>Tableau2[[#This Row],[Coût unitaire (Hors taxes)]]*Tableau2[[#This Row],[Quantité]]</f>
        <v>7.99</v>
      </c>
      <c r="J75" s="17">
        <v>25</v>
      </c>
      <c r="K75" s="17" t="s">
        <v>107</v>
      </c>
      <c r="L75" s="21" t="s">
        <v>135</v>
      </c>
    </row>
    <row r="76" spans="1:12">
      <c r="A76" s="17">
        <v>5313</v>
      </c>
      <c r="B76" s="17" t="s">
        <v>143</v>
      </c>
      <c r="C76" s="17">
        <v>2</v>
      </c>
      <c r="D76" s="17" t="s">
        <v>31</v>
      </c>
      <c r="E76" s="14" t="s">
        <v>428</v>
      </c>
      <c r="F76" s="15" t="s">
        <v>429</v>
      </c>
      <c r="G76" s="17">
        <v>1</v>
      </c>
      <c r="H76" s="16">
        <v>18</v>
      </c>
      <c r="I76" s="16">
        <f>Tableau2[[#This Row],[Coût unitaire (Hors taxes)]]*Tableau2[[#This Row],[Quantité]]</f>
        <v>18</v>
      </c>
      <c r="J76" s="17">
        <v>25</v>
      </c>
      <c r="K76" s="17" t="s">
        <v>107</v>
      </c>
      <c r="L76" s="21" t="s">
        <v>135</v>
      </c>
    </row>
    <row r="77" spans="1:12" ht="42.75">
      <c r="A77" s="17">
        <v>5313</v>
      </c>
      <c r="B77" s="17" t="s">
        <v>143</v>
      </c>
      <c r="C77" s="17">
        <v>2</v>
      </c>
      <c r="D77" s="17" t="s">
        <v>31</v>
      </c>
      <c r="E77" s="14" t="s">
        <v>430</v>
      </c>
      <c r="F77" s="15" t="s">
        <v>431</v>
      </c>
      <c r="G77" s="17">
        <v>1</v>
      </c>
      <c r="H77" s="16">
        <v>17500</v>
      </c>
      <c r="I77" s="16">
        <f>Tableau2[[#This Row],[Coût unitaire (Hors taxes)]]*Tableau2[[#This Row],[Quantité]]</f>
        <v>17500</v>
      </c>
      <c r="J77" s="17">
        <v>20</v>
      </c>
      <c r="K77" s="17" t="s">
        <v>107</v>
      </c>
      <c r="L77" s="21" t="s">
        <v>135</v>
      </c>
    </row>
    <row r="78" spans="1:12">
      <c r="A78" s="17">
        <v>5313</v>
      </c>
      <c r="B78" s="17" t="s">
        <v>143</v>
      </c>
      <c r="C78" s="17">
        <v>2</v>
      </c>
      <c r="D78" s="17" t="s">
        <v>31</v>
      </c>
      <c r="E78" s="14" t="s">
        <v>85</v>
      </c>
      <c r="F78" s="15"/>
      <c r="G78" s="17">
        <v>1</v>
      </c>
      <c r="H78" s="16">
        <v>77.89</v>
      </c>
      <c r="I78" s="16">
        <f>Tableau2[[#This Row],[Coût unitaire (Hors taxes)]]*Tableau2[[#This Row],[Quantité]]</f>
        <v>77.89</v>
      </c>
      <c r="J78" s="17">
        <v>25</v>
      </c>
      <c r="K78" s="17" t="s">
        <v>107</v>
      </c>
      <c r="L78" s="21" t="s">
        <v>135</v>
      </c>
    </row>
    <row r="79" spans="1:12">
      <c r="A79" s="17">
        <v>5313</v>
      </c>
      <c r="B79" s="17" t="s">
        <v>143</v>
      </c>
      <c r="C79" s="17">
        <v>2</v>
      </c>
      <c r="D79" s="17" t="s">
        <v>31</v>
      </c>
      <c r="E79" s="14" t="s">
        <v>86</v>
      </c>
      <c r="F79" s="15"/>
      <c r="G79" s="17">
        <v>1</v>
      </c>
      <c r="H79" s="16">
        <v>9.99</v>
      </c>
      <c r="I79" s="16">
        <f>Tableau2[[#This Row],[Coût unitaire (Hors taxes)]]*Tableau2[[#This Row],[Quantité]]</f>
        <v>9.99</v>
      </c>
      <c r="J79" s="17">
        <v>25</v>
      </c>
      <c r="K79" s="17" t="s">
        <v>107</v>
      </c>
      <c r="L79" s="21" t="s">
        <v>135</v>
      </c>
    </row>
    <row r="80" spans="1:12" ht="28.5">
      <c r="A80" s="17">
        <v>5313</v>
      </c>
      <c r="B80" s="17" t="s">
        <v>143</v>
      </c>
      <c r="C80" s="17">
        <v>2</v>
      </c>
      <c r="D80" s="17" t="s">
        <v>31</v>
      </c>
      <c r="E80" s="14" t="s">
        <v>432</v>
      </c>
      <c r="F80" s="15" t="s">
        <v>433</v>
      </c>
      <c r="G80" s="17">
        <v>2</v>
      </c>
      <c r="H80" s="16">
        <v>425</v>
      </c>
      <c r="I80" s="16">
        <f>Tableau2[[#This Row],[Coût unitaire (Hors taxes)]]*Tableau2[[#This Row],[Quantité]]</f>
        <v>850</v>
      </c>
      <c r="J80" s="17">
        <v>10</v>
      </c>
      <c r="K80" s="17" t="s">
        <v>122</v>
      </c>
      <c r="L80" s="21" t="s">
        <v>135</v>
      </c>
    </row>
    <row r="81" spans="1:12" ht="28.5">
      <c r="A81" s="17">
        <v>5313</v>
      </c>
      <c r="B81" s="17" t="s">
        <v>143</v>
      </c>
      <c r="C81" s="17">
        <v>2</v>
      </c>
      <c r="D81" s="17" t="s">
        <v>31</v>
      </c>
      <c r="E81" s="14" t="s">
        <v>434</v>
      </c>
      <c r="F81" s="15" t="s">
        <v>435</v>
      </c>
      <c r="G81" s="17">
        <v>2</v>
      </c>
      <c r="H81" s="16">
        <v>425</v>
      </c>
      <c r="I81" s="16">
        <f>Tableau2[[#This Row],[Coût unitaire (Hors taxes)]]*Tableau2[[#This Row],[Quantité]]</f>
        <v>850</v>
      </c>
      <c r="J81" s="17">
        <v>10</v>
      </c>
      <c r="K81" s="17" t="s">
        <v>122</v>
      </c>
      <c r="L81" s="21" t="s">
        <v>135</v>
      </c>
    </row>
    <row r="82" spans="1:12" ht="28.5">
      <c r="A82" s="17">
        <v>5313</v>
      </c>
      <c r="B82" s="17" t="s">
        <v>143</v>
      </c>
      <c r="C82" s="17">
        <v>2</v>
      </c>
      <c r="D82" s="17" t="s">
        <v>31</v>
      </c>
      <c r="E82" s="14" t="s">
        <v>434</v>
      </c>
      <c r="F82" s="15" t="s">
        <v>436</v>
      </c>
      <c r="G82" s="17">
        <v>4</v>
      </c>
      <c r="H82" s="16">
        <v>425</v>
      </c>
      <c r="I82" s="16">
        <f>Tableau2[[#This Row],[Coût unitaire (Hors taxes)]]*Tableau2[[#This Row],[Quantité]]</f>
        <v>1700</v>
      </c>
      <c r="J82" s="17">
        <v>10</v>
      </c>
      <c r="K82" s="17" t="s">
        <v>122</v>
      </c>
      <c r="L82" s="21" t="s">
        <v>135</v>
      </c>
    </row>
    <row r="83" spans="1:12" ht="28.5">
      <c r="A83" s="17">
        <v>5313</v>
      </c>
      <c r="B83" s="17" t="s">
        <v>143</v>
      </c>
      <c r="C83" s="17">
        <v>2</v>
      </c>
      <c r="D83" s="17" t="s">
        <v>31</v>
      </c>
      <c r="E83" s="14" t="s">
        <v>434</v>
      </c>
      <c r="F83" s="15" t="s">
        <v>437</v>
      </c>
      <c r="G83" s="17">
        <v>4</v>
      </c>
      <c r="H83" s="16">
        <v>425</v>
      </c>
      <c r="I83" s="16">
        <f>Tableau2[[#This Row],[Coût unitaire (Hors taxes)]]*Tableau2[[#This Row],[Quantité]]</f>
        <v>1700</v>
      </c>
      <c r="J83" s="17">
        <v>10</v>
      </c>
      <c r="K83" s="17" t="s">
        <v>122</v>
      </c>
      <c r="L83" s="21" t="s">
        <v>135</v>
      </c>
    </row>
    <row r="84" spans="1:12">
      <c r="A84" s="17">
        <v>5313</v>
      </c>
      <c r="B84" s="17" t="s">
        <v>143</v>
      </c>
      <c r="C84" s="17">
        <v>2</v>
      </c>
      <c r="D84" s="17" t="s">
        <v>31</v>
      </c>
      <c r="E84" s="14" t="s">
        <v>438</v>
      </c>
      <c r="F84" s="15" t="s">
        <v>439</v>
      </c>
      <c r="G84" s="17">
        <v>1</v>
      </c>
      <c r="H84" s="16">
        <v>77.989999999999995</v>
      </c>
      <c r="I84" s="16">
        <f>Tableau2[[#This Row],[Coût unitaire (Hors taxes)]]*Tableau2[[#This Row],[Quantité]]</f>
        <v>77.989999999999995</v>
      </c>
      <c r="J84" s="17">
        <v>15</v>
      </c>
      <c r="K84" s="17" t="s">
        <v>107</v>
      </c>
      <c r="L84" s="21" t="s">
        <v>135</v>
      </c>
    </row>
    <row r="85" spans="1:12" ht="28.5">
      <c r="A85" s="17">
        <v>5313</v>
      </c>
      <c r="B85" s="17" t="s">
        <v>143</v>
      </c>
      <c r="C85" s="17">
        <v>2</v>
      </c>
      <c r="D85" s="17" t="s">
        <v>31</v>
      </c>
      <c r="E85" s="14" t="s">
        <v>440</v>
      </c>
      <c r="F85" s="15" t="s">
        <v>441</v>
      </c>
      <c r="G85" s="17">
        <v>1</v>
      </c>
      <c r="H85" s="16">
        <v>1725</v>
      </c>
      <c r="I85" s="16">
        <f>Tableau2[[#This Row],[Coût unitaire (Hors taxes)]]*Tableau2[[#This Row],[Quantité]]</f>
        <v>1725</v>
      </c>
      <c r="J85" s="17">
        <v>20</v>
      </c>
      <c r="K85" s="17" t="s">
        <v>114</v>
      </c>
      <c r="L85" s="21" t="s">
        <v>135</v>
      </c>
    </row>
    <row r="86" spans="1:12">
      <c r="A86" s="17">
        <v>5313</v>
      </c>
      <c r="B86" s="17" t="s">
        <v>143</v>
      </c>
      <c r="C86" s="17">
        <v>2</v>
      </c>
      <c r="D86" s="17" t="s">
        <v>31</v>
      </c>
      <c r="E86" s="14" t="s">
        <v>442</v>
      </c>
      <c r="F86" s="15" t="s">
        <v>443</v>
      </c>
      <c r="G86" s="17">
        <v>1</v>
      </c>
      <c r="H86" s="16">
        <v>14.99</v>
      </c>
      <c r="I86" s="16">
        <f>Tableau2[[#This Row],[Coût unitaire (Hors taxes)]]*Tableau2[[#This Row],[Quantité]]</f>
        <v>14.99</v>
      </c>
      <c r="J86" s="17">
        <v>25</v>
      </c>
      <c r="K86" s="17" t="s">
        <v>107</v>
      </c>
      <c r="L86" s="21" t="s">
        <v>135</v>
      </c>
    </row>
    <row r="87" spans="1:12">
      <c r="A87" s="17">
        <v>5313</v>
      </c>
      <c r="B87" s="17" t="s">
        <v>143</v>
      </c>
      <c r="C87" s="17">
        <v>2</v>
      </c>
      <c r="D87" s="17" t="s">
        <v>31</v>
      </c>
      <c r="E87" s="14" t="s">
        <v>442</v>
      </c>
      <c r="F87" s="15" t="s">
        <v>444</v>
      </c>
      <c r="G87" s="17">
        <v>1</v>
      </c>
      <c r="H87" s="16">
        <v>5.99</v>
      </c>
      <c r="I87" s="16">
        <f>Tableau2[[#This Row],[Coût unitaire (Hors taxes)]]*Tableau2[[#This Row],[Quantité]]</f>
        <v>5.99</v>
      </c>
      <c r="J87" s="17">
        <v>25</v>
      </c>
      <c r="K87" s="17" t="s">
        <v>107</v>
      </c>
      <c r="L87" s="21" t="s">
        <v>135</v>
      </c>
    </row>
    <row r="88" spans="1:12">
      <c r="A88" s="17">
        <v>5313</v>
      </c>
      <c r="B88" s="17" t="s">
        <v>143</v>
      </c>
      <c r="C88" s="17">
        <v>2</v>
      </c>
      <c r="D88" s="17" t="s">
        <v>31</v>
      </c>
      <c r="E88" s="14" t="s">
        <v>445</v>
      </c>
      <c r="F88" s="15" t="s">
        <v>446</v>
      </c>
      <c r="G88" s="17">
        <v>1</v>
      </c>
      <c r="H88" s="16">
        <v>8.99</v>
      </c>
      <c r="I88" s="16">
        <f>Tableau2[[#This Row],[Coût unitaire (Hors taxes)]]*Tableau2[[#This Row],[Quantité]]</f>
        <v>8.99</v>
      </c>
      <c r="J88" s="17">
        <v>25</v>
      </c>
      <c r="K88" s="17" t="s">
        <v>107</v>
      </c>
      <c r="L88" s="21" t="s">
        <v>135</v>
      </c>
    </row>
    <row r="89" spans="1:12">
      <c r="A89" s="17">
        <v>5313</v>
      </c>
      <c r="B89" s="17" t="s">
        <v>143</v>
      </c>
      <c r="C89" s="17">
        <v>2</v>
      </c>
      <c r="D89" s="17" t="s">
        <v>31</v>
      </c>
      <c r="E89" s="14" t="s">
        <v>445</v>
      </c>
      <c r="F89" s="15" t="s">
        <v>447</v>
      </c>
      <c r="G89" s="17">
        <v>1</v>
      </c>
      <c r="H89" s="16">
        <v>8.99</v>
      </c>
      <c r="I89" s="16">
        <f>Tableau2[[#This Row],[Coût unitaire (Hors taxes)]]*Tableau2[[#This Row],[Quantité]]</f>
        <v>8.99</v>
      </c>
      <c r="J89" s="17">
        <v>25</v>
      </c>
      <c r="K89" s="17" t="s">
        <v>107</v>
      </c>
      <c r="L89" s="21" t="s">
        <v>135</v>
      </c>
    </row>
    <row r="90" spans="1:12">
      <c r="A90" s="17">
        <v>5313</v>
      </c>
      <c r="B90" s="17" t="s">
        <v>143</v>
      </c>
      <c r="C90" s="17">
        <v>2</v>
      </c>
      <c r="D90" s="17" t="s">
        <v>31</v>
      </c>
      <c r="E90" s="14" t="s">
        <v>445</v>
      </c>
      <c r="F90" s="15" t="s">
        <v>448</v>
      </c>
      <c r="G90" s="17">
        <v>1</v>
      </c>
      <c r="H90" s="16">
        <v>8.99</v>
      </c>
      <c r="I90" s="16">
        <f>Tableau2[[#This Row],[Coût unitaire (Hors taxes)]]*Tableau2[[#This Row],[Quantité]]</f>
        <v>8.99</v>
      </c>
      <c r="J90" s="17">
        <v>25</v>
      </c>
      <c r="K90" s="17" t="s">
        <v>107</v>
      </c>
      <c r="L90" s="21" t="s">
        <v>135</v>
      </c>
    </row>
    <row r="91" spans="1:12">
      <c r="A91" s="17">
        <v>5313</v>
      </c>
      <c r="B91" s="17" t="s">
        <v>143</v>
      </c>
      <c r="C91" s="17">
        <v>2</v>
      </c>
      <c r="D91" s="17" t="s">
        <v>31</v>
      </c>
      <c r="E91" s="14" t="s">
        <v>445</v>
      </c>
      <c r="F91" s="15" t="s">
        <v>449</v>
      </c>
      <c r="G91" s="17">
        <v>1</v>
      </c>
      <c r="H91" s="16">
        <v>8.99</v>
      </c>
      <c r="I91" s="16">
        <f>Tableau2[[#This Row],[Coût unitaire (Hors taxes)]]*Tableau2[[#This Row],[Quantité]]</f>
        <v>8.99</v>
      </c>
      <c r="J91" s="17">
        <v>25</v>
      </c>
      <c r="K91" s="17" t="s">
        <v>107</v>
      </c>
      <c r="L91" s="21" t="s">
        <v>135</v>
      </c>
    </row>
    <row r="92" spans="1:12">
      <c r="A92" s="17">
        <v>5313</v>
      </c>
      <c r="B92" s="17" t="s">
        <v>143</v>
      </c>
      <c r="C92" s="17">
        <v>2</v>
      </c>
      <c r="D92" s="17" t="s">
        <v>31</v>
      </c>
      <c r="E92" s="14" t="s">
        <v>445</v>
      </c>
      <c r="F92" s="15" t="s">
        <v>450</v>
      </c>
      <c r="G92" s="17">
        <v>1</v>
      </c>
      <c r="H92" s="16">
        <v>7.99</v>
      </c>
      <c r="I92" s="16">
        <f>Tableau2[[#This Row],[Coût unitaire (Hors taxes)]]*Tableau2[[#This Row],[Quantité]]</f>
        <v>7.99</v>
      </c>
      <c r="J92" s="17">
        <v>25</v>
      </c>
      <c r="K92" s="17" t="s">
        <v>107</v>
      </c>
      <c r="L92" s="21" t="s">
        <v>135</v>
      </c>
    </row>
    <row r="93" spans="1:12">
      <c r="A93" s="17">
        <v>5313</v>
      </c>
      <c r="B93" s="17" t="s">
        <v>143</v>
      </c>
      <c r="C93" s="17">
        <v>2</v>
      </c>
      <c r="D93" s="17" t="s">
        <v>31</v>
      </c>
      <c r="E93" s="14" t="s">
        <v>445</v>
      </c>
      <c r="F93" s="15" t="s">
        <v>451</v>
      </c>
      <c r="G93" s="17">
        <v>1</v>
      </c>
      <c r="H93" s="16">
        <v>3.99</v>
      </c>
      <c r="I93" s="16">
        <f>Tableau2[[#This Row],[Coût unitaire (Hors taxes)]]*Tableau2[[#This Row],[Quantité]]</f>
        <v>3.99</v>
      </c>
      <c r="J93" s="17">
        <v>25</v>
      </c>
      <c r="K93" s="17" t="s">
        <v>107</v>
      </c>
      <c r="L93" s="21" t="s">
        <v>135</v>
      </c>
    </row>
    <row r="94" spans="1:12">
      <c r="A94" s="17">
        <v>5313</v>
      </c>
      <c r="B94" s="17" t="s">
        <v>143</v>
      </c>
      <c r="C94" s="17">
        <v>2</v>
      </c>
      <c r="D94" s="17" t="s">
        <v>31</v>
      </c>
      <c r="E94" s="14" t="s">
        <v>445</v>
      </c>
      <c r="F94" s="15" t="s">
        <v>452</v>
      </c>
      <c r="G94" s="17">
        <v>20</v>
      </c>
      <c r="H94" s="16">
        <v>5.99</v>
      </c>
      <c r="I94" s="16">
        <f>Tableau2[[#This Row],[Coût unitaire (Hors taxes)]]*Tableau2[[#This Row],[Quantité]]</f>
        <v>119.80000000000001</v>
      </c>
      <c r="J94" s="17">
        <v>20</v>
      </c>
      <c r="K94" s="17" t="s">
        <v>107</v>
      </c>
      <c r="L94" s="21" t="s">
        <v>135</v>
      </c>
    </row>
    <row r="95" spans="1:12">
      <c r="A95" s="17">
        <v>5313</v>
      </c>
      <c r="B95" s="17" t="s">
        <v>143</v>
      </c>
      <c r="C95" s="17">
        <v>2</v>
      </c>
      <c r="D95" s="17" t="s">
        <v>31</v>
      </c>
      <c r="E95" s="14" t="s">
        <v>87</v>
      </c>
      <c r="F95" s="15" t="s">
        <v>88</v>
      </c>
      <c r="G95" s="17">
        <v>2</v>
      </c>
      <c r="H95" s="16">
        <v>3.99</v>
      </c>
      <c r="I95" s="16">
        <f>Tableau2[[#This Row],[Coût unitaire (Hors taxes)]]*Tableau2[[#This Row],[Quantité]]</f>
        <v>7.98</v>
      </c>
      <c r="J95" s="17">
        <v>25</v>
      </c>
      <c r="K95" s="17" t="s">
        <v>107</v>
      </c>
      <c r="L95" s="21" t="s">
        <v>135</v>
      </c>
    </row>
    <row r="96" spans="1:12">
      <c r="A96" s="17">
        <v>5313</v>
      </c>
      <c r="B96" s="17" t="s">
        <v>143</v>
      </c>
      <c r="C96" s="17">
        <v>2</v>
      </c>
      <c r="D96" s="17" t="s">
        <v>31</v>
      </c>
      <c r="E96" s="14" t="s">
        <v>453</v>
      </c>
      <c r="F96" s="15" t="s">
        <v>454</v>
      </c>
      <c r="G96" s="17">
        <v>1</v>
      </c>
      <c r="H96" s="16">
        <v>8.99</v>
      </c>
      <c r="I96" s="16">
        <f>Tableau2[[#This Row],[Coût unitaire (Hors taxes)]]*Tableau2[[#This Row],[Quantité]]</f>
        <v>8.99</v>
      </c>
      <c r="J96" s="17">
        <v>25</v>
      </c>
      <c r="K96" s="17" t="s">
        <v>107</v>
      </c>
      <c r="L96" s="21" t="s">
        <v>135</v>
      </c>
    </row>
    <row r="97" spans="1:12">
      <c r="A97" s="17">
        <v>5313</v>
      </c>
      <c r="B97" s="17" t="s">
        <v>143</v>
      </c>
      <c r="C97" s="17">
        <v>2</v>
      </c>
      <c r="D97" s="17" t="s">
        <v>31</v>
      </c>
      <c r="E97" s="14" t="s">
        <v>453</v>
      </c>
      <c r="F97" s="15" t="s">
        <v>455</v>
      </c>
      <c r="G97" s="17">
        <v>1</v>
      </c>
      <c r="H97" s="16">
        <v>7.99</v>
      </c>
      <c r="I97" s="16">
        <f>Tableau2[[#This Row],[Coût unitaire (Hors taxes)]]*Tableau2[[#This Row],[Quantité]]</f>
        <v>7.99</v>
      </c>
      <c r="J97" s="17">
        <v>25</v>
      </c>
      <c r="K97" s="17" t="s">
        <v>107</v>
      </c>
      <c r="L97" s="21" t="s">
        <v>135</v>
      </c>
    </row>
    <row r="98" spans="1:12" ht="42.75">
      <c r="A98" s="17">
        <v>5313</v>
      </c>
      <c r="B98" s="17" t="s">
        <v>143</v>
      </c>
      <c r="C98" s="17">
        <v>2</v>
      </c>
      <c r="D98" s="17" t="s">
        <v>31</v>
      </c>
      <c r="E98" s="14" t="s">
        <v>456</v>
      </c>
      <c r="F98" s="15" t="s">
        <v>457</v>
      </c>
      <c r="G98" s="17">
        <v>1</v>
      </c>
      <c r="H98" s="16">
        <v>400</v>
      </c>
      <c r="I98" s="16">
        <f>Tableau2[[#This Row],[Coût unitaire (Hors taxes)]]*Tableau2[[#This Row],[Quantité]]</f>
        <v>400</v>
      </c>
      <c r="J98" s="17">
        <v>5</v>
      </c>
      <c r="K98" s="17" t="s">
        <v>117</v>
      </c>
      <c r="L98" s="21" t="s">
        <v>141</v>
      </c>
    </row>
    <row r="99" spans="1:12">
      <c r="A99" s="17">
        <v>5313</v>
      </c>
      <c r="B99" s="17" t="s">
        <v>143</v>
      </c>
      <c r="C99" s="17">
        <v>2</v>
      </c>
      <c r="D99" s="17" t="s">
        <v>31</v>
      </c>
      <c r="E99" s="14" t="s">
        <v>89</v>
      </c>
      <c r="F99" s="15" t="s">
        <v>90</v>
      </c>
      <c r="G99" s="17">
        <v>1</v>
      </c>
      <c r="H99" s="16">
        <v>19.989999999999998</v>
      </c>
      <c r="I99" s="16">
        <f>Tableau2[[#This Row],[Coût unitaire (Hors taxes)]]*Tableau2[[#This Row],[Quantité]]</f>
        <v>19.989999999999998</v>
      </c>
      <c r="J99" s="17">
        <v>10</v>
      </c>
      <c r="K99" s="17" t="s">
        <v>107</v>
      </c>
      <c r="L99" s="21" t="s">
        <v>135</v>
      </c>
    </row>
    <row r="100" spans="1:12" ht="57">
      <c r="A100" s="17">
        <v>5313</v>
      </c>
      <c r="B100" s="17" t="s">
        <v>143</v>
      </c>
      <c r="C100" s="17">
        <v>2</v>
      </c>
      <c r="D100" s="17" t="s">
        <v>31</v>
      </c>
      <c r="E100" s="14" t="s">
        <v>458</v>
      </c>
      <c r="F100" s="15" t="s">
        <v>459</v>
      </c>
      <c r="G100" s="17">
        <v>1</v>
      </c>
      <c r="H100" s="16">
        <v>13000</v>
      </c>
      <c r="I100" s="16">
        <f>Tableau2[[#This Row],[Coût unitaire (Hors taxes)]]*Tableau2[[#This Row],[Quantité]]</f>
        <v>13000</v>
      </c>
      <c r="J100" s="17">
        <v>20</v>
      </c>
      <c r="K100" s="17" t="s">
        <v>114</v>
      </c>
      <c r="L100" s="21" t="s">
        <v>135</v>
      </c>
    </row>
    <row r="101" spans="1:12" ht="28.5">
      <c r="A101" s="17">
        <v>5313</v>
      </c>
      <c r="B101" s="17" t="s">
        <v>143</v>
      </c>
      <c r="C101" s="17">
        <v>2</v>
      </c>
      <c r="D101" s="17" t="s">
        <v>31</v>
      </c>
      <c r="E101" s="14" t="s">
        <v>91</v>
      </c>
      <c r="F101" s="15" t="s">
        <v>460</v>
      </c>
      <c r="G101" s="17">
        <v>8</v>
      </c>
      <c r="H101" s="16">
        <v>24.2</v>
      </c>
      <c r="I101" s="16">
        <f>Tableau2[[#This Row],[Coût unitaire (Hors taxes)]]*Tableau2[[#This Row],[Quantité]]</f>
        <v>193.6</v>
      </c>
      <c r="J101" s="17">
        <v>10</v>
      </c>
      <c r="K101" s="17" t="s">
        <v>107</v>
      </c>
      <c r="L101" s="21" t="s">
        <v>135</v>
      </c>
    </row>
    <row r="102" spans="1:12" ht="28.5">
      <c r="A102" s="17">
        <v>5313</v>
      </c>
      <c r="B102" s="17" t="s">
        <v>143</v>
      </c>
      <c r="C102" s="17">
        <v>2</v>
      </c>
      <c r="D102" s="17" t="s">
        <v>31</v>
      </c>
      <c r="E102" s="14" t="s">
        <v>91</v>
      </c>
      <c r="F102" s="15" t="s">
        <v>92</v>
      </c>
      <c r="G102" s="17">
        <v>8</v>
      </c>
      <c r="H102" s="16">
        <v>171</v>
      </c>
      <c r="I102" s="16">
        <f>Tableau2[[#This Row],[Coût unitaire (Hors taxes)]]*Tableau2[[#This Row],[Quantité]]</f>
        <v>1368</v>
      </c>
      <c r="J102" s="17">
        <v>5</v>
      </c>
      <c r="K102" s="17" t="s">
        <v>107</v>
      </c>
      <c r="L102" s="21" t="s">
        <v>135</v>
      </c>
    </row>
    <row r="103" spans="1:12" ht="28.5">
      <c r="A103" s="17">
        <v>5313</v>
      </c>
      <c r="B103" s="17" t="s">
        <v>143</v>
      </c>
      <c r="C103" s="17">
        <v>2</v>
      </c>
      <c r="D103" s="17" t="s">
        <v>31</v>
      </c>
      <c r="E103" s="14" t="s">
        <v>461</v>
      </c>
      <c r="F103" s="15" t="s">
        <v>462</v>
      </c>
      <c r="G103" s="17">
        <v>1</v>
      </c>
      <c r="H103" s="16">
        <v>715</v>
      </c>
      <c r="I103" s="16">
        <f>Tableau2[[#This Row],[Coût unitaire (Hors taxes)]]*Tableau2[[#This Row],[Quantité]]</f>
        <v>715</v>
      </c>
      <c r="J103" s="17">
        <v>20</v>
      </c>
      <c r="K103" s="17" t="s">
        <v>114</v>
      </c>
      <c r="L103" s="21" t="s">
        <v>135</v>
      </c>
    </row>
    <row r="104" spans="1:12" ht="28.5">
      <c r="A104" s="17">
        <v>5313</v>
      </c>
      <c r="B104" s="17" t="s">
        <v>143</v>
      </c>
      <c r="C104" s="17">
        <v>2</v>
      </c>
      <c r="D104" s="17" t="s">
        <v>31</v>
      </c>
      <c r="E104" s="14" t="s">
        <v>463</v>
      </c>
      <c r="F104" s="15" t="s">
        <v>464</v>
      </c>
      <c r="G104" s="17">
        <v>1</v>
      </c>
      <c r="H104" s="16">
        <v>208000</v>
      </c>
      <c r="I104" s="16">
        <f>Tableau2[[#This Row],[Coût unitaire (Hors taxes)]]*Tableau2[[#This Row],[Quantité]]</f>
        <v>208000</v>
      </c>
      <c r="J104" s="17">
        <v>20</v>
      </c>
      <c r="K104" s="17" t="s">
        <v>123</v>
      </c>
      <c r="L104" s="21" t="s">
        <v>135</v>
      </c>
    </row>
    <row r="105" spans="1:12" ht="42.75">
      <c r="A105" s="17">
        <v>5313</v>
      </c>
      <c r="B105" s="17" t="s">
        <v>143</v>
      </c>
      <c r="C105" s="17">
        <v>2</v>
      </c>
      <c r="D105" s="17" t="s">
        <v>31</v>
      </c>
      <c r="E105" s="14" t="s">
        <v>463</v>
      </c>
      <c r="F105" s="15" t="s">
        <v>465</v>
      </c>
      <c r="G105" s="17">
        <v>1</v>
      </c>
      <c r="H105" s="16">
        <v>80000</v>
      </c>
      <c r="I105" s="16">
        <f>Tableau2[[#This Row],[Coût unitaire (Hors taxes)]]*Tableau2[[#This Row],[Quantité]]</f>
        <v>80000</v>
      </c>
      <c r="J105" s="17">
        <v>20</v>
      </c>
      <c r="K105" s="17" t="s">
        <v>124</v>
      </c>
      <c r="L105" s="21" t="s">
        <v>135</v>
      </c>
    </row>
    <row r="106" spans="1:12" ht="71.25">
      <c r="A106" s="17">
        <v>5313</v>
      </c>
      <c r="B106" s="17" t="s">
        <v>143</v>
      </c>
      <c r="C106" s="17">
        <v>2</v>
      </c>
      <c r="D106" s="17" t="s">
        <v>31</v>
      </c>
      <c r="E106" s="14" t="s">
        <v>463</v>
      </c>
      <c r="F106" s="15" t="s">
        <v>466</v>
      </c>
      <c r="G106" s="17">
        <v>10</v>
      </c>
      <c r="H106" s="16">
        <v>22000</v>
      </c>
      <c r="I106" s="16">
        <f>Tableau2[[#This Row],[Coût unitaire (Hors taxes)]]*Tableau2[[#This Row],[Quantité]]</f>
        <v>220000</v>
      </c>
      <c r="J106" s="17">
        <v>20</v>
      </c>
      <c r="K106" s="17" t="s">
        <v>127</v>
      </c>
      <c r="L106" s="21" t="s">
        <v>135</v>
      </c>
    </row>
    <row r="107" spans="1:12" ht="57">
      <c r="A107" s="17">
        <v>5313</v>
      </c>
      <c r="B107" s="17" t="s">
        <v>143</v>
      </c>
      <c r="C107" s="17">
        <v>2</v>
      </c>
      <c r="D107" s="17" t="s">
        <v>31</v>
      </c>
      <c r="E107" s="14" t="s">
        <v>463</v>
      </c>
      <c r="F107" s="15" t="s">
        <v>467</v>
      </c>
      <c r="G107" s="17">
        <v>2</v>
      </c>
      <c r="H107" s="16">
        <v>36000</v>
      </c>
      <c r="I107" s="16">
        <f>Tableau2[[#This Row],[Coût unitaire (Hors taxes)]]*Tableau2[[#This Row],[Quantité]]</f>
        <v>72000</v>
      </c>
      <c r="J107" s="17">
        <v>20</v>
      </c>
      <c r="K107" s="17" t="s">
        <v>125</v>
      </c>
      <c r="L107" s="21" t="s">
        <v>135</v>
      </c>
    </row>
    <row r="108" spans="1:12" ht="71.25">
      <c r="A108" s="17">
        <v>5313</v>
      </c>
      <c r="B108" s="17" t="s">
        <v>143</v>
      </c>
      <c r="C108" s="17">
        <v>2</v>
      </c>
      <c r="D108" s="17" t="s">
        <v>31</v>
      </c>
      <c r="E108" s="14" t="s">
        <v>463</v>
      </c>
      <c r="F108" s="15" t="s">
        <v>468</v>
      </c>
      <c r="G108" s="17">
        <v>2</v>
      </c>
      <c r="H108" s="16">
        <v>45000</v>
      </c>
      <c r="I108" s="16">
        <f>Tableau2[[#This Row],[Coût unitaire (Hors taxes)]]*Tableau2[[#This Row],[Quantité]]</f>
        <v>90000</v>
      </c>
      <c r="J108" s="17">
        <v>20</v>
      </c>
      <c r="K108" s="17" t="s">
        <v>126</v>
      </c>
      <c r="L108" s="21" t="s">
        <v>135</v>
      </c>
    </row>
    <row r="109" spans="1:12" ht="57">
      <c r="A109" s="17">
        <v>5313</v>
      </c>
      <c r="B109" s="17" t="s">
        <v>143</v>
      </c>
      <c r="C109" s="17">
        <v>2</v>
      </c>
      <c r="D109" s="17" t="s">
        <v>31</v>
      </c>
      <c r="E109" s="14" t="s">
        <v>463</v>
      </c>
      <c r="F109" s="15" t="s">
        <v>469</v>
      </c>
      <c r="G109" s="17">
        <v>2</v>
      </c>
      <c r="H109" s="16">
        <v>18850</v>
      </c>
      <c r="I109" s="16">
        <f>Tableau2[[#This Row],[Coût unitaire (Hors taxes)]]*Tableau2[[#This Row],[Quantité]]</f>
        <v>37700</v>
      </c>
      <c r="J109" s="17">
        <v>20</v>
      </c>
      <c r="K109" s="17" t="s">
        <v>117</v>
      </c>
      <c r="L109" s="21" t="s">
        <v>135</v>
      </c>
    </row>
    <row r="110" spans="1:12">
      <c r="A110" s="17">
        <v>5313</v>
      </c>
      <c r="B110" s="17" t="s">
        <v>143</v>
      </c>
      <c r="C110" s="17">
        <v>2</v>
      </c>
      <c r="D110" s="17" t="s">
        <v>31</v>
      </c>
      <c r="E110" s="14" t="s">
        <v>470</v>
      </c>
      <c r="F110" s="15" t="s">
        <v>471</v>
      </c>
      <c r="G110" s="17">
        <v>2</v>
      </c>
      <c r="H110" s="16">
        <v>30.61</v>
      </c>
      <c r="I110" s="16">
        <f>Tableau2[[#This Row],[Coût unitaire (Hors taxes)]]*Tableau2[[#This Row],[Quantité]]</f>
        <v>61.22</v>
      </c>
      <c r="J110" s="17">
        <v>5</v>
      </c>
      <c r="K110" s="17" t="s">
        <v>117</v>
      </c>
      <c r="L110" s="21" t="s">
        <v>141</v>
      </c>
    </row>
    <row r="111" spans="1:12">
      <c r="A111" s="17">
        <v>5313</v>
      </c>
      <c r="B111" s="17" t="s">
        <v>143</v>
      </c>
      <c r="C111" s="17">
        <v>2</v>
      </c>
      <c r="D111" s="17" t="s">
        <v>31</v>
      </c>
      <c r="E111" s="14" t="s">
        <v>472</v>
      </c>
      <c r="F111" s="15" t="s">
        <v>473</v>
      </c>
      <c r="G111" s="17">
        <v>1</v>
      </c>
      <c r="H111" s="16">
        <v>34.99</v>
      </c>
      <c r="I111" s="16">
        <f>Tableau2[[#This Row],[Coût unitaire (Hors taxes)]]*Tableau2[[#This Row],[Quantité]]</f>
        <v>34.99</v>
      </c>
      <c r="J111" s="17">
        <v>15</v>
      </c>
      <c r="K111" s="17" t="s">
        <v>107</v>
      </c>
      <c r="L111" s="21" t="s">
        <v>135</v>
      </c>
    </row>
    <row r="112" spans="1:12">
      <c r="A112" s="17">
        <v>5313</v>
      </c>
      <c r="B112" s="17" t="s">
        <v>143</v>
      </c>
      <c r="C112" s="17">
        <v>2</v>
      </c>
      <c r="D112" s="17" t="s">
        <v>31</v>
      </c>
      <c r="E112" s="14" t="s">
        <v>474</v>
      </c>
      <c r="F112" s="15" t="s">
        <v>475</v>
      </c>
      <c r="G112" s="17">
        <v>2</v>
      </c>
      <c r="H112" s="16">
        <v>35</v>
      </c>
      <c r="I112" s="16">
        <f>Tableau2[[#This Row],[Coût unitaire (Hors taxes)]]*Tableau2[[#This Row],[Quantité]]</f>
        <v>70</v>
      </c>
      <c r="J112" s="17">
        <v>10</v>
      </c>
      <c r="K112" s="17" t="s">
        <v>109</v>
      </c>
      <c r="L112" s="21" t="s">
        <v>135</v>
      </c>
    </row>
    <row r="113" spans="1:12" ht="28.5">
      <c r="A113" s="17">
        <v>5313</v>
      </c>
      <c r="B113" s="17" t="s">
        <v>143</v>
      </c>
      <c r="C113" s="17">
        <v>2</v>
      </c>
      <c r="D113" s="17" t="s">
        <v>31</v>
      </c>
      <c r="E113" s="14" t="s">
        <v>476</v>
      </c>
      <c r="F113" s="15" t="s">
        <v>477</v>
      </c>
      <c r="G113" s="17">
        <v>1</v>
      </c>
      <c r="H113" s="16">
        <v>1500</v>
      </c>
      <c r="I113" s="16">
        <f>Tableau2[[#This Row],[Coût unitaire (Hors taxes)]]*Tableau2[[#This Row],[Quantité]]</f>
        <v>1500</v>
      </c>
      <c r="J113" s="17">
        <v>20</v>
      </c>
      <c r="K113" s="17" t="s">
        <v>114</v>
      </c>
      <c r="L113" s="21" t="s">
        <v>135</v>
      </c>
    </row>
    <row r="114" spans="1:12">
      <c r="A114" s="17">
        <v>5313</v>
      </c>
      <c r="B114" s="17" t="s">
        <v>143</v>
      </c>
      <c r="C114" s="17">
        <v>2</v>
      </c>
      <c r="D114" s="17" t="s">
        <v>31</v>
      </c>
      <c r="E114" s="14" t="s">
        <v>478</v>
      </c>
      <c r="F114" s="15" t="s">
        <v>479</v>
      </c>
      <c r="G114" s="17">
        <v>1</v>
      </c>
      <c r="H114" s="16">
        <v>1600</v>
      </c>
      <c r="I114" s="16">
        <f>Tableau2[[#This Row],[Coût unitaire (Hors taxes)]]*Tableau2[[#This Row],[Quantité]]</f>
        <v>1600</v>
      </c>
      <c r="J114" s="17">
        <v>20</v>
      </c>
      <c r="K114" s="17" t="s">
        <v>114</v>
      </c>
      <c r="L114" s="21" t="s">
        <v>135</v>
      </c>
    </row>
    <row r="115" spans="1:12" ht="28.5">
      <c r="A115" s="17">
        <v>5313</v>
      </c>
      <c r="B115" s="17" t="s">
        <v>143</v>
      </c>
      <c r="C115" s="17">
        <v>2</v>
      </c>
      <c r="D115" s="17" t="s">
        <v>31</v>
      </c>
      <c r="E115" s="14" t="s">
        <v>480</v>
      </c>
      <c r="F115" s="15" t="s">
        <v>481</v>
      </c>
      <c r="G115" s="17">
        <v>1</v>
      </c>
      <c r="H115" s="16">
        <v>200</v>
      </c>
      <c r="I115" s="16">
        <f>Tableau2[[#This Row],[Coût unitaire (Hors taxes)]]*Tableau2[[#This Row],[Quantité]]</f>
        <v>200</v>
      </c>
      <c r="J115" s="17">
        <v>10</v>
      </c>
      <c r="K115" s="17" t="s">
        <v>109</v>
      </c>
      <c r="L115" s="21" t="s">
        <v>135</v>
      </c>
    </row>
    <row r="116" spans="1:12">
      <c r="A116" s="17">
        <v>5313</v>
      </c>
      <c r="B116" s="17" t="s">
        <v>143</v>
      </c>
      <c r="C116" s="17">
        <v>2</v>
      </c>
      <c r="D116" s="17" t="s">
        <v>31</v>
      </c>
      <c r="E116" s="14" t="s">
        <v>93</v>
      </c>
      <c r="F116" s="15"/>
      <c r="G116" s="17">
        <v>1</v>
      </c>
      <c r="H116" s="16">
        <v>225</v>
      </c>
      <c r="I116" s="16">
        <f>Tableau2[[#This Row],[Coût unitaire (Hors taxes)]]*Tableau2[[#This Row],[Quantité]]</f>
        <v>225</v>
      </c>
      <c r="J116" s="17">
        <v>15</v>
      </c>
      <c r="K116" s="17" t="s">
        <v>107</v>
      </c>
      <c r="L116" s="21" t="s">
        <v>138</v>
      </c>
    </row>
    <row r="117" spans="1:12">
      <c r="A117" s="17">
        <v>5313</v>
      </c>
      <c r="B117" s="17" t="s">
        <v>143</v>
      </c>
      <c r="C117" s="17">
        <v>2</v>
      </c>
      <c r="D117" s="17" t="s">
        <v>31</v>
      </c>
      <c r="E117" s="14" t="s">
        <v>482</v>
      </c>
      <c r="F117" s="15" t="s">
        <v>483</v>
      </c>
      <c r="G117" s="17">
        <v>4</v>
      </c>
      <c r="H117" s="16">
        <v>32</v>
      </c>
      <c r="I117" s="16">
        <f>Tableau2[[#This Row],[Coût unitaire (Hors taxes)]]*Tableau2[[#This Row],[Quantité]]</f>
        <v>128</v>
      </c>
      <c r="J117" s="17">
        <v>10</v>
      </c>
      <c r="K117" s="17" t="s">
        <v>122</v>
      </c>
      <c r="L117" s="21" t="s">
        <v>135</v>
      </c>
    </row>
    <row r="118" spans="1:12">
      <c r="A118" s="17">
        <v>5313</v>
      </c>
      <c r="B118" s="17" t="s">
        <v>143</v>
      </c>
      <c r="C118" s="17">
        <v>2</v>
      </c>
      <c r="D118" s="17" t="s">
        <v>31</v>
      </c>
      <c r="E118" s="14" t="s">
        <v>482</v>
      </c>
      <c r="F118" s="15" t="s">
        <v>484</v>
      </c>
      <c r="G118" s="17">
        <v>4</v>
      </c>
      <c r="H118" s="16">
        <v>32</v>
      </c>
      <c r="I118" s="16">
        <f>Tableau2[[#This Row],[Coût unitaire (Hors taxes)]]*Tableau2[[#This Row],[Quantité]]</f>
        <v>128</v>
      </c>
      <c r="J118" s="17">
        <v>10</v>
      </c>
      <c r="K118" s="17" t="s">
        <v>122</v>
      </c>
      <c r="L118" s="21" t="s">
        <v>135</v>
      </c>
    </row>
    <row r="119" spans="1:12">
      <c r="A119" s="17">
        <v>5313</v>
      </c>
      <c r="B119" s="17" t="s">
        <v>143</v>
      </c>
      <c r="C119" s="17">
        <v>2</v>
      </c>
      <c r="D119" s="17" t="s">
        <v>31</v>
      </c>
      <c r="E119" s="14" t="s">
        <v>485</v>
      </c>
      <c r="F119" s="15" t="s">
        <v>486</v>
      </c>
      <c r="G119" s="17">
        <v>1</v>
      </c>
      <c r="H119" s="16">
        <v>17.489999999999998</v>
      </c>
      <c r="I119" s="16">
        <f>Tableau2[[#This Row],[Coût unitaire (Hors taxes)]]*Tableau2[[#This Row],[Quantité]]</f>
        <v>17.489999999999998</v>
      </c>
      <c r="J119" s="17">
        <v>25</v>
      </c>
      <c r="K119" s="17" t="s">
        <v>107</v>
      </c>
      <c r="L119" s="21" t="s">
        <v>135</v>
      </c>
    </row>
    <row r="120" spans="1:12" ht="42.75">
      <c r="A120" s="17">
        <v>5313</v>
      </c>
      <c r="B120" s="17" t="s">
        <v>143</v>
      </c>
      <c r="C120" s="17">
        <v>2</v>
      </c>
      <c r="D120" s="17" t="s">
        <v>31</v>
      </c>
      <c r="E120" s="14" t="s">
        <v>487</v>
      </c>
      <c r="F120" s="15" t="s">
        <v>488</v>
      </c>
      <c r="G120" s="17">
        <v>2</v>
      </c>
      <c r="H120" s="16">
        <v>1466</v>
      </c>
      <c r="I120" s="16">
        <f>Tableau2[[#This Row],[Coût unitaire (Hors taxes)]]*Tableau2[[#This Row],[Quantité]]</f>
        <v>2932</v>
      </c>
      <c r="J120" s="17">
        <v>20</v>
      </c>
      <c r="K120" s="17" t="s">
        <v>128</v>
      </c>
      <c r="L120" s="21" t="s">
        <v>135</v>
      </c>
    </row>
    <row r="121" spans="1:12" ht="71.25">
      <c r="A121" s="17">
        <v>5313</v>
      </c>
      <c r="B121" s="17" t="s">
        <v>143</v>
      </c>
      <c r="C121" s="17">
        <v>2</v>
      </c>
      <c r="D121" s="17" t="s">
        <v>31</v>
      </c>
      <c r="E121" s="14" t="s">
        <v>489</v>
      </c>
      <c r="F121" s="15" t="s">
        <v>490</v>
      </c>
      <c r="G121" s="17">
        <v>2</v>
      </c>
      <c r="H121" s="16">
        <v>14000</v>
      </c>
      <c r="I121" s="16">
        <f>Tableau2[[#This Row],[Coût unitaire (Hors taxes)]]*Tableau2[[#This Row],[Quantité]]</f>
        <v>28000</v>
      </c>
      <c r="J121" s="17">
        <v>8</v>
      </c>
      <c r="K121" s="17" t="s">
        <v>109</v>
      </c>
      <c r="L121" s="21" t="s">
        <v>135</v>
      </c>
    </row>
    <row r="122" spans="1:12">
      <c r="A122" s="17">
        <v>5313</v>
      </c>
      <c r="B122" s="17" t="s">
        <v>143</v>
      </c>
      <c r="C122" s="17">
        <v>2</v>
      </c>
      <c r="D122" s="17" t="s">
        <v>31</v>
      </c>
      <c r="E122" s="14" t="s">
        <v>94</v>
      </c>
      <c r="F122" s="15" t="s">
        <v>95</v>
      </c>
      <c r="G122" s="17">
        <v>2</v>
      </c>
      <c r="H122" s="16">
        <v>2.99</v>
      </c>
      <c r="I122" s="16">
        <f>Tableau2[[#This Row],[Coût unitaire (Hors taxes)]]*Tableau2[[#This Row],[Quantité]]</f>
        <v>5.98</v>
      </c>
      <c r="J122" s="17">
        <v>25</v>
      </c>
      <c r="K122" s="17" t="s">
        <v>107</v>
      </c>
      <c r="L122" s="21" t="s">
        <v>135</v>
      </c>
    </row>
    <row r="123" spans="1:12">
      <c r="A123" s="17">
        <v>5313</v>
      </c>
      <c r="B123" s="17" t="s">
        <v>143</v>
      </c>
      <c r="C123" s="17">
        <v>2</v>
      </c>
      <c r="D123" s="17" t="s">
        <v>31</v>
      </c>
      <c r="E123" s="14" t="s">
        <v>491</v>
      </c>
      <c r="F123" s="15" t="s">
        <v>492</v>
      </c>
      <c r="G123" s="17">
        <v>40</v>
      </c>
      <c r="H123" s="16">
        <v>2.99</v>
      </c>
      <c r="I123" s="16">
        <f>Tableau2[[#This Row],[Coût unitaire (Hors taxes)]]*Tableau2[[#This Row],[Quantité]]</f>
        <v>119.60000000000001</v>
      </c>
      <c r="J123" s="17">
        <v>20</v>
      </c>
      <c r="K123" s="17" t="s">
        <v>107</v>
      </c>
      <c r="L123" s="21" t="s">
        <v>135</v>
      </c>
    </row>
    <row r="124" spans="1:12">
      <c r="A124" s="17">
        <v>5313</v>
      </c>
      <c r="B124" s="17" t="s">
        <v>143</v>
      </c>
      <c r="C124" s="17">
        <v>2</v>
      </c>
      <c r="D124" s="17" t="s">
        <v>31</v>
      </c>
      <c r="E124" s="14" t="s">
        <v>96</v>
      </c>
      <c r="F124" s="15" t="s">
        <v>97</v>
      </c>
      <c r="G124" s="17">
        <v>1</v>
      </c>
      <c r="H124" s="16">
        <v>7000</v>
      </c>
      <c r="I124" s="16">
        <f>Tableau2[[#This Row],[Coût unitaire (Hors taxes)]]*Tableau2[[#This Row],[Quantité]]</f>
        <v>7000</v>
      </c>
      <c r="J124" s="17">
        <v>5</v>
      </c>
      <c r="K124" s="17" t="s">
        <v>129</v>
      </c>
      <c r="L124" s="21" t="s">
        <v>135</v>
      </c>
    </row>
    <row r="125" spans="1:12" ht="28.5">
      <c r="A125" s="17">
        <v>5313</v>
      </c>
      <c r="B125" s="17" t="s">
        <v>143</v>
      </c>
      <c r="C125" s="17">
        <v>2</v>
      </c>
      <c r="D125" s="17" t="s">
        <v>31</v>
      </c>
      <c r="E125" s="14" t="s">
        <v>493</v>
      </c>
      <c r="F125" s="15" t="s">
        <v>494</v>
      </c>
      <c r="G125" s="17">
        <v>1</v>
      </c>
      <c r="H125" s="16">
        <v>45000</v>
      </c>
      <c r="I125" s="16">
        <f>Tableau2[[#This Row],[Coût unitaire (Hors taxes)]]*Tableau2[[#This Row],[Quantité]]</f>
        <v>45000</v>
      </c>
      <c r="J125" s="17">
        <v>5</v>
      </c>
      <c r="K125" s="17" t="s">
        <v>130</v>
      </c>
      <c r="L125" s="21" t="s">
        <v>135</v>
      </c>
    </row>
    <row r="126" spans="1:12" ht="28.5">
      <c r="A126" s="17">
        <v>5313</v>
      </c>
      <c r="B126" s="17" t="s">
        <v>143</v>
      </c>
      <c r="C126" s="17">
        <v>2</v>
      </c>
      <c r="D126" s="17" t="s">
        <v>31</v>
      </c>
      <c r="E126" s="14" t="s">
        <v>28</v>
      </c>
      <c r="F126" s="15" t="s">
        <v>495</v>
      </c>
      <c r="G126" s="17">
        <v>2</v>
      </c>
      <c r="H126" s="16">
        <v>2000</v>
      </c>
      <c r="I126" s="16">
        <f>Tableau2[[#This Row],[Coût unitaire (Hors taxes)]]*Tableau2[[#This Row],[Quantité]]</f>
        <v>4000</v>
      </c>
      <c r="J126" s="17">
        <v>10</v>
      </c>
      <c r="K126" s="17" t="s">
        <v>131</v>
      </c>
      <c r="L126" s="21" t="s">
        <v>135</v>
      </c>
    </row>
    <row r="127" spans="1:12" ht="28.5">
      <c r="A127" s="17">
        <v>5313</v>
      </c>
      <c r="B127" s="17" t="s">
        <v>143</v>
      </c>
      <c r="C127" s="17">
        <v>2</v>
      </c>
      <c r="D127" s="17" t="s">
        <v>31</v>
      </c>
      <c r="E127" s="14" t="s">
        <v>28</v>
      </c>
      <c r="F127" s="15" t="s">
        <v>496</v>
      </c>
      <c r="G127" s="17">
        <v>1</v>
      </c>
      <c r="H127" s="16">
        <v>2000</v>
      </c>
      <c r="I127" s="16">
        <f>Tableau2[[#This Row],[Coût unitaire (Hors taxes)]]*Tableau2[[#This Row],[Quantité]]</f>
        <v>2000</v>
      </c>
      <c r="J127" s="17">
        <v>20</v>
      </c>
      <c r="K127" s="17" t="s">
        <v>109</v>
      </c>
      <c r="L127" s="21" t="s">
        <v>135</v>
      </c>
    </row>
    <row r="128" spans="1:12" ht="28.5">
      <c r="A128" s="17">
        <v>5313</v>
      </c>
      <c r="B128" s="17" t="s">
        <v>143</v>
      </c>
      <c r="C128" s="17">
        <v>2</v>
      </c>
      <c r="D128" s="17" t="s">
        <v>31</v>
      </c>
      <c r="E128" s="14" t="s">
        <v>28</v>
      </c>
      <c r="F128" s="15" t="s">
        <v>497</v>
      </c>
      <c r="G128" s="17">
        <v>2</v>
      </c>
      <c r="H128" s="16">
        <v>1000</v>
      </c>
      <c r="I128" s="16">
        <f>Tableau2[[#This Row],[Coût unitaire (Hors taxes)]]*Tableau2[[#This Row],[Quantité]]</f>
        <v>2000</v>
      </c>
      <c r="J128" s="17">
        <v>20</v>
      </c>
      <c r="K128" s="17" t="s">
        <v>107</v>
      </c>
      <c r="L128" s="21" t="s">
        <v>135</v>
      </c>
    </row>
    <row r="129" spans="1:12" ht="57">
      <c r="A129" s="17">
        <v>5313</v>
      </c>
      <c r="B129" s="17" t="s">
        <v>143</v>
      </c>
      <c r="C129" s="17">
        <v>2</v>
      </c>
      <c r="D129" s="17" t="s">
        <v>31</v>
      </c>
      <c r="E129" s="14" t="s">
        <v>28</v>
      </c>
      <c r="F129" s="15" t="s">
        <v>498</v>
      </c>
      <c r="G129" s="17">
        <v>1</v>
      </c>
      <c r="H129" s="16">
        <v>1800</v>
      </c>
      <c r="I129" s="16">
        <f>Tableau2[[#This Row],[Coût unitaire (Hors taxes)]]*Tableau2[[#This Row],[Quantité]]</f>
        <v>1800</v>
      </c>
      <c r="J129" s="17">
        <v>20</v>
      </c>
      <c r="K129" s="17" t="s">
        <v>107</v>
      </c>
      <c r="L129" s="21" t="s">
        <v>135</v>
      </c>
    </row>
    <row r="130" spans="1:12" ht="28.5">
      <c r="A130" s="17">
        <v>5313</v>
      </c>
      <c r="B130" s="17" t="s">
        <v>143</v>
      </c>
      <c r="C130" s="17">
        <v>2</v>
      </c>
      <c r="D130" s="17" t="s">
        <v>31</v>
      </c>
      <c r="E130" s="14" t="s">
        <v>28</v>
      </c>
      <c r="F130" s="15" t="s">
        <v>499</v>
      </c>
      <c r="G130" s="17">
        <v>2</v>
      </c>
      <c r="H130" s="16">
        <v>1400</v>
      </c>
      <c r="I130" s="16">
        <f>Tableau2[[#This Row],[Coût unitaire (Hors taxes)]]*Tableau2[[#This Row],[Quantité]]</f>
        <v>2800</v>
      </c>
      <c r="J130" s="17">
        <v>20</v>
      </c>
      <c r="K130" s="17" t="s">
        <v>132</v>
      </c>
      <c r="L130" s="21" t="s">
        <v>135</v>
      </c>
    </row>
    <row r="131" spans="1:12" ht="42.75">
      <c r="A131" s="17">
        <v>5313</v>
      </c>
      <c r="B131" s="17" t="s">
        <v>143</v>
      </c>
      <c r="C131" s="17">
        <v>2</v>
      </c>
      <c r="D131" s="17" t="s">
        <v>31</v>
      </c>
      <c r="E131" s="14" t="s">
        <v>500</v>
      </c>
      <c r="F131" s="15" t="s">
        <v>501</v>
      </c>
      <c r="G131" s="17">
        <v>1</v>
      </c>
      <c r="H131" s="16">
        <v>339</v>
      </c>
      <c r="I131" s="16">
        <f>Tableau2[[#This Row],[Coût unitaire (Hors taxes)]]*Tableau2[[#This Row],[Quantité]]</f>
        <v>339</v>
      </c>
      <c r="J131" s="17">
        <v>25</v>
      </c>
      <c r="K131" s="17" t="s">
        <v>117</v>
      </c>
      <c r="L131" s="21" t="s">
        <v>141</v>
      </c>
    </row>
    <row r="132" spans="1:12" ht="28.5">
      <c r="A132" s="17">
        <v>5313</v>
      </c>
      <c r="B132" s="17" t="s">
        <v>143</v>
      </c>
      <c r="C132" s="17">
        <v>2</v>
      </c>
      <c r="D132" s="17" t="s">
        <v>31</v>
      </c>
      <c r="E132" s="14" t="s">
        <v>98</v>
      </c>
      <c r="F132" s="15" t="s">
        <v>99</v>
      </c>
      <c r="G132" s="17">
        <v>1</v>
      </c>
      <c r="H132" s="16">
        <v>29.99</v>
      </c>
      <c r="I132" s="16">
        <f>Tableau2[[#This Row],[Coût unitaire (Hors taxes)]]*Tableau2[[#This Row],[Quantité]]</f>
        <v>29.99</v>
      </c>
      <c r="J132" s="17">
        <v>25</v>
      </c>
      <c r="K132" s="17" t="s">
        <v>107</v>
      </c>
      <c r="L132" s="21" t="s">
        <v>135</v>
      </c>
    </row>
    <row r="133" spans="1:12">
      <c r="A133" s="17">
        <v>5313</v>
      </c>
      <c r="B133" s="17" t="s">
        <v>143</v>
      </c>
      <c r="C133" s="17">
        <v>2</v>
      </c>
      <c r="D133" s="17" t="s">
        <v>31</v>
      </c>
      <c r="E133" s="14" t="s">
        <v>100</v>
      </c>
      <c r="F133" s="15"/>
      <c r="G133" s="17">
        <v>1</v>
      </c>
      <c r="H133" s="16">
        <v>600</v>
      </c>
      <c r="I133" s="16">
        <f>Tableau2[[#This Row],[Coût unitaire (Hors taxes)]]*Tableau2[[#This Row],[Quantité]]</f>
        <v>600</v>
      </c>
      <c r="J133" s="17">
        <v>15</v>
      </c>
      <c r="K133" s="17" t="s">
        <v>108</v>
      </c>
      <c r="L133" s="21" t="s">
        <v>138</v>
      </c>
    </row>
    <row r="134" spans="1:12">
      <c r="A134" s="17">
        <v>5313</v>
      </c>
      <c r="B134" s="17" t="s">
        <v>143</v>
      </c>
      <c r="C134" s="17">
        <v>2</v>
      </c>
      <c r="D134" s="17" t="s">
        <v>31</v>
      </c>
      <c r="E134" s="14" t="s">
        <v>101</v>
      </c>
      <c r="F134" s="15" t="s">
        <v>102</v>
      </c>
      <c r="G134" s="17">
        <v>1</v>
      </c>
      <c r="H134" s="16">
        <v>50</v>
      </c>
      <c r="I134" s="16">
        <f>Tableau2[[#This Row],[Coût unitaire (Hors taxes)]]*Tableau2[[#This Row],[Quantité]]</f>
        <v>50</v>
      </c>
      <c r="J134" s="17">
        <v>100</v>
      </c>
      <c r="K134" s="17" t="s">
        <v>42</v>
      </c>
      <c r="L134" s="21" t="s">
        <v>42</v>
      </c>
    </row>
    <row r="135" spans="1:12">
      <c r="A135" s="17">
        <v>5313</v>
      </c>
      <c r="B135" s="17" t="s">
        <v>143</v>
      </c>
      <c r="C135" s="17">
        <v>2</v>
      </c>
      <c r="D135" s="17" t="s">
        <v>31</v>
      </c>
      <c r="E135" s="14" t="s">
        <v>103</v>
      </c>
      <c r="F135" s="15" t="s">
        <v>105</v>
      </c>
      <c r="G135" s="17">
        <v>1</v>
      </c>
      <c r="H135" s="16">
        <v>200</v>
      </c>
      <c r="I135" s="16">
        <f>Tableau2[[#This Row],[Coût unitaire (Hors taxes)]]*Tableau2[[#This Row],[Quantité]]</f>
        <v>200</v>
      </c>
      <c r="J135" s="17">
        <v>20</v>
      </c>
      <c r="K135" s="17" t="s">
        <v>107</v>
      </c>
      <c r="L135" s="21" t="s">
        <v>135</v>
      </c>
    </row>
    <row r="136" spans="1:12" ht="28.5">
      <c r="A136" s="17">
        <v>5313</v>
      </c>
      <c r="B136" s="17" t="s">
        <v>143</v>
      </c>
      <c r="C136" s="17">
        <v>2</v>
      </c>
      <c r="D136" s="17" t="s">
        <v>31</v>
      </c>
      <c r="E136" s="14" t="s">
        <v>103</v>
      </c>
      <c r="F136" s="15" t="s">
        <v>104</v>
      </c>
      <c r="G136" s="17">
        <v>1</v>
      </c>
      <c r="H136" s="16">
        <v>26.99</v>
      </c>
      <c r="I136" s="16">
        <f>Tableau2[[#This Row],[Coût unitaire (Hors taxes)]]*Tableau2[[#This Row],[Quantité]]</f>
        <v>26.99</v>
      </c>
      <c r="J136" s="17">
        <v>25</v>
      </c>
      <c r="K136" s="17" t="s">
        <v>107</v>
      </c>
      <c r="L136" s="21" t="s">
        <v>135</v>
      </c>
    </row>
    <row r="137" spans="1:12" ht="28.5">
      <c r="A137" s="17">
        <v>5313</v>
      </c>
      <c r="B137" s="17" t="s">
        <v>143</v>
      </c>
      <c r="C137" s="17">
        <v>2</v>
      </c>
      <c r="D137" s="17" t="s">
        <v>31</v>
      </c>
      <c r="E137" s="14" t="s">
        <v>502</v>
      </c>
      <c r="F137" s="15" t="s">
        <v>503</v>
      </c>
      <c r="G137" s="17">
        <v>1</v>
      </c>
      <c r="H137" s="16">
        <v>290</v>
      </c>
      <c r="I137" s="16">
        <f>Tableau2[[#This Row],[Coût unitaire (Hors taxes)]]*Tableau2[[#This Row],[Quantité]]</f>
        <v>290</v>
      </c>
      <c r="J137" s="17">
        <v>25</v>
      </c>
      <c r="K137" s="17" t="s">
        <v>107</v>
      </c>
      <c r="L137" s="21" t="s">
        <v>136</v>
      </c>
    </row>
    <row r="138" spans="1:12" ht="42.75">
      <c r="A138" s="17">
        <v>5313</v>
      </c>
      <c r="B138" s="17" t="s">
        <v>143</v>
      </c>
      <c r="C138" s="17">
        <v>2</v>
      </c>
      <c r="D138" s="17" t="s">
        <v>31</v>
      </c>
      <c r="E138" s="14" t="s">
        <v>504</v>
      </c>
      <c r="F138" s="15" t="s">
        <v>505</v>
      </c>
      <c r="G138" s="17">
        <v>1</v>
      </c>
      <c r="H138" s="16">
        <v>1290</v>
      </c>
      <c r="I138" s="16">
        <f>Tableau2[[#This Row],[Coût unitaire (Hors taxes)]]*Tableau2[[#This Row],[Quantité]]</f>
        <v>1290</v>
      </c>
      <c r="J138" s="17">
        <v>20</v>
      </c>
      <c r="K138" s="17" t="s">
        <v>133</v>
      </c>
      <c r="L138" s="21" t="s">
        <v>135</v>
      </c>
    </row>
    <row r="139" spans="1:12" ht="57">
      <c r="A139" s="17">
        <v>5313</v>
      </c>
      <c r="B139" s="17" t="s">
        <v>143</v>
      </c>
      <c r="C139" s="17">
        <v>2</v>
      </c>
      <c r="D139" s="17" t="s">
        <v>31</v>
      </c>
      <c r="E139" s="14" t="s">
        <v>504</v>
      </c>
      <c r="F139" s="15" t="s">
        <v>506</v>
      </c>
      <c r="G139" s="17">
        <v>1</v>
      </c>
      <c r="H139" s="16">
        <v>1450</v>
      </c>
      <c r="I139" s="16">
        <f>Tableau2[[#This Row],[Coût unitaire (Hors taxes)]]*Tableau2[[#This Row],[Quantité]]</f>
        <v>1450</v>
      </c>
      <c r="J139" s="17">
        <v>20</v>
      </c>
      <c r="K139" s="17" t="s">
        <v>117</v>
      </c>
      <c r="L139" s="21" t="s">
        <v>141</v>
      </c>
    </row>
    <row r="140" spans="1:12">
      <c r="A140" s="17">
        <v>5313</v>
      </c>
      <c r="B140" s="17" t="s">
        <v>143</v>
      </c>
      <c r="C140" s="17">
        <v>2</v>
      </c>
      <c r="D140" s="17" t="s">
        <v>31</v>
      </c>
      <c r="E140" s="14" t="s">
        <v>504</v>
      </c>
      <c r="F140" s="15" t="s">
        <v>507</v>
      </c>
      <c r="G140" s="17">
        <v>1</v>
      </c>
      <c r="H140" s="16">
        <v>4040</v>
      </c>
      <c r="I140" s="16">
        <f>Tableau2[[#This Row],[Coût unitaire (Hors taxes)]]*Tableau2[[#This Row],[Quantité]]</f>
        <v>4040</v>
      </c>
      <c r="J140" s="17">
        <v>20</v>
      </c>
      <c r="K140" s="17" t="s">
        <v>133</v>
      </c>
      <c r="L140" s="21" t="s">
        <v>142</v>
      </c>
    </row>
    <row r="141" spans="1:12">
      <c r="A141" s="17">
        <v>5313</v>
      </c>
      <c r="B141" s="17" t="s">
        <v>143</v>
      </c>
      <c r="C141" s="17">
        <v>2</v>
      </c>
      <c r="D141" s="17" t="s">
        <v>31</v>
      </c>
      <c r="E141" s="14" t="s">
        <v>106</v>
      </c>
      <c r="F141" s="15"/>
      <c r="G141" s="17">
        <v>1</v>
      </c>
      <c r="H141" s="16">
        <v>50</v>
      </c>
      <c r="I141" s="16">
        <f>Tableau2[[#This Row],[Coût unitaire (Hors taxes)]]*Tableau2[[#This Row],[Quantité]]</f>
        <v>50</v>
      </c>
      <c r="J141" s="17">
        <v>5</v>
      </c>
      <c r="K141" s="17" t="s">
        <v>42</v>
      </c>
      <c r="L141" s="21" t="s">
        <v>42</v>
      </c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6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96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3" customWidth="1"/>
    <col min="2" max="2" width="21.28515625" style="13" customWidth="1"/>
    <col min="3" max="3" width="18.7109375" style="13" customWidth="1"/>
    <col min="4" max="4" width="31.7109375" style="13" customWidth="1"/>
    <col min="5" max="5" width="27.7109375" style="2" customWidth="1"/>
    <col min="6" max="6" width="40.7109375" style="3" customWidth="1"/>
    <col min="7" max="7" width="13" style="1" customWidth="1"/>
    <col min="8" max="8" width="30.7109375" style="2" customWidth="1"/>
    <col min="9" max="9" width="14.7109375" style="19" customWidth="1"/>
    <col min="10" max="10" width="19.7109375" style="1" customWidth="1"/>
    <col min="11" max="11" width="27.7109375" style="20" customWidth="1"/>
    <col min="12" max="12" width="12.28515625" style="1" customWidth="1"/>
    <col min="13" max="16384" width="21.85546875" style="2"/>
  </cols>
  <sheetData>
    <row r="3" spans="1:12" ht="21">
      <c r="D3" s="25" t="str">
        <f>MAO!C3</f>
        <v>IMPRIMERIE - DEP 5313</v>
      </c>
      <c r="E3" s="25"/>
      <c r="F3" s="25"/>
      <c r="G3" s="25"/>
      <c r="H3" s="25"/>
      <c r="I3" s="25"/>
    </row>
    <row r="4" spans="1:12" ht="17.2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7" spans="1:12" s="12" customFormat="1" ht="45">
      <c r="A7" s="7" t="s">
        <v>0</v>
      </c>
      <c r="B7" s="8" t="s">
        <v>9</v>
      </c>
      <c r="C7" s="5" t="s">
        <v>11</v>
      </c>
      <c r="D7" s="5" t="s">
        <v>10</v>
      </c>
      <c r="E7" s="5" t="s">
        <v>1</v>
      </c>
      <c r="F7" s="5" t="s">
        <v>2</v>
      </c>
      <c r="G7" s="5" t="s">
        <v>3</v>
      </c>
      <c r="H7" s="6" t="s">
        <v>13</v>
      </c>
      <c r="I7" s="18" t="s">
        <v>8</v>
      </c>
      <c r="J7" s="5" t="s">
        <v>12</v>
      </c>
      <c r="K7" s="5" t="s">
        <v>6</v>
      </c>
      <c r="L7" s="9" t="s">
        <v>7</v>
      </c>
    </row>
    <row r="8" spans="1:12" s="10" customFormat="1">
      <c r="A8" s="17">
        <v>5313</v>
      </c>
      <c r="B8" s="17" t="s">
        <v>143</v>
      </c>
      <c r="C8" s="17">
        <v>3</v>
      </c>
      <c r="D8" s="17" t="s">
        <v>145</v>
      </c>
      <c r="E8" s="14" t="s">
        <v>230</v>
      </c>
      <c r="F8" s="15" t="s">
        <v>231</v>
      </c>
      <c r="G8" s="17">
        <v>1</v>
      </c>
      <c r="H8" s="16">
        <v>75</v>
      </c>
      <c r="I8" s="16">
        <f>Tableau1[[#This Row],[Coût unitaire (hors taxes)]]*Tableau1[[#This Row],[Quantité]]</f>
        <v>75</v>
      </c>
      <c r="J8" s="17">
        <v>100</v>
      </c>
      <c r="K8" s="21" t="s">
        <v>108</v>
      </c>
      <c r="L8" s="17" t="s">
        <v>42</v>
      </c>
    </row>
    <row r="9" spans="1:12" s="10" customFormat="1" ht="28.5">
      <c r="A9" s="17">
        <v>5313</v>
      </c>
      <c r="B9" s="17" t="s">
        <v>143</v>
      </c>
      <c r="C9" s="17">
        <v>3</v>
      </c>
      <c r="D9" s="17" t="s">
        <v>145</v>
      </c>
      <c r="E9" s="14" t="s">
        <v>508</v>
      </c>
      <c r="F9" s="15" t="s">
        <v>509</v>
      </c>
      <c r="G9" s="17">
        <v>1</v>
      </c>
      <c r="H9" s="16">
        <v>50</v>
      </c>
      <c r="I9" s="16">
        <f>Tableau1[[#This Row],[Coût unitaire (hors taxes)]]*Tableau1[[#This Row],[Quantité]]</f>
        <v>50</v>
      </c>
      <c r="J9" s="17">
        <v>100</v>
      </c>
      <c r="K9" s="21" t="s">
        <v>108</v>
      </c>
      <c r="L9" s="17" t="s">
        <v>136</v>
      </c>
    </row>
    <row r="10" spans="1:12" s="10" customFormat="1" ht="42.75">
      <c r="A10" s="17">
        <v>5313</v>
      </c>
      <c r="B10" s="17" t="s">
        <v>143</v>
      </c>
      <c r="C10" s="17">
        <v>3</v>
      </c>
      <c r="D10" s="17" t="s">
        <v>145</v>
      </c>
      <c r="E10" s="14" t="s">
        <v>146</v>
      </c>
      <c r="F10" s="15" t="s">
        <v>369</v>
      </c>
      <c r="G10" s="17">
        <v>1</v>
      </c>
      <c r="H10" s="16">
        <v>74.5</v>
      </c>
      <c r="I10" s="16">
        <f>Tableau1[[#This Row],[Coût unitaire (hors taxes)]]*Tableau1[[#This Row],[Quantité]]</f>
        <v>74.5</v>
      </c>
      <c r="J10" s="17">
        <v>100</v>
      </c>
      <c r="K10" s="21" t="s">
        <v>108</v>
      </c>
      <c r="L10" s="17" t="s">
        <v>42</v>
      </c>
    </row>
    <row r="11" spans="1:12" s="10" customFormat="1" ht="28.5">
      <c r="A11" s="17">
        <v>5313</v>
      </c>
      <c r="B11" s="17" t="s">
        <v>143</v>
      </c>
      <c r="C11" s="17">
        <v>3</v>
      </c>
      <c r="D11" s="17" t="s">
        <v>145</v>
      </c>
      <c r="E11" s="14" t="s">
        <v>147</v>
      </c>
      <c r="F11" s="15" t="s">
        <v>148</v>
      </c>
      <c r="G11" s="17">
        <v>4</v>
      </c>
      <c r="H11" s="16">
        <v>31.75</v>
      </c>
      <c r="I11" s="16">
        <f>Tableau1[[#This Row],[Coût unitaire (hors taxes)]]*Tableau1[[#This Row],[Quantité]]</f>
        <v>127</v>
      </c>
      <c r="J11" s="17">
        <v>100</v>
      </c>
      <c r="K11" s="21" t="s">
        <v>126</v>
      </c>
      <c r="L11" s="17" t="s">
        <v>135</v>
      </c>
    </row>
    <row r="12" spans="1:12" s="10" customFormat="1" ht="28.5">
      <c r="A12" s="17">
        <v>5313</v>
      </c>
      <c r="B12" s="17" t="s">
        <v>143</v>
      </c>
      <c r="C12" s="17">
        <v>3</v>
      </c>
      <c r="D12" s="17" t="s">
        <v>145</v>
      </c>
      <c r="E12" s="14" t="s">
        <v>149</v>
      </c>
      <c r="F12" s="15" t="s">
        <v>150</v>
      </c>
      <c r="G12" s="17">
        <v>6</v>
      </c>
      <c r="H12" s="16">
        <v>0.78</v>
      </c>
      <c r="I12" s="16">
        <f>Tableau1[[#This Row],[Coût unitaire (hors taxes)]]*Tableau1[[#This Row],[Quantité]]</f>
        <v>4.68</v>
      </c>
      <c r="J12" s="17">
        <v>50</v>
      </c>
      <c r="K12" s="21" t="s">
        <v>329</v>
      </c>
      <c r="L12" s="17" t="s">
        <v>135</v>
      </c>
    </row>
    <row r="13" spans="1:12" s="10" customFormat="1">
      <c r="A13" s="17">
        <v>5313</v>
      </c>
      <c r="B13" s="17" t="s">
        <v>143</v>
      </c>
      <c r="C13" s="17">
        <v>3</v>
      </c>
      <c r="D13" s="17" t="s">
        <v>145</v>
      </c>
      <c r="E13" s="14" t="s">
        <v>510</v>
      </c>
      <c r="F13" s="15" t="s">
        <v>511</v>
      </c>
      <c r="G13" s="17">
        <v>1</v>
      </c>
      <c r="H13" s="16">
        <v>250</v>
      </c>
      <c r="I13" s="16">
        <f>Tableau1[[#This Row],[Coût unitaire (hors taxes)]]*Tableau1[[#This Row],[Quantité]]</f>
        <v>250</v>
      </c>
      <c r="J13" s="17">
        <v>100</v>
      </c>
      <c r="K13" s="21" t="s">
        <v>121</v>
      </c>
      <c r="L13" s="17" t="s">
        <v>135</v>
      </c>
    </row>
    <row r="14" spans="1:12" s="10" customFormat="1">
      <c r="A14" s="17">
        <v>5313</v>
      </c>
      <c r="B14" s="17" t="s">
        <v>143</v>
      </c>
      <c r="C14" s="17">
        <v>3</v>
      </c>
      <c r="D14" s="17" t="s">
        <v>145</v>
      </c>
      <c r="E14" s="14" t="s">
        <v>151</v>
      </c>
      <c r="F14" s="15" t="s">
        <v>152</v>
      </c>
      <c r="G14" s="17">
        <v>1</v>
      </c>
      <c r="H14" s="16">
        <v>400</v>
      </c>
      <c r="I14" s="16">
        <f>Tableau1[[#This Row],[Coût unitaire (hors taxes)]]*Tableau1[[#This Row],[Quantité]]</f>
        <v>400</v>
      </c>
      <c r="J14" s="17">
        <v>20</v>
      </c>
      <c r="K14" s="21" t="s">
        <v>120</v>
      </c>
      <c r="L14" s="17" t="s">
        <v>42</v>
      </c>
    </row>
    <row r="15" spans="1:12" s="10" customFormat="1">
      <c r="A15" s="17">
        <v>5313</v>
      </c>
      <c r="B15" s="17" t="s">
        <v>143</v>
      </c>
      <c r="C15" s="17">
        <v>3</v>
      </c>
      <c r="D15" s="17" t="s">
        <v>145</v>
      </c>
      <c r="E15" s="14" t="s">
        <v>153</v>
      </c>
      <c r="F15" s="15" t="s">
        <v>370</v>
      </c>
      <c r="G15" s="17">
        <v>5</v>
      </c>
      <c r="H15" s="16">
        <v>17</v>
      </c>
      <c r="I15" s="16">
        <f>Tableau1[[#This Row],[Coût unitaire (hors taxes)]]*Tableau1[[#This Row],[Quantité]]</f>
        <v>85</v>
      </c>
      <c r="J15" s="17">
        <v>100</v>
      </c>
      <c r="K15" s="21" t="s">
        <v>111</v>
      </c>
      <c r="L15" s="17" t="s">
        <v>135</v>
      </c>
    </row>
    <row r="16" spans="1:12" s="10" customFormat="1">
      <c r="A16" s="17">
        <v>5313</v>
      </c>
      <c r="B16" s="17" t="s">
        <v>143</v>
      </c>
      <c r="C16" s="17">
        <v>3</v>
      </c>
      <c r="D16" s="17" t="s">
        <v>145</v>
      </c>
      <c r="E16" s="14" t="s">
        <v>154</v>
      </c>
      <c r="F16" s="15" t="s">
        <v>155</v>
      </c>
      <c r="G16" s="17">
        <v>1</v>
      </c>
      <c r="H16" s="16">
        <v>70</v>
      </c>
      <c r="I16" s="16">
        <f>Tableau1[[#This Row],[Coût unitaire (hors taxes)]]*Tableau1[[#This Row],[Quantité]]</f>
        <v>70</v>
      </c>
      <c r="J16" s="17">
        <v>50</v>
      </c>
      <c r="K16" s="21" t="s">
        <v>122</v>
      </c>
      <c r="L16" s="17" t="s">
        <v>135</v>
      </c>
    </row>
    <row r="17" spans="1:12" s="10" customFormat="1">
      <c r="A17" s="17">
        <v>5313</v>
      </c>
      <c r="B17" s="17" t="s">
        <v>143</v>
      </c>
      <c r="C17" s="17">
        <v>3</v>
      </c>
      <c r="D17" s="17" t="s">
        <v>145</v>
      </c>
      <c r="E17" s="14" t="s">
        <v>154</v>
      </c>
      <c r="F17" s="15" t="s">
        <v>156</v>
      </c>
      <c r="G17" s="17">
        <v>3</v>
      </c>
      <c r="H17" s="16">
        <v>22.89</v>
      </c>
      <c r="I17" s="16">
        <f>Tableau1[[#This Row],[Coût unitaire (hors taxes)]]*Tableau1[[#This Row],[Quantité]]</f>
        <v>68.67</v>
      </c>
      <c r="J17" s="17">
        <v>100</v>
      </c>
      <c r="K17" s="21" t="s">
        <v>111</v>
      </c>
      <c r="L17" s="17" t="s">
        <v>135</v>
      </c>
    </row>
    <row r="18" spans="1:12" s="10" customFormat="1" ht="28.5">
      <c r="A18" s="17">
        <v>5313</v>
      </c>
      <c r="B18" s="17" t="s">
        <v>143</v>
      </c>
      <c r="C18" s="17">
        <v>3</v>
      </c>
      <c r="D18" s="17" t="s">
        <v>145</v>
      </c>
      <c r="E18" s="14" t="s">
        <v>154</v>
      </c>
      <c r="F18" s="15" t="s">
        <v>158</v>
      </c>
      <c r="G18" s="17">
        <v>2</v>
      </c>
      <c r="H18" s="16">
        <v>60.96</v>
      </c>
      <c r="I18" s="16">
        <f>Tableau1[[#This Row],[Coût unitaire (hors taxes)]]*Tableau1[[#This Row],[Quantité]]</f>
        <v>121.92</v>
      </c>
      <c r="J18" s="17">
        <v>100</v>
      </c>
      <c r="K18" s="21" t="s">
        <v>122</v>
      </c>
      <c r="L18" s="17" t="s">
        <v>135</v>
      </c>
    </row>
    <row r="19" spans="1:12" s="10" customFormat="1" ht="28.5">
      <c r="A19" s="17">
        <v>5313</v>
      </c>
      <c r="B19" s="17" t="s">
        <v>143</v>
      </c>
      <c r="C19" s="17">
        <v>3</v>
      </c>
      <c r="D19" s="17" t="s">
        <v>145</v>
      </c>
      <c r="E19" s="14" t="s">
        <v>154</v>
      </c>
      <c r="F19" s="15" t="s">
        <v>159</v>
      </c>
      <c r="G19" s="17">
        <v>2</v>
      </c>
      <c r="H19" s="16">
        <v>54.24</v>
      </c>
      <c r="I19" s="16">
        <f>Tableau1[[#This Row],[Coût unitaire (hors taxes)]]*Tableau1[[#This Row],[Quantité]]</f>
        <v>108.48</v>
      </c>
      <c r="J19" s="17">
        <v>100</v>
      </c>
      <c r="K19" s="21" t="s">
        <v>122</v>
      </c>
      <c r="L19" s="17" t="s">
        <v>135</v>
      </c>
    </row>
    <row r="20" spans="1:12" s="10" customFormat="1" ht="28.5">
      <c r="A20" s="17">
        <v>5313</v>
      </c>
      <c r="B20" s="17" t="s">
        <v>143</v>
      </c>
      <c r="C20" s="17">
        <v>3</v>
      </c>
      <c r="D20" s="17" t="s">
        <v>145</v>
      </c>
      <c r="E20" s="14" t="s">
        <v>154</v>
      </c>
      <c r="F20" s="15" t="s">
        <v>157</v>
      </c>
      <c r="G20" s="17">
        <v>1</v>
      </c>
      <c r="H20" s="16">
        <v>182</v>
      </c>
      <c r="I20" s="16">
        <f>Tableau1[[#This Row],[Coût unitaire (hors taxes)]]*Tableau1[[#This Row],[Quantité]]</f>
        <v>182</v>
      </c>
      <c r="J20" s="17">
        <v>50</v>
      </c>
      <c r="K20" s="21" t="s">
        <v>122</v>
      </c>
      <c r="L20" s="17" t="s">
        <v>135</v>
      </c>
    </row>
    <row r="21" spans="1:12" s="10" customFormat="1" ht="28.5">
      <c r="A21" s="17">
        <v>5313</v>
      </c>
      <c r="B21" s="17" t="s">
        <v>143</v>
      </c>
      <c r="C21" s="17">
        <v>3</v>
      </c>
      <c r="D21" s="17" t="s">
        <v>145</v>
      </c>
      <c r="E21" s="14" t="s">
        <v>154</v>
      </c>
      <c r="F21" s="15" t="s">
        <v>160</v>
      </c>
      <c r="G21" s="17">
        <v>8</v>
      </c>
      <c r="H21" s="16">
        <v>12.84</v>
      </c>
      <c r="I21" s="16">
        <f>Tableau1[[#This Row],[Coût unitaire (hors taxes)]]*Tableau1[[#This Row],[Quantité]]</f>
        <v>102.72</v>
      </c>
      <c r="J21" s="17">
        <v>100</v>
      </c>
      <c r="K21" s="21" t="s">
        <v>122</v>
      </c>
      <c r="L21" s="17" t="s">
        <v>135</v>
      </c>
    </row>
    <row r="22" spans="1:12" s="10" customFormat="1">
      <c r="A22" s="17">
        <v>5313</v>
      </c>
      <c r="B22" s="17" t="s">
        <v>143</v>
      </c>
      <c r="C22" s="17">
        <v>3</v>
      </c>
      <c r="D22" s="17" t="s">
        <v>145</v>
      </c>
      <c r="E22" s="14" t="s">
        <v>284</v>
      </c>
      <c r="F22" s="15" t="s">
        <v>285</v>
      </c>
      <c r="G22" s="17">
        <v>30</v>
      </c>
      <c r="H22" s="16">
        <v>32.5</v>
      </c>
      <c r="I22" s="16">
        <f>Tableau1[[#This Row],[Coût unitaire (hors taxes)]]*Tableau1[[#This Row],[Quantité]]</f>
        <v>975</v>
      </c>
      <c r="J22" s="17">
        <v>100</v>
      </c>
      <c r="K22" s="21" t="s">
        <v>348</v>
      </c>
      <c r="L22" s="17" t="s">
        <v>135</v>
      </c>
    </row>
    <row r="23" spans="1:12" s="10" customFormat="1">
      <c r="A23" s="17">
        <v>5313</v>
      </c>
      <c r="B23" s="17" t="s">
        <v>143</v>
      </c>
      <c r="C23" s="17">
        <v>3</v>
      </c>
      <c r="D23" s="17" t="s">
        <v>145</v>
      </c>
      <c r="E23" s="14" t="s">
        <v>284</v>
      </c>
      <c r="F23" s="15" t="s">
        <v>286</v>
      </c>
      <c r="G23" s="17">
        <v>20</v>
      </c>
      <c r="H23" s="16">
        <v>48.5</v>
      </c>
      <c r="I23" s="16">
        <f>Tableau1[[#This Row],[Coût unitaire (hors taxes)]]*Tableau1[[#This Row],[Quantité]]</f>
        <v>970</v>
      </c>
      <c r="J23" s="17">
        <v>100</v>
      </c>
      <c r="K23" s="21" t="s">
        <v>349</v>
      </c>
      <c r="L23" s="17" t="s">
        <v>135</v>
      </c>
    </row>
    <row r="24" spans="1:12" s="10" customFormat="1">
      <c r="A24" s="17">
        <v>5313</v>
      </c>
      <c r="B24" s="17" t="s">
        <v>143</v>
      </c>
      <c r="C24" s="17">
        <v>3</v>
      </c>
      <c r="D24" s="17" t="s">
        <v>145</v>
      </c>
      <c r="E24" s="14" t="s">
        <v>161</v>
      </c>
      <c r="F24" s="15" t="s">
        <v>162</v>
      </c>
      <c r="G24" s="17">
        <v>1</v>
      </c>
      <c r="H24" s="16">
        <v>30</v>
      </c>
      <c r="I24" s="16">
        <f>Tableau1[[#This Row],[Coût unitaire (hors taxes)]]*Tableau1[[#This Row],[Quantité]]</f>
        <v>30</v>
      </c>
      <c r="J24" s="17">
        <v>90</v>
      </c>
      <c r="K24" s="21" t="s">
        <v>114</v>
      </c>
      <c r="L24" s="17" t="s">
        <v>135</v>
      </c>
    </row>
    <row r="25" spans="1:12" s="10" customFormat="1">
      <c r="A25" s="17">
        <v>5313</v>
      </c>
      <c r="B25" s="17" t="s">
        <v>143</v>
      </c>
      <c r="C25" s="17">
        <v>3</v>
      </c>
      <c r="D25" s="17" t="s">
        <v>145</v>
      </c>
      <c r="E25" s="14" t="s">
        <v>164</v>
      </c>
      <c r="F25" s="15" t="s">
        <v>371</v>
      </c>
      <c r="G25" s="17">
        <v>10</v>
      </c>
      <c r="H25" s="16">
        <v>25.6</v>
      </c>
      <c r="I25" s="16">
        <f>Tableau1[[#This Row],[Coût unitaire (hors taxes)]]*Tableau1[[#This Row],[Quantité]]</f>
        <v>256</v>
      </c>
      <c r="J25" s="17">
        <v>100</v>
      </c>
      <c r="K25" s="21" t="s">
        <v>121</v>
      </c>
      <c r="L25" s="17" t="s">
        <v>135</v>
      </c>
    </row>
    <row r="26" spans="1:12" s="11" customFormat="1" ht="28.5">
      <c r="A26" s="17">
        <v>5313</v>
      </c>
      <c r="B26" s="17" t="s">
        <v>143</v>
      </c>
      <c r="C26" s="17">
        <v>3</v>
      </c>
      <c r="D26" s="17" t="s">
        <v>145</v>
      </c>
      <c r="E26" s="14" t="s">
        <v>164</v>
      </c>
      <c r="F26" s="15" t="s">
        <v>372</v>
      </c>
      <c r="G26" s="17">
        <v>12</v>
      </c>
      <c r="H26" s="16">
        <v>47.66</v>
      </c>
      <c r="I26" s="16">
        <f>Tableau1[[#This Row],[Coût unitaire (hors taxes)]]*Tableau1[[#This Row],[Quantité]]</f>
        <v>571.91999999999996</v>
      </c>
      <c r="J26" s="17">
        <v>100</v>
      </c>
      <c r="K26" s="21" t="s">
        <v>330</v>
      </c>
      <c r="L26" s="17" t="s">
        <v>135</v>
      </c>
    </row>
    <row r="27" spans="1:12" s="11" customFormat="1" ht="28.5">
      <c r="A27" s="17">
        <v>5313</v>
      </c>
      <c r="B27" s="17" t="s">
        <v>143</v>
      </c>
      <c r="C27" s="17">
        <v>3</v>
      </c>
      <c r="D27" s="17" t="s">
        <v>145</v>
      </c>
      <c r="E27" s="14" t="s">
        <v>164</v>
      </c>
      <c r="F27" s="15" t="s">
        <v>165</v>
      </c>
      <c r="G27" s="17">
        <v>10</v>
      </c>
      <c r="H27" s="16">
        <v>285</v>
      </c>
      <c r="I27" s="16">
        <f>Tableau1[[#This Row],[Coût unitaire (hors taxes)]]*Tableau1[[#This Row],[Quantité]]</f>
        <v>2850</v>
      </c>
      <c r="J27" s="17">
        <v>100</v>
      </c>
      <c r="K27" s="21" t="s">
        <v>331</v>
      </c>
      <c r="L27" s="17" t="s">
        <v>42</v>
      </c>
    </row>
    <row r="28" spans="1:12" s="11" customFormat="1">
      <c r="A28" s="17">
        <v>5313</v>
      </c>
      <c r="B28" s="17" t="s">
        <v>143</v>
      </c>
      <c r="C28" s="17">
        <v>3</v>
      </c>
      <c r="D28" s="17" t="s">
        <v>145</v>
      </c>
      <c r="E28" s="14" t="s">
        <v>166</v>
      </c>
      <c r="F28" s="15" t="s">
        <v>167</v>
      </c>
      <c r="G28" s="17">
        <v>1</v>
      </c>
      <c r="H28" s="16">
        <v>200</v>
      </c>
      <c r="I28" s="16">
        <f>Tableau1[[#This Row],[Coût unitaire (hors taxes)]]*Tableau1[[#This Row],[Quantité]]</f>
        <v>200</v>
      </c>
      <c r="J28" s="17">
        <v>100</v>
      </c>
      <c r="K28" s="21" t="s">
        <v>110</v>
      </c>
      <c r="L28" s="17" t="s">
        <v>135</v>
      </c>
    </row>
    <row r="29" spans="1:12" s="11" customFormat="1" ht="28.5">
      <c r="A29" s="17">
        <v>5313</v>
      </c>
      <c r="B29" s="17" t="s">
        <v>143</v>
      </c>
      <c r="C29" s="17">
        <v>3</v>
      </c>
      <c r="D29" s="17" t="s">
        <v>145</v>
      </c>
      <c r="E29" s="14" t="s">
        <v>168</v>
      </c>
      <c r="F29" s="15" t="s">
        <v>169</v>
      </c>
      <c r="G29" s="17">
        <v>5</v>
      </c>
      <c r="H29" s="16">
        <v>8</v>
      </c>
      <c r="I29" s="16">
        <f>Tableau1[[#This Row],[Coût unitaire (hors taxes)]]*Tableau1[[#This Row],[Quantité]]</f>
        <v>40</v>
      </c>
      <c r="J29" s="17">
        <v>100</v>
      </c>
      <c r="K29" s="21" t="s">
        <v>121</v>
      </c>
      <c r="L29" s="17" t="s">
        <v>135</v>
      </c>
    </row>
    <row r="30" spans="1:12" s="11" customFormat="1" ht="28.5">
      <c r="A30" s="17">
        <v>5313</v>
      </c>
      <c r="B30" s="17" t="s">
        <v>143</v>
      </c>
      <c r="C30" s="17">
        <v>3</v>
      </c>
      <c r="D30" s="17" t="s">
        <v>145</v>
      </c>
      <c r="E30" s="14" t="s">
        <v>168</v>
      </c>
      <c r="F30" s="15" t="s">
        <v>170</v>
      </c>
      <c r="G30" s="17">
        <v>2</v>
      </c>
      <c r="H30" s="16">
        <v>12</v>
      </c>
      <c r="I30" s="16">
        <f>Tableau1[[#This Row],[Coût unitaire (hors taxes)]]*Tableau1[[#This Row],[Quantité]]</f>
        <v>24</v>
      </c>
      <c r="J30" s="17">
        <v>100</v>
      </c>
      <c r="K30" s="21" t="s">
        <v>121</v>
      </c>
      <c r="L30" s="17" t="s">
        <v>135</v>
      </c>
    </row>
    <row r="31" spans="1:12" s="11" customFormat="1" ht="28.5">
      <c r="A31" s="17">
        <v>5313</v>
      </c>
      <c r="B31" s="17" t="s">
        <v>143</v>
      </c>
      <c r="C31" s="17">
        <v>3</v>
      </c>
      <c r="D31" s="17" t="s">
        <v>145</v>
      </c>
      <c r="E31" s="14" t="s">
        <v>168</v>
      </c>
      <c r="F31" s="15" t="s">
        <v>171</v>
      </c>
      <c r="G31" s="17">
        <v>2</v>
      </c>
      <c r="H31" s="16">
        <v>31.14</v>
      </c>
      <c r="I31" s="16">
        <f>Tableau1[[#This Row],[Coût unitaire (hors taxes)]]*Tableau1[[#This Row],[Quantité]]</f>
        <v>62.28</v>
      </c>
      <c r="J31" s="17">
        <v>100</v>
      </c>
      <c r="K31" s="21" t="s">
        <v>120</v>
      </c>
      <c r="L31" s="17" t="s">
        <v>135</v>
      </c>
    </row>
    <row r="32" spans="1:12" s="11" customFormat="1">
      <c r="A32" s="17">
        <v>5313</v>
      </c>
      <c r="B32" s="17" t="s">
        <v>143</v>
      </c>
      <c r="C32" s="17">
        <v>3</v>
      </c>
      <c r="D32" s="17" t="s">
        <v>145</v>
      </c>
      <c r="E32" s="14" t="s">
        <v>172</v>
      </c>
      <c r="F32" s="15" t="s">
        <v>173</v>
      </c>
      <c r="G32" s="17">
        <v>2</v>
      </c>
      <c r="H32" s="16">
        <v>7.18</v>
      </c>
      <c r="I32" s="16">
        <f>Tableau1[[#This Row],[Coût unitaire (hors taxes)]]*Tableau1[[#This Row],[Quantité]]</f>
        <v>14.36</v>
      </c>
      <c r="J32" s="17">
        <v>25</v>
      </c>
      <c r="K32" s="21" t="s">
        <v>333</v>
      </c>
      <c r="L32" s="17" t="s">
        <v>135</v>
      </c>
    </row>
    <row r="33" spans="1:12" s="11" customFormat="1">
      <c r="A33" s="17">
        <v>5313</v>
      </c>
      <c r="B33" s="17" t="s">
        <v>143</v>
      </c>
      <c r="C33" s="17">
        <v>3</v>
      </c>
      <c r="D33" s="17" t="s">
        <v>145</v>
      </c>
      <c r="E33" s="14" t="s">
        <v>174</v>
      </c>
      <c r="F33" s="15" t="s">
        <v>175</v>
      </c>
      <c r="G33" s="17">
        <v>2</v>
      </c>
      <c r="H33" s="16">
        <v>13.45</v>
      </c>
      <c r="I33" s="16">
        <f>Tableau1[[#This Row],[Coût unitaire (hors taxes)]]*Tableau1[[#This Row],[Quantité]]</f>
        <v>26.9</v>
      </c>
      <c r="J33" s="17">
        <v>100</v>
      </c>
      <c r="K33" s="21" t="s">
        <v>120</v>
      </c>
      <c r="L33" s="17" t="s">
        <v>135</v>
      </c>
    </row>
    <row r="34" spans="1:12" s="11" customFormat="1" ht="28.5">
      <c r="A34" s="17">
        <v>5313</v>
      </c>
      <c r="B34" s="17" t="s">
        <v>143</v>
      </c>
      <c r="C34" s="17">
        <v>3</v>
      </c>
      <c r="D34" s="17" t="s">
        <v>145</v>
      </c>
      <c r="E34" s="14" t="s">
        <v>176</v>
      </c>
      <c r="F34" s="15" t="s">
        <v>178</v>
      </c>
      <c r="G34" s="17">
        <v>4</v>
      </c>
      <c r="H34" s="16">
        <v>4.25</v>
      </c>
      <c r="I34" s="16">
        <f>Tableau1[[#This Row],[Coût unitaire (hors taxes)]]*Tableau1[[#This Row],[Quantité]]</f>
        <v>17</v>
      </c>
      <c r="J34" s="17">
        <v>100</v>
      </c>
      <c r="K34" s="21" t="s">
        <v>120</v>
      </c>
      <c r="L34" s="17" t="s">
        <v>135</v>
      </c>
    </row>
    <row r="35" spans="1:12" s="11" customFormat="1" ht="28.5">
      <c r="A35" s="17">
        <v>5313</v>
      </c>
      <c r="B35" s="17" t="s">
        <v>143</v>
      </c>
      <c r="C35" s="17">
        <v>3</v>
      </c>
      <c r="D35" s="17" t="s">
        <v>145</v>
      </c>
      <c r="E35" s="14" t="s">
        <v>176</v>
      </c>
      <c r="F35" s="15" t="s">
        <v>177</v>
      </c>
      <c r="G35" s="17">
        <v>1</v>
      </c>
      <c r="H35" s="16">
        <v>6.35</v>
      </c>
      <c r="I35" s="16">
        <f>Tableau1[[#This Row],[Coût unitaire (hors taxes)]]*Tableau1[[#This Row],[Quantité]]</f>
        <v>6.35</v>
      </c>
      <c r="J35" s="17">
        <v>100</v>
      </c>
      <c r="K35" s="21" t="s">
        <v>120</v>
      </c>
      <c r="L35" s="17" t="s">
        <v>135</v>
      </c>
    </row>
    <row r="36" spans="1:12" s="11" customFormat="1" ht="42.75">
      <c r="A36" s="17">
        <v>5313</v>
      </c>
      <c r="B36" s="17" t="s">
        <v>143</v>
      </c>
      <c r="C36" s="17">
        <v>3</v>
      </c>
      <c r="D36" s="17" t="s">
        <v>145</v>
      </c>
      <c r="E36" s="14" t="s">
        <v>287</v>
      </c>
      <c r="F36" s="15" t="s">
        <v>373</v>
      </c>
      <c r="G36" s="17">
        <v>4</v>
      </c>
      <c r="H36" s="16">
        <v>35</v>
      </c>
      <c r="I36" s="16">
        <f>Tableau1[[#This Row],[Coût unitaire (hors taxes)]]*Tableau1[[#This Row],[Quantité]]</f>
        <v>140</v>
      </c>
      <c r="J36" s="17">
        <v>100</v>
      </c>
      <c r="K36" s="21" t="s">
        <v>117</v>
      </c>
      <c r="L36" s="17" t="s">
        <v>141</v>
      </c>
    </row>
    <row r="37" spans="1:12" s="11" customFormat="1" ht="42.75">
      <c r="A37" s="17">
        <v>5313</v>
      </c>
      <c r="B37" s="17" t="s">
        <v>143</v>
      </c>
      <c r="C37" s="17">
        <v>3</v>
      </c>
      <c r="D37" s="17" t="s">
        <v>145</v>
      </c>
      <c r="E37" s="14" t="s">
        <v>288</v>
      </c>
      <c r="F37" s="15" t="s">
        <v>289</v>
      </c>
      <c r="G37" s="17">
        <v>8</v>
      </c>
      <c r="H37" s="16">
        <v>39.950000000000003</v>
      </c>
      <c r="I37" s="16">
        <f>Tableau1[[#This Row],[Coût unitaire (hors taxes)]]*Tableau1[[#This Row],[Quantité]]</f>
        <v>319.60000000000002</v>
      </c>
      <c r="J37" s="17">
        <v>100</v>
      </c>
      <c r="K37" s="21" t="s">
        <v>117</v>
      </c>
      <c r="L37" s="17" t="s">
        <v>141</v>
      </c>
    </row>
    <row r="38" spans="1:12" s="11" customFormat="1">
      <c r="A38" s="17">
        <v>5313</v>
      </c>
      <c r="B38" s="17" t="s">
        <v>143</v>
      </c>
      <c r="C38" s="17">
        <v>3</v>
      </c>
      <c r="D38" s="17" t="s">
        <v>145</v>
      </c>
      <c r="E38" s="14" t="s">
        <v>57</v>
      </c>
      <c r="F38" s="15" t="s">
        <v>179</v>
      </c>
      <c r="G38" s="17">
        <v>3</v>
      </c>
      <c r="H38" s="16">
        <v>9.4</v>
      </c>
      <c r="I38" s="16">
        <f>Tableau1[[#This Row],[Coût unitaire (hors taxes)]]*Tableau1[[#This Row],[Quantité]]</f>
        <v>28.200000000000003</v>
      </c>
      <c r="J38" s="17">
        <v>20</v>
      </c>
      <c r="K38" s="21" t="s">
        <v>107</v>
      </c>
      <c r="L38" s="17" t="s">
        <v>135</v>
      </c>
    </row>
    <row r="39" spans="1:12" s="11" customFormat="1">
      <c r="A39" s="17">
        <v>5313</v>
      </c>
      <c r="B39" s="17" t="s">
        <v>143</v>
      </c>
      <c r="C39" s="17">
        <v>3</v>
      </c>
      <c r="D39" s="17" t="s">
        <v>145</v>
      </c>
      <c r="E39" s="14" t="s">
        <v>512</v>
      </c>
      <c r="F39" s="15" t="s">
        <v>513</v>
      </c>
      <c r="G39" s="17">
        <v>1</v>
      </c>
      <c r="H39" s="16">
        <v>50</v>
      </c>
      <c r="I39" s="16">
        <f>Tableau1[[#This Row],[Coût unitaire (hors taxes)]]*Tableau1[[#This Row],[Quantité]]</f>
        <v>50</v>
      </c>
      <c r="J39" s="17">
        <v>100</v>
      </c>
      <c r="K39" s="21" t="s">
        <v>108</v>
      </c>
      <c r="L39" s="17" t="s">
        <v>136</v>
      </c>
    </row>
    <row r="40" spans="1:12" s="11" customFormat="1" ht="28.5">
      <c r="A40" s="17">
        <v>5313</v>
      </c>
      <c r="B40" s="17" t="s">
        <v>143</v>
      </c>
      <c r="C40" s="17">
        <v>3</v>
      </c>
      <c r="D40" s="17" t="s">
        <v>145</v>
      </c>
      <c r="E40" s="14" t="s">
        <v>514</v>
      </c>
      <c r="F40" s="15" t="s">
        <v>515</v>
      </c>
      <c r="G40" s="17">
        <v>1</v>
      </c>
      <c r="H40" s="16">
        <v>21.17</v>
      </c>
      <c r="I40" s="16">
        <f>Tableau1[[#This Row],[Coût unitaire (hors taxes)]]*Tableau1[[#This Row],[Quantité]]</f>
        <v>21.17</v>
      </c>
      <c r="J40" s="17">
        <v>10</v>
      </c>
      <c r="K40" s="21" t="s">
        <v>108</v>
      </c>
      <c r="L40" s="17" t="s">
        <v>42</v>
      </c>
    </row>
    <row r="41" spans="1:12" s="11" customFormat="1" ht="28.5">
      <c r="A41" s="17">
        <v>5313</v>
      </c>
      <c r="B41" s="17" t="s">
        <v>143</v>
      </c>
      <c r="C41" s="17">
        <v>3</v>
      </c>
      <c r="D41" s="17" t="s">
        <v>145</v>
      </c>
      <c r="E41" s="14" t="s">
        <v>514</v>
      </c>
      <c r="F41" s="15" t="s">
        <v>516</v>
      </c>
      <c r="G41" s="17">
        <v>1</v>
      </c>
      <c r="H41" s="16">
        <v>12.17</v>
      </c>
      <c r="I41" s="16">
        <f>Tableau1[[#This Row],[Coût unitaire (hors taxes)]]*Tableau1[[#This Row],[Quantité]]</f>
        <v>12.17</v>
      </c>
      <c r="J41" s="17">
        <v>10</v>
      </c>
      <c r="K41" s="21" t="s">
        <v>108</v>
      </c>
      <c r="L41" s="17" t="s">
        <v>42</v>
      </c>
    </row>
    <row r="42" spans="1:12" s="11" customFormat="1" ht="42.75">
      <c r="A42" s="17">
        <v>5313</v>
      </c>
      <c r="B42" s="17" t="s">
        <v>143</v>
      </c>
      <c r="C42" s="17">
        <v>3</v>
      </c>
      <c r="D42" s="17" t="s">
        <v>145</v>
      </c>
      <c r="E42" s="14" t="s">
        <v>514</v>
      </c>
      <c r="F42" s="15" t="s">
        <v>517</v>
      </c>
      <c r="G42" s="17">
        <v>1</v>
      </c>
      <c r="H42" s="16">
        <v>100</v>
      </c>
      <c r="I42" s="16">
        <f>Tableau1[[#This Row],[Coût unitaire (hors taxes)]]*Tableau1[[#This Row],[Quantité]]</f>
        <v>100</v>
      </c>
      <c r="J42" s="17">
        <v>50</v>
      </c>
      <c r="K42" s="21" t="s">
        <v>332</v>
      </c>
      <c r="L42" s="17" t="s">
        <v>135</v>
      </c>
    </row>
    <row r="43" spans="1:12" s="11" customFormat="1">
      <c r="A43" s="17">
        <v>5313</v>
      </c>
      <c r="B43" s="17" t="s">
        <v>143</v>
      </c>
      <c r="C43" s="17">
        <v>3</v>
      </c>
      <c r="D43" s="17" t="s">
        <v>145</v>
      </c>
      <c r="E43" s="14" t="s">
        <v>514</v>
      </c>
      <c r="F43" s="15" t="s">
        <v>518</v>
      </c>
      <c r="G43" s="17">
        <v>1</v>
      </c>
      <c r="H43" s="16">
        <v>5</v>
      </c>
      <c r="I43" s="16">
        <f>Tableau1[[#This Row],[Coût unitaire (hors taxes)]]*Tableau1[[#This Row],[Quantité]]</f>
        <v>5</v>
      </c>
      <c r="J43" s="17">
        <v>10</v>
      </c>
      <c r="K43" s="21" t="s">
        <v>42</v>
      </c>
      <c r="L43" s="17" t="s">
        <v>42</v>
      </c>
    </row>
    <row r="44" spans="1:12" s="11" customFormat="1" ht="28.5">
      <c r="A44" s="17">
        <v>5313</v>
      </c>
      <c r="B44" s="17" t="s">
        <v>143</v>
      </c>
      <c r="C44" s="17">
        <v>3</v>
      </c>
      <c r="D44" s="17" t="s">
        <v>145</v>
      </c>
      <c r="E44" s="14" t="s">
        <v>514</v>
      </c>
      <c r="F44" s="15" t="s">
        <v>519</v>
      </c>
      <c r="G44" s="17">
        <v>1</v>
      </c>
      <c r="H44" s="16">
        <v>13.21</v>
      </c>
      <c r="I44" s="16">
        <f>Tableau1[[#This Row],[Coût unitaire (hors taxes)]]*Tableau1[[#This Row],[Quantité]]</f>
        <v>13.21</v>
      </c>
      <c r="J44" s="17">
        <v>10</v>
      </c>
      <c r="K44" s="21" t="s">
        <v>42</v>
      </c>
      <c r="L44" s="17" t="s">
        <v>42</v>
      </c>
    </row>
    <row r="45" spans="1:12" s="11" customFormat="1">
      <c r="A45" s="17">
        <v>5313</v>
      </c>
      <c r="B45" s="17" t="s">
        <v>143</v>
      </c>
      <c r="C45" s="17">
        <v>3</v>
      </c>
      <c r="D45" s="17" t="s">
        <v>145</v>
      </c>
      <c r="E45" s="14" t="s">
        <v>514</v>
      </c>
      <c r="F45" s="15" t="s">
        <v>520</v>
      </c>
      <c r="G45" s="17">
        <v>1</v>
      </c>
      <c r="H45" s="16">
        <v>24.95</v>
      </c>
      <c r="I45" s="16">
        <f>Tableau1[[#This Row],[Coût unitaire (hors taxes)]]*Tableau1[[#This Row],[Quantité]]</f>
        <v>24.95</v>
      </c>
      <c r="J45" s="17">
        <v>10</v>
      </c>
      <c r="K45" s="21" t="s">
        <v>124</v>
      </c>
      <c r="L45" s="17" t="s">
        <v>42</v>
      </c>
    </row>
    <row r="46" spans="1:12" s="11" customFormat="1">
      <c r="A46" s="17">
        <v>5313</v>
      </c>
      <c r="B46" s="17" t="s">
        <v>143</v>
      </c>
      <c r="C46" s="17">
        <v>3</v>
      </c>
      <c r="D46" s="17" t="s">
        <v>145</v>
      </c>
      <c r="E46" s="14" t="s">
        <v>163</v>
      </c>
      <c r="F46" s="15" t="s">
        <v>521</v>
      </c>
      <c r="G46" s="17">
        <v>20</v>
      </c>
      <c r="H46" s="16">
        <v>6</v>
      </c>
      <c r="I46" s="16">
        <f>Tableau1[[#This Row],[Coût unitaire (hors taxes)]]*Tableau1[[#This Row],[Quantité]]</f>
        <v>120</v>
      </c>
      <c r="J46" s="17">
        <v>100</v>
      </c>
      <c r="K46" s="21" t="s">
        <v>108</v>
      </c>
      <c r="L46" s="17" t="s">
        <v>42</v>
      </c>
    </row>
    <row r="47" spans="1:12" s="11" customFormat="1" ht="28.5">
      <c r="A47" s="17">
        <v>5313</v>
      </c>
      <c r="B47" s="17" t="s">
        <v>143</v>
      </c>
      <c r="C47" s="17">
        <v>3</v>
      </c>
      <c r="D47" s="17" t="s">
        <v>145</v>
      </c>
      <c r="E47" s="14" t="s">
        <v>180</v>
      </c>
      <c r="F47" s="15" t="s">
        <v>181</v>
      </c>
      <c r="G47" s="17">
        <v>6</v>
      </c>
      <c r="H47" s="16">
        <v>58.05</v>
      </c>
      <c r="I47" s="16">
        <f>Tableau1[[#This Row],[Coût unitaire (hors taxes)]]*Tableau1[[#This Row],[Quantité]]</f>
        <v>348.29999999999995</v>
      </c>
      <c r="J47" s="17">
        <v>100</v>
      </c>
      <c r="K47" s="21" t="s">
        <v>117</v>
      </c>
      <c r="L47" s="17" t="s">
        <v>141</v>
      </c>
    </row>
    <row r="48" spans="1:12" s="11" customFormat="1">
      <c r="A48" s="17">
        <v>5313</v>
      </c>
      <c r="B48" s="17" t="s">
        <v>143</v>
      </c>
      <c r="C48" s="17">
        <v>3</v>
      </c>
      <c r="D48" s="17" t="s">
        <v>145</v>
      </c>
      <c r="E48" s="14" t="s">
        <v>522</v>
      </c>
      <c r="F48" s="15" t="s">
        <v>523</v>
      </c>
      <c r="G48" s="17">
        <v>1</v>
      </c>
      <c r="H48" s="16">
        <v>500</v>
      </c>
      <c r="I48" s="16">
        <f>Tableau1[[#This Row],[Coût unitaire (hors taxes)]]*Tableau1[[#This Row],[Quantité]]</f>
        <v>500</v>
      </c>
      <c r="J48" s="17">
        <v>100</v>
      </c>
      <c r="K48" s="21" t="s">
        <v>350</v>
      </c>
      <c r="L48" s="17" t="s">
        <v>353</v>
      </c>
    </row>
    <row r="49" spans="1:12" s="11" customFormat="1">
      <c r="A49" s="17">
        <v>5313</v>
      </c>
      <c r="B49" s="17" t="s">
        <v>143</v>
      </c>
      <c r="C49" s="17">
        <v>3</v>
      </c>
      <c r="D49" s="17" t="s">
        <v>145</v>
      </c>
      <c r="E49" s="14" t="s">
        <v>182</v>
      </c>
      <c r="F49" s="15" t="s">
        <v>183</v>
      </c>
      <c r="G49" s="17">
        <v>20</v>
      </c>
      <c r="H49" s="16">
        <v>100</v>
      </c>
      <c r="I49" s="16">
        <f>Tableau1[[#This Row],[Coût unitaire (hors taxes)]]*Tableau1[[#This Row],[Quantité]]</f>
        <v>2000</v>
      </c>
      <c r="J49" s="17">
        <v>100</v>
      </c>
      <c r="K49" s="21" t="s">
        <v>117</v>
      </c>
      <c r="L49" s="17" t="s">
        <v>42</v>
      </c>
    </row>
    <row r="50" spans="1:12" s="11" customFormat="1">
      <c r="A50" s="17">
        <v>5313</v>
      </c>
      <c r="B50" s="17" t="s">
        <v>143</v>
      </c>
      <c r="C50" s="17">
        <v>3</v>
      </c>
      <c r="D50" s="17" t="s">
        <v>145</v>
      </c>
      <c r="E50" s="14" t="s">
        <v>182</v>
      </c>
      <c r="F50" s="15" t="s">
        <v>187</v>
      </c>
      <c r="G50" s="17">
        <v>6</v>
      </c>
      <c r="H50" s="16">
        <v>19.14</v>
      </c>
      <c r="I50" s="16">
        <f>Tableau1[[#This Row],[Coût unitaire (hors taxes)]]*Tableau1[[#This Row],[Quantité]]</f>
        <v>114.84</v>
      </c>
      <c r="J50" s="17">
        <v>100</v>
      </c>
      <c r="K50" s="21" t="s">
        <v>334</v>
      </c>
      <c r="L50" s="17" t="s">
        <v>135</v>
      </c>
    </row>
    <row r="51" spans="1:12" s="11" customFormat="1">
      <c r="A51" s="17">
        <v>5313</v>
      </c>
      <c r="B51" s="17" t="s">
        <v>143</v>
      </c>
      <c r="C51" s="17">
        <v>3</v>
      </c>
      <c r="D51" s="17" t="s">
        <v>145</v>
      </c>
      <c r="E51" s="14" t="s">
        <v>182</v>
      </c>
      <c r="F51" s="15" t="s">
        <v>185</v>
      </c>
      <c r="G51" s="17">
        <v>6</v>
      </c>
      <c r="H51" s="16">
        <v>19.46</v>
      </c>
      <c r="I51" s="16">
        <f>Tableau1[[#This Row],[Coût unitaire (hors taxes)]]*Tableau1[[#This Row],[Quantité]]</f>
        <v>116.76</v>
      </c>
      <c r="J51" s="17">
        <v>100</v>
      </c>
      <c r="K51" s="21" t="s">
        <v>334</v>
      </c>
      <c r="L51" s="17" t="s">
        <v>135</v>
      </c>
    </row>
    <row r="52" spans="1:12" s="11" customFormat="1">
      <c r="A52" s="17">
        <v>5313</v>
      </c>
      <c r="B52" s="17" t="s">
        <v>143</v>
      </c>
      <c r="C52" s="17">
        <v>3</v>
      </c>
      <c r="D52" s="17" t="s">
        <v>145</v>
      </c>
      <c r="E52" s="14" t="s">
        <v>182</v>
      </c>
      <c r="F52" s="15" t="s">
        <v>186</v>
      </c>
      <c r="G52" s="17">
        <v>6</v>
      </c>
      <c r="H52" s="16">
        <v>19.27</v>
      </c>
      <c r="I52" s="16">
        <f>Tableau1[[#This Row],[Coût unitaire (hors taxes)]]*Tableau1[[#This Row],[Quantité]]</f>
        <v>115.62</v>
      </c>
      <c r="J52" s="17">
        <v>100</v>
      </c>
      <c r="K52" s="21" t="s">
        <v>334</v>
      </c>
      <c r="L52" s="17" t="s">
        <v>135</v>
      </c>
    </row>
    <row r="53" spans="1:12" s="11" customFormat="1">
      <c r="A53" s="17">
        <v>5313</v>
      </c>
      <c r="B53" s="17" t="s">
        <v>143</v>
      </c>
      <c r="C53" s="17">
        <v>3</v>
      </c>
      <c r="D53" s="17" t="s">
        <v>145</v>
      </c>
      <c r="E53" s="14" t="s">
        <v>182</v>
      </c>
      <c r="F53" s="15" t="s">
        <v>184</v>
      </c>
      <c r="G53" s="17">
        <v>4</v>
      </c>
      <c r="H53" s="16">
        <v>18.850000000000001</v>
      </c>
      <c r="I53" s="16">
        <f>Tableau1[[#This Row],[Coût unitaire (hors taxes)]]*Tableau1[[#This Row],[Quantité]]</f>
        <v>75.400000000000006</v>
      </c>
      <c r="J53" s="17">
        <v>100</v>
      </c>
      <c r="K53" s="21" t="s">
        <v>334</v>
      </c>
      <c r="L53" s="17" t="s">
        <v>135</v>
      </c>
    </row>
    <row r="54" spans="1:12" s="11" customFormat="1" ht="28.5">
      <c r="A54" s="17">
        <v>5313</v>
      </c>
      <c r="B54" s="17" t="s">
        <v>143</v>
      </c>
      <c r="C54" s="17">
        <v>3</v>
      </c>
      <c r="D54" s="17" t="s">
        <v>145</v>
      </c>
      <c r="E54" s="14" t="s">
        <v>182</v>
      </c>
      <c r="F54" s="15" t="s">
        <v>197</v>
      </c>
      <c r="G54" s="17">
        <v>12</v>
      </c>
      <c r="H54" s="16">
        <v>21.73</v>
      </c>
      <c r="I54" s="16">
        <f>Tableau1[[#This Row],[Coût unitaire (hors taxes)]]*Tableau1[[#This Row],[Quantité]]</f>
        <v>260.76</v>
      </c>
      <c r="J54" s="17">
        <v>100</v>
      </c>
      <c r="K54" s="21" t="s">
        <v>335</v>
      </c>
      <c r="L54" s="17" t="s">
        <v>135</v>
      </c>
    </row>
    <row r="55" spans="1:12" s="11" customFormat="1" ht="28.5">
      <c r="A55" s="17">
        <v>5313</v>
      </c>
      <c r="B55" s="17" t="s">
        <v>143</v>
      </c>
      <c r="C55" s="17">
        <v>3</v>
      </c>
      <c r="D55" s="17" t="s">
        <v>145</v>
      </c>
      <c r="E55" s="14" t="s">
        <v>182</v>
      </c>
      <c r="F55" s="15" t="s">
        <v>198</v>
      </c>
      <c r="G55" s="17">
        <v>36</v>
      </c>
      <c r="H55" s="16">
        <v>10.59</v>
      </c>
      <c r="I55" s="16">
        <f>Tableau1[[#This Row],[Coût unitaire (hors taxes)]]*Tableau1[[#This Row],[Quantité]]</f>
        <v>381.24</v>
      </c>
      <c r="J55" s="17">
        <v>100</v>
      </c>
      <c r="K55" s="21" t="s">
        <v>335</v>
      </c>
      <c r="L55" s="17" t="s">
        <v>135</v>
      </c>
    </row>
    <row r="56" spans="1:12" s="11" customFormat="1" ht="28.5">
      <c r="A56" s="17">
        <v>5313</v>
      </c>
      <c r="B56" s="17" t="s">
        <v>143</v>
      </c>
      <c r="C56" s="17">
        <v>3</v>
      </c>
      <c r="D56" s="17" t="s">
        <v>145</v>
      </c>
      <c r="E56" s="14" t="s">
        <v>182</v>
      </c>
      <c r="F56" s="15" t="s">
        <v>196</v>
      </c>
      <c r="G56" s="17">
        <v>1</v>
      </c>
      <c r="H56" s="16">
        <v>21.73</v>
      </c>
      <c r="I56" s="16">
        <f>Tableau1[[#This Row],[Coût unitaire (hors taxes)]]*Tableau1[[#This Row],[Quantité]]</f>
        <v>21.73</v>
      </c>
      <c r="J56" s="17">
        <v>50</v>
      </c>
      <c r="K56" s="21" t="s">
        <v>335</v>
      </c>
      <c r="L56" s="17" t="s">
        <v>135</v>
      </c>
    </row>
    <row r="57" spans="1:12" s="11" customFormat="1" ht="28.5">
      <c r="A57" s="17">
        <v>5313</v>
      </c>
      <c r="B57" s="17" t="s">
        <v>143</v>
      </c>
      <c r="C57" s="17">
        <v>3</v>
      </c>
      <c r="D57" s="17" t="s">
        <v>145</v>
      </c>
      <c r="E57" s="14" t="s">
        <v>182</v>
      </c>
      <c r="F57" s="15" t="s">
        <v>199</v>
      </c>
      <c r="G57" s="17">
        <v>18</v>
      </c>
      <c r="H57" s="16">
        <v>20.350000000000001</v>
      </c>
      <c r="I57" s="16">
        <f>Tableau1[[#This Row],[Coût unitaire (hors taxes)]]*Tableau1[[#This Row],[Quantité]]</f>
        <v>366.3</v>
      </c>
      <c r="J57" s="17">
        <v>100</v>
      </c>
      <c r="K57" s="21" t="s">
        <v>335</v>
      </c>
      <c r="L57" s="17" t="s">
        <v>135</v>
      </c>
    </row>
    <row r="58" spans="1:12" s="11" customFormat="1" ht="28.5">
      <c r="A58" s="17">
        <v>5313</v>
      </c>
      <c r="B58" s="17" t="s">
        <v>143</v>
      </c>
      <c r="C58" s="17">
        <v>3</v>
      </c>
      <c r="D58" s="17" t="s">
        <v>145</v>
      </c>
      <c r="E58" s="14" t="s">
        <v>182</v>
      </c>
      <c r="F58" s="15" t="s">
        <v>204</v>
      </c>
      <c r="G58" s="17">
        <v>2</v>
      </c>
      <c r="H58" s="16">
        <v>21.73</v>
      </c>
      <c r="I58" s="16">
        <f>Tableau1[[#This Row],[Coût unitaire (hors taxes)]]*Tableau1[[#This Row],[Quantité]]</f>
        <v>43.46</v>
      </c>
      <c r="J58" s="17">
        <v>100</v>
      </c>
      <c r="K58" s="21" t="s">
        <v>335</v>
      </c>
      <c r="L58" s="17" t="s">
        <v>135</v>
      </c>
    </row>
    <row r="59" spans="1:12" s="11" customFormat="1" ht="28.5">
      <c r="A59" s="17">
        <v>5313</v>
      </c>
      <c r="B59" s="17" t="s">
        <v>143</v>
      </c>
      <c r="C59" s="17">
        <v>3</v>
      </c>
      <c r="D59" s="17" t="s">
        <v>145</v>
      </c>
      <c r="E59" s="14" t="s">
        <v>182</v>
      </c>
      <c r="F59" s="15" t="s">
        <v>204</v>
      </c>
      <c r="G59" s="17">
        <v>12</v>
      </c>
      <c r="H59" s="16">
        <v>10.59</v>
      </c>
      <c r="I59" s="16">
        <f>Tableau1[[#This Row],[Coût unitaire (hors taxes)]]*Tableau1[[#This Row],[Quantité]]</f>
        <v>127.08</v>
      </c>
      <c r="J59" s="17">
        <v>100</v>
      </c>
      <c r="K59" s="21" t="s">
        <v>335</v>
      </c>
      <c r="L59" s="17" t="s">
        <v>135</v>
      </c>
    </row>
    <row r="60" spans="1:12" s="11" customFormat="1" ht="28.5">
      <c r="A60" s="17">
        <v>5313</v>
      </c>
      <c r="B60" s="17" t="s">
        <v>143</v>
      </c>
      <c r="C60" s="17">
        <v>3</v>
      </c>
      <c r="D60" s="17" t="s">
        <v>145</v>
      </c>
      <c r="E60" s="14" t="s">
        <v>182</v>
      </c>
      <c r="F60" s="15" t="s">
        <v>201</v>
      </c>
      <c r="G60" s="17">
        <v>18</v>
      </c>
      <c r="H60" s="16">
        <v>20.350000000000001</v>
      </c>
      <c r="I60" s="16">
        <f>Tableau1[[#This Row],[Coût unitaire (hors taxes)]]*Tableau1[[#This Row],[Quantité]]</f>
        <v>366.3</v>
      </c>
      <c r="J60" s="17">
        <v>100</v>
      </c>
      <c r="K60" s="21" t="s">
        <v>335</v>
      </c>
      <c r="L60" s="17" t="s">
        <v>135</v>
      </c>
    </row>
    <row r="61" spans="1:12" s="11" customFormat="1" ht="28.5">
      <c r="A61" s="17">
        <v>5313</v>
      </c>
      <c r="B61" s="17" t="s">
        <v>143</v>
      </c>
      <c r="C61" s="17">
        <v>3</v>
      </c>
      <c r="D61" s="17" t="s">
        <v>145</v>
      </c>
      <c r="E61" s="14" t="s">
        <v>182</v>
      </c>
      <c r="F61" s="15" t="s">
        <v>203</v>
      </c>
      <c r="G61" s="17">
        <v>18</v>
      </c>
      <c r="H61" s="16">
        <v>20.350000000000001</v>
      </c>
      <c r="I61" s="16">
        <f>Tableau1[[#This Row],[Coût unitaire (hors taxes)]]*Tableau1[[#This Row],[Quantité]]</f>
        <v>366.3</v>
      </c>
      <c r="J61" s="17">
        <v>100</v>
      </c>
      <c r="K61" s="21" t="s">
        <v>335</v>
      </c>
      <c r="L61" s="17" t="s">
        <v>135</v>
      </c>
    </row>
    <row r="62" spans="1:12" s="11" customFormat="1" ht="28.5">
      <c r="A62" s="17">
        <v>5313</v>
      </c>
      <c r="B62" s="17" t="s">
        <v>143</v>
      </c>
      <c r="C62" s="17">
        <v>3</v>
      </c>
      <c r="D62" s="17" t="s">
        <v>145</v>
      </c>
      <c r="E62" s="14" t="s">
        <v>182</v>
      </c>
      <c r="F62" s="15" t="s">
        <v>189</v>
      </c>
      <c r="G62" s="17">
        <v>24</v>
      </c>
      <c r="H62" s="16">
        <v>21.73</v>
      </c>
      <c r="I62" s="16">
        <f>Tableau1[[#This Row],[Coût unitaire (hors taxes)]]*Tableau1[[#This Row],[Quantité]]</f>
        <v>521.52</v>
      </c>
      <c r="J62" s="17">
        <v>100</v>
      </c>
      <c r="K62" s="21" t="s">
        <v>42</v>
      </c>
      <c r="L62" s="17" t="s">
        <v>135</v>
      </c>
    </row>
    <row r="63" spans="1:12" s="11" customFormat="1" ht="28.5">
      <c r="A63" s="17">
        <v>5313</v>
      </c>
      <c r="B63" s="17" t="s">
        <v>143</v>
      </c>
      <c r="C63" s="17">
        <v>3</v>
      </c>
      <c r="D63" s="17" t="s">
        <v>145</v>
      </c>
      <c r="E63" s="14" t="s">
        <v>182</v>
      </c>
      <c r="F63" s="15" t="s">
        <v>195</v>
      </c>
      <c r="G63" s="17">
        <v>12</v>
      </c>
      <c r="H63" s="16">
        <v>21.73</v>
      </c>
      <c r="I63" s="16">
        <f>Tableau1[[#This Row],[Coût unitaire (hors taxes)]]*Tableau1[[#This Row],[Quantité]]</f>
        <v>260.76</v>
      </c>
      <c r="J63" s="17">
        <v>100</v>
      </c>
      <c r="K63" s="21" t="s">
        <v>335</v>
      </c>
      <c r="L63" s="17" t="s">
        <v>135</v>
      </c>
    </row>
    <row r="64" spans="1:12" s="11" customFormat="1" ht="28.5">
      <c r="A64" s="17">
        <v>5313</v>
      </c>
      <c r="B64" s="17" t="s">
        <v>143</v>
      </c>
      <c r="C64" s="17">
        <v>3</v>
      </c>
      <c r="D64" s="17" t="s">
        <v>145</v>
      </c>
      <c r="E64" s="14" t="s">
        <v>182</v>
      </c>
      <c r="F64" s="15" t="s">
        <v>193</v>
      </c>
      <c r="G64" s="17">
        <v>1</v>
      </c>
      <c r="H64" s="16">
        <v>28.29</v>
      </c>
      <c r="I64" s="16">
        <f>Tableau1[[#This Row],[Coût unitaire (hors taxes)]]*Tableau1[[#This Row],[Quantité]]</f>
        <v>28.29</v>
      </c>
      <c r="J64" s="17">
        <v>50</v>
      </c>
      <c r="K64" s="21" t="s">
        <v>335</v>
      </c>
      <c r="L64" s="17" t="s">
        <v>135</v>
      </c>
    </row>
    <row r="65" spans="1:12" s="11" customFormat="1" ht="28.5">
      <c r="A65" s="17">
        <v>5313</v>
      </c>
      <c r="B65" s="17" t="s">
        <v>143</v>
      </c>
      <c r="C65" s="17">
        <v>3</v>
      </c>
      <c r="D65" s="17" t="s">
        <v>145</v>
      </c>
      <c r="E65" s="14" t="s">
        <v>182</v>
      </c>
      <c r="F65" s="15" t="s">
        <v>194</v>
      </c>
      <c r="G65" s="17">
        <v>4</v>
      </c>
      <c r="H65" s="16">
        <v>20.350000000000001</v>
      </c>
      <c r="I65" s="16">
        <f>Tableau1[[#This Row],[Coût unitaire (hors taxes)]]*Tableau1[[#This Row],[Quantité]]</f>
        <v>81.400000000000006</v>
      </c>
      <c r="J65" s="17">
        <v>100</v>
      </c>
      <c r="K65" s="21" t="s">
        <v>335</v>
      </c>
      <c r="L65" s="17" t="s">
        <v>135</v>
      </c>
    </row>
    <row r="66" spans="1:12" s="11" customFormat="1" ht="28.5">
      <c r="A66" s="17">
        <v>5313</v>
      </c>
      <c r="B66" s="17" t="s">
        <v>143</v>
      </c>
      <c r="C66" s="17">
        <v>3</v>
      </c>
      <c r="D66" s="17" t="s">
        <v>145</v>
      </c>
      <c r="E66" s="14" t="s">
        <v>182</v>
      </c>
      <c r="F66" s="15" t="s">
        <v>190</v>
      </c>
      <c r="G66" s="17">
        <v>12</v>
      </c>
      <c r="H66" s="16">
        <v>21.73</v>
      </c>
      <c r="I66" s="16">
        <f>Tableau1[[#This Row],[Coût unitaire (hors taxes)]]*Tableau1[[#This Row],[Quantité]]</f>
        <v>260.76</v>
      </c>
      <c r="J66" s="17">
        <v>100</v>
      </c>
      <c r="K66" s="21" t="s">
        <v>335</v>
      </c>
      <c r="L66" s="17" t="s">
        <v>135</v>
      </c>
    </row>
    <row r="67" spans="1:12" s="11" customFormat="1" ht="28.5">
      <c r="A67" s="17">
        <v>5313</v>
      </c>
      <c r="B67" s="17" t="s">
        <v>143</v>
      </c>
      <c r="C67" s="17">
        <v>3</v>
      </c>
      <c r="D67" s="17" t="s">
        <v>145</v>
      </c>
      <c r="E67" s="14" t="s">
        <v>182</v>
      </c>
      <c r="F67" s="15" t="s">
        <v>188</v>
      </c>
      <c r="G67" s="17">
        <v>8</v>
      </c>
      <c r="H67" s="16">
        <v>20.37</v>
      </c>
      <c r="I67" s="16">
        <f>Tableau1[[#This Row],[Coût unitaire (hors taxes)]]*Tableau1[[#This Row],[Quantité]]</f>
        <v>162.96</v>
      </c>
      <c r="J67" s="17">
        <v>100</v>
      </c>
      <c r="K67" s="21" t="s">
        <v>335</v>
      </c>
      <c r="L67" s="17" t="s">
        <v>135</v>
      </c>
    </row>
    <row r="68" spans="1:12" s="11" customFormat="1" ht="28.5">
      <c r="A68" s="17">
        <v>5313</v>
      </c>
      <c r="B68" s="17" t="s">
        <v>143</v>
      </c>
      <c r="C68" s="17">
        <v>3</v>
      </c>
      <c r="D68" s="17" t="s">
        <v>145</v>
      </c>
      <c r="E68" s="14" t="s">
        <v>182</v>
      </c>
      <c r="F68" s="15" t="s">
        <v>191</v>
      </c>
      <c r="G68" s="17">
        <v>8</v>
      </c>
      <c r="H68" s="16">
        <v>20.309999999999999</v>
      </c>
      <c r="I68" s="16">
        <f>Tableau1[[#This Row],[Coût unitaire (hors taxes)]]*Tableau1[[#This Row],[Quantité]]</f>
        <v>162.47999999999999</v>
      </c>
      <c r="J68" s="17">
        <v>100</v>
      </c>
      <c r="K68" s="21" t="s">
        <v>335</v>
      </c>
      <c r="L68" s="17" t="s">
        <v>135</v>
      </c>
    </row>
    <row r="69" spans="1:12" s="11" customFormat="1" ht="28.5">
      <c r="A69" s="17">
        <v>5313</v>
      </c>
      <c r="B69" s="17" t="s">
        <v>143</v>
      </c>
      <c r="C69" s="17">
        <v>3</v>
      </c>
      <c r="D69" s="17" t="s">
        <v>145</v>
      </c>
      <c r="E69" s="14" t="s">
        <v>182</v>
      </c>
      <c r="F69" s="15" t="s">
        <v>192</v>
      </c>
      <c r="G69" s="17">
        <v>12</v>
      </c>
      <c r="H69" s="16">
        <v>20.309999999999999</v>
      </c>
      <c r="I69" s="16">
        <f>Tableau1[[#This Row],[Coût unitaire (hors taxes)]]*Tableau1[[#This Row],[Quantité]]</f>
        <v>243.71999999999997</v>
      </c>
      <c r="J69" s="17">
        <v>100</v>
      </c>
      <c r="K69" s="21" t="s">
        <v>335</v>
      </c>
      <c r="L69" s="17" t="s">
        <v>135</v>
      </c>
    </row>
    <row r="70" spans="1:12" s="11" customFormat="1" ht="28.5">
      <c r="A70" s="17">
        <v>5313</v>
      </c>
      <c r="B70" s="17" t="s">
        <v>143</v>
      </c>
      <c r="C70" s="17">
        <v>3</v>
      </c>
      <c r="D70" s="17" t="s">
        <v>145</v>
      </c>
      <c r="E70" s="14" t="s">
        <v>182</v>
      </c>
      <c r="F70" s="15" t="s">
        <v>200</v>
      </c>
      <c r="G70" s="17">
        <v>12</v>
      </c>
      <c r="H70" s="16">
        <v>21.73</v>
      </c>
      <c r="I70" s="16">
        <f>Tableau1[[#This Row],[Coût unitaire (hors taxes)]]*Tableau1[[#This Row],[Quantité]]</f>
        <v>260.76</v>
      </c>
      <c r="J70" s="17">
        <v>100</v>
      </c>
      <c r="K70" s="21" t="s">
        <v>335</v>
      </c>
      <c r="L70" s="17" t="s">
        <v>135</v>
      </c>
    </row>
    <row r="71" spans="1:12" s="11" customFormat="1" ht="28.5">
      <c r="A71" s="17">
        <v>5313</v>
      </c>
      <c r="B71" s="17" t="s">
        <v>143</v>
      </c>
      <c r="C71" s="17">
        <v>3</v>
      </c>
      <c r="D71" s="17" t="s">
        <v>145</v>
      </c>
      <c r="E71" s="14" t="s">
        <v>182</v>
      </c>
      <c r="F71" s="15" t="s">
        <v>202</v>
      </c>
      <c r="G71" s="17">
        <v>8</v>
      </c>
      <c r="H71" s="16">
        <v>21.73</v>
      </c>
      <c r="I71" s="16">
        <f>Tableau1[[#This Row],[Coût unitaire (hors taxes)]]*Tableau1[[#This Row],[Quantité]]</f>
        <v>173.84</v>
      </c>
      <c r="J71" s="17">
        <v>100</v>
      </c>
      <c r="K71" s="21" t="s">
        <v>335</v>
      </c>
      <c r="L71" s="17" t="s">
        <v>135</v>
      </c>
    </row>
    <row r="72" spans="1:12" s="11" customFormat="1">
      <c r="A72" s="17">
        <v>5313</v>
      </c>
      <c r="B72" s="17" t="s">
        <v>143</v>
      </c>
      <c r="C72" s="17">
        <v>3</v>
      </c>
      <c r="D72" s="17" t="s">
        <v>145</v>
      </c>
      <c r="E72" s="14" t="s">
        <v>182</v>
      </c>
      <c r="F72" s="15" t="s">
        <v>213</v>
      </c>
      <c r="G72" s="17">
        <v>2</v>
      </c>
      <c r="H72" s="16">
        <v>55.75</v>
      </c>
      <c r="I72" s="16">
        <f>Tableau1[[#This Row],[Coût unitaire (hors taxes)]]*Tableau1[[#This Row],[Quantité]]</f>
        <v>111.5</v>
      </c>
      <c r="J72" s="17">
        <v>100</v>
      </c>
      <c r="K72" s="21" t="s">
        <v>117</v>
      </c>
      <c r="L72" s="17" t="s">
        <v>141</v>
      </c>
    </row>
    <row r="73" spans="1:12" s="11" customFormat="1">
      <c r="A73" s="17">
        <v>5313</v>
      </c>
      <c r="B73" s="17" t="s">
        <v>143</v>
      </c>
      <c r="C73" s="17">
        <v>3</v>
      </c>
      <c r="D73" s="17" t="s">
        <v>145</v>
      </c>
      <c r="E73" s="14" t="s">
        <v>182</v>
      </c>
      <c r="F73" s="15" t="s">
        <v>215</v>
      </c>
      <c r="G73" s="17">
        <v>4</v>
      </c>
      <c r="H73" s="16">
        <v>60</v>
      </c>
      <c r="I73" s="16">
        <f>Tableau1[[#This Row],[Coût unitaire (hors taxes)]]*Tableau1[[#This Row],[Quantité]]</f>
        <v>240</v>
      </c>
      <c r="J73" s="17">
        <v>100</v>
      </c>
      <c r="K73" s="21" t="s">
        <v>336</v>
      </c>
      <c r="L73" s="17" t="s">
        <v>141</v>
      </c>
    </row>
    <row r="74" spans="1:12" s="11" customFormat="1">
      <c r="A74" s="17">
        <v>5313</v>
      </c>
      <c r="B74" s="17" t="s">
        <v>143</v>
      </c>
      <c r="C74" s="17">
        <v>3</v>
      </c>
      <c r="D74" s="17" t="s">
        <v>145</v>
      </c>
      <c r="E74" s="14" t="s">
        <v>182</v>
      </c>
      <c r="F74" s="15" t="s">
        <v>209</v>
      </c>
      <c r="G74" s="17">
        <v>5</v>
      </c>
      <c r="H74" s="16">
        <v>59</v>
      </c>
      <c r="I74" s="16">
        <f>Tableau1[[#This Row],[Coût unitaire (hors taxes)]]*Tableau1[[#This Row],[Quantité]]</f>
        <v>295</v>
      </c>
      <c r="J74" s="17">
        <v>100</v>
      </c>
      <c r="K74" s="21" t="s">
        <v>117</v>
      </c>
      <c r="L74" s="17" t="s">
        <v>141</v>
      </c>
    </row>
    <row r="75" spans="1:12" s="11" customFormat="1">
      <c r="A75" s="17">
        <v>5313</v>
      </c>
      <c r="B75" s="17" t="s">
        <v>143</v>
      </c>
      <c r="C75" s="17">
        <v>3</v>
      </c>
      <c r="D75" s="17" t="s">
        <v>145</v>
      </c>
      <c r="E75" s="14" t="s">
        <v>182</v>
      </c>
      <c r="F75" s="15" t="s">
        <v>205</v>
      </c>
      <c r="G75" s="17">
        <v>4</v>
      </c>
      <c r="H75" s="16">
        <v>67.75</v>
      </c>
      <c r="I75" s="16">
        <f>Tableau1[[#This Row],[Coût unitaire (hors taxes)]]*Tableau1[[#This Row],[Quantité]]</f>
        <v>271</v>
      </c>
      <c r="J75" s="17">
        <v>100</v>
      </c>
      <c r="K75" s="21" t="s">
        <v>117</v>
      </c>
      <c r="L75" s="17" t="s">
        <v>141</v>
      </c>
    </row>
    <row r="76" spans="1:12" s="11" customFormat="1">
      <c r="A76" s="17">
        <v>5313</v>
      </c>
      <c r="B76" s="17" t="s">
        <v>143</v>
      </c>
      <c r="C76" s="17">
        <v>3</v>
      </c>
      <c r="D76" s="17" t="s">
        <v>145</v>
      </c>
      <c r="E76" s="14" t="s">
        <v>182</v>
      </c>
      <c r="F76" s="15" t="s">
        <v>207</v>
      </c>
      <c r="G76" s="17">
        <v>2</v>
      </c>
      <c r="H76" s="16">
        <v>55.75</v>
      </c>
      <c r="I76" s="16">
        <f>Tableau1[[#This Row],[Coût unitaire (hors taxes)]]*Tableau1[[#This Row],[Quantité]]</f>
        <v>111.5</v>
      </c>
      <c r="J76" s="17">
        <v>100</v>
      </c>
      <c r="K76" s="21" t="s">
        <v>117</v>
      </c>
      <c r="L76" s="17" t="s">
        <v>141</v>
      </c>
    </row>
    <row r="77" spans="1:12" s="11" customFormat="1">
      <c r="A77" s="17">
        <v>5313</v>
      </c>
      <c r="B77" s="17" t="s">
        <v>143</v>
      </c>
      <c r="C77" s="17">
        <v>3</v>
      </c>
      <c r="D77" s="17" t="s">
        <v>145</v>
      </c>
      <c r="E77" s="14" t="s">
        <v>182</v>
      </c>
      <c r="F77" s="15" t="s">
        <v>212</v>
      </c>
      <c r="G77" s="17">
        <v>2</v>
      </c>
      <c r="H77" s="16">
        <v>87.25</v>
      </c>
      <c r="I77" s="16">
        <f>Tableau1[[#This Row],[Coût unitaire (hors taxes)]]*Tableau1[[#This Row],[Quantité]]</f>
        <v>174.5</v>
      </c>
      <c r="J77" s="17">
        <v>100</v>
      </c>
      <c r="K77" s="21" t="s">
        <v>117</v>
      </c>
      <c r="L77" s="17" t="s">
        <v>141</v>
      </c>
    </row>
    <row r="78" spans="1:12" s="11" customFormat="1">
      <c r="A78" s="17">
        <v>5313</v>
      </c>
      <c r="B78" s="17" t="s">
        <v>143</v>
      </c>
      <c r="C78" s="17">
        <v>3</v>
      </c>
      <c r="D78" s="17" t="s">
        <v>145</v>
      </c>
      <c r="E78" s="14" t="s">
        <v>182</v>
      </c>
      <c r="F78" s="15" t="s">
        <v>211</v>
      </c>
      <c r="G78" s="17">
        <v>4</v>
      </c>
      <c r="H78" s="16">
        <v>60</v>
      </c>
      <c r="I78" s="16">
        <f>Tableau1[[#This Row],[Coût unitaire (hors taxes)]]*Tableau1[[#This Row],[Quantité]]</f>
        <v>240</v>
      </c>
      <c r="J78" s="17">
        <v>100</v>
      </c>
      <c r="K78" s="21" t="s">
        <v>117</v>
      </c>
      <c r="L78" s="17" t="s">
        <v>141</v>
      </c>
    </row>
    <row r="79" spans="1:12" s="11" customFormat="1">
      <c r="A79" s="17">
        <v>5313</v>
      </c>
      <c r="B79" s="17" t="s">
        <v>143</v>
      </c>
      <c r="C79" s="17">
        <v>3</v>
      </c>
      <c r="D79" s="17" t="s">
        <v>145</v>
      </c>
      <c r="E79" s="14" t="s">
        <v>182</v>
      </c>
      <c r="F79" s="15" t="s">
        <v>206</v>
      </c>
      <c r="G79" s="17">
        <v>2</v>
      </c>
      <c r="H79" s="16">
        <v>85</v>
      </c>
      <c r="I79" s="16">
        <f>Tableau1[[#This Row],[Coût unitaire (hors taxes)]]*Tableau1[[#This Row],[Quantité]]</f>
        <v>170</v>
      </c>
      <c r="J79" s="17">
        <v>100</v>
      </c>
      <c r="K79" s="21" t="s">
        <v>117</v>
      </c>
      <c r="L79" s="17" t="s">
        <v>141</v>
      </c>
    </row>
    <row r="80" spans="1:12" s="11" customFormat="1">
      <c r="A80" s="17">
        <v>5313</v>
      </c>
      <c r="B80" s="17" t="s">
        <v>143</v>
      </c>
      <c r="C80" s="17">
        <v>3</v>
      </c>
      <c r="D80" s="17" t="s">
        <v>145</v>
      </c>
      <c r="E80" s="14" t="s">
        <v>182</v>
      </c>
      <c r="F80" s="15" t="s">
        <v>210</v>
      </c>
      <c r="G80" s="17">
        <v>5</v>
      </c>
      <c r="H80" s="16">
        <v>50.25</v>
      </c>
      <c r="I80" s="16">
        <f>Tableau1[[#This Row],[Coût unitaire (hors taxes)]]*Tableau1[[#This Row],[Quantité]]</f>
        <v>251.25</v>
      </c>
      <c r="J80" s="17">
        <v>100</v>
      </c>
      <c r="K80" s="21" t="s">
        <v>117</v>
      </c>
      <c r="L80" s="17" t="s">
        <v>141</v>
      </c>
    </row>
    <row r="81" spans="1:12" s="11" customFormat="1">
      <c r="A81" s="17">
        <v>5313</v>
      </c>
      <c r="B81" s="17" t="s">
        <v>143</v>
      </c>
      <c r="C81" s="17">
        <v>3</v>
      </c>
      <c r="D81" s="17" t="s">
        <v>145</v>
      </c>
      <c r="E81" s="14" t="s">
        <v>182</v>
      </c>
      <c r="F81" s="15" t="s">
        <v>208</v>
      </c>
      <c r="G81" s="17">
        <v>4</v>
      </c>
      <c r="H81" s="16">
        <v>83</v>
      </c>
      <c r="I81" s="16">
        <f>Tableau1[[#This Row],[Coût unitaire (hors taxes)]]*Tableau1[[#This Row],[Quantité]]</f>
        <v>332</v>
      </c>
      <c r="J81" s="17">
        <v>100</v>
      </c>
      <c r="K81" s="21" t="s">
        <v>117</v>
      </c>
      <c r="L81" s="17" t="s">
        <v>141</v>
      </c>
    </row>
    <row r="82" spans="1:12" s="11" customFormat="1">
      <c r="A82" s="17">
        <v>5313</v>
      </c>
      <c r="B82" s="17" t="s">
        <v>143</v>
      </c>
      <c r="C82" s="17">
        <v>3</v>
      </c>
      <c r="D82" s="17" t="s">
        <v>145</v>
      </c>
      <c r="E82" s="14" t="s">
        <v>182</v>
      </c>
      <c r="F82" s="15" t="s">
        <v>214</v>
      </c>
      <c r="G82" s="17">
        <v>4</v>
      </c>
      <c r="H82" s="16">
        <v>62.25</v>
      </c>
      <c r="I82" s="16">
        <f>Tableau1[[#This Row],[Coût unitaire (hors taxes)]]*Tableau1[[#This Row],[Quantité]]</f>
        <v>249</v>
      </c>
      <c r="J82" s="17">
        <v>100</v>
      </c>
      <c r="K82" s="21" t="s">
        <v>117</v>
      </c>
      <c r="L82" s="17" t="s">
        <v>141</v>
      </c>
    </row>
    <row r="83" spans="1:12" s="11" customFormat="1">
      <c r="A83" s="17">
        <v>5313</v>
      </c>
      <c r="B83" s="17" t="s">
        <v>143</v>
      </c>
      <c r="C83" s="17">
        <v>3</v>
      </c>
      <c r="D83" s="17" t="s">
        <v>145</v>
      </c>
      <c r="E83" s="14" t="s">
        <v>216</v>
      </c>
      <c r="F83" s="15" t="s">
        <v>217</v>
      </c>
      <c r="G83" s="17">
        <v>1</v>
      </c>
      <c r="H83" s="16">
        <v>13.59</v>
      </c>
      <c r="I83" s="16">
        <f>Tableau1[[#This Row],[Coût unitaire (hors taxes)]]*Tableau1[[#This Row],[Quantité]]</f>
        <v>13.59</v>
      </c>
      <c r="J83" s="17">
        <v>100</v>
      </c>
      <c r="K83" s="21" t="s">
        <v>42</v>
      </c>
      <c r="L83" s="17" t="s">
        <v>135</v>
      </c>
    </row>
    <row r="84" spans="1:12" s="11" customFormat="1" ht="57">
      <c r="A84" s="17">
        <v>5313</v>
      </c>
      <c r="B84" s="17" t="s">
        <v>143</v>
      </c>
      <c r="C84" s="17">
        <v>3</v>
      </c>
      <c r="D84" s="17" t="s">
        <v>145</v>
      </c>
      <c r="E84" s="14" t="s">
        <v>218</v>
      </c>
      <c r="F84" s="15" t="s">
        <v>374</v>
      </c>
      <c r="G84" s="17">
        <v>16</v>
      </c>
      <c r="H84" s="16">
        <v>300</v>
      </c>
      <c r="I84" s="16">
        <f>Tableau1[[#This Row],[Coût unitaire (hors taxes)]]*Tableau1[[#This Row],[Quantité]]</f>
        <v>4800</v>
      </c>
      <c r="J84" s="17">
        <v>100</v>
      </c>
      <c r="K84" s="21" t="s">
        <v>337</v>
      </c>
      <c r="L84" s="17" t="s">
        <v>42</v>
      </c>
    </row>
    <row r="85" spans="1:12" s="11" customFormat="1">
      <c r="A85" s="17">
        <v>5313</v>
      </c>
      <c r="B85" s="17" t="s">
        <v>143</v>
      </c>
      <c r="C85" s="17">
        <v>3</v>
      </c>
      <c r="D85" s="17" t="s">
        <v>145</v>
      </c>
      <c r="E85" s="14" t="s">
        <v>218</v>
      </c>
      <c r="F85" s="15" t="s">
        <v>299</v>
      </c>
      <c r="G85" s="17">
        <v>2</v>
      </c>
      <c r="H85" s="16">
        <v>25</v>
      </c>
      <c r="I85" s="16">
        <f>Tableau1[[#This Row],[Coût unitaire (hors taxes)]]*Tableau1[[#This Row],[Quantité]]</f>
        <v>50</v>
      </c>
      <c r="J85" s="17">
        <v>100</v>
      </c>
      <c r="K85" s="21" t="s">
        <v>115</v>
      </c>
      <c r="L85" s="17" t="s">
        <v>42</v>
      </c>
    </row>
    <row r="86" spans="1:12" s="11" customFormat="1">
      <c r="A86" s="17">
        <v>5313</v>
      </c>
      <c r="B86" s="17" t="s">
        <v>143</v>
      </c>
      <c r="C86" s="17">
        <v>3</v>
      </c>
      <c r="D86" s="17" t="s">
        <v>145</v>
      </c>
      <c r="E86" s="14" t="s">
        <v>524</v>
      </c>
      <c r="F86" s="15" t="s">
        <v>525</v>
      </c>
      <c r="G86" s="17">
        <v>20</v>
      </c>
      <c r="H86" s="16">
        <v>57.95</v>
      </c>
      <c r="I86" s="16">
        <f>Tableau1[[#This Row],[Coût unitaire (hors taxes)]]*Tableau1[[#This Row],[Quantité]]</f>
        <v>1159</v>
      </c>
      <c r="J86" s="17">
        <v>100</v>
      </c>
      <c r="K86" s="21" t="s">
        <v>330</v>
      </c>
      <c r="L86" s="17" t="s">
        <v>135</v>
      </c>
    </row>
    <row r="87" spans="1:12" s="11" customFormat="1" ht="28.5">
      <c r="A87" s="17">
        <v>5313</v>
      </c>
      <c r="B87" s="17" t="s">
        <v>143</v>
      </c>
      <c r="C87" s="17">
        <v>3</v>
      </c>
      <c r="D87" s="17" t="s">
        <v>145</v>
      </c>
      <c r="E87" s="14" t="s">
        <v>524</v>
      </c>
      <c r="F87" s="15" t="s">
        <v>219</v>
      </c>
      <c r="G87" s="17">
        <v>100</v>
      </c>
      <c r="H87" s="16">
        <v>16.95</v>
      </c>
      <c r="I87" s="16">
        <f>Tableau1[[#This Row],[Coût unitaire (hors taxes)]]*Tableau1[[#This Row],[Quantité]]</f>
        <v>1695</v>
      </c>
      <c r="J87" s="17">
        <v>100</v>
      </c>
      <c r="K87" s="21" t="s">
        <v>330</v>
      </c>
      <c r="L87" s="17" t="s">
        <v>135</v>
      </c>
    </row>
    <row r="88" spans="1:12" s="11" customFormat="1">
      <c r="A88" s="17">
        <v>5313</v>
      </c>
      <c r="B88" s="17" t="s">
        <v>143</v>
      </c>
      <c r="C88" s="17">
        <v>3</v>
      </c>
      <c r="D88" s="17" t="s">
        <v>145</v>
      </c>
      <c r="E88" s="14" t="s">
        <v>220</v>
      </c>
      <c r="F88" s="15" t="s">
        <v>42</v>
      </c>
      <c r="G88" s="17">
        <v>20</v>
      </c>
      <c r="H88" s="16">
        <v>4</v>
      </c>
      <c r="I88" s="16">
        <f>Tableau1[[#This Row],[Coût unitaire (hors taxes)]]*Tableau1[[#This Row],[Quantité]]</f>
        <v>80</v>
      </c>
      <c r="J88" s="17">
        <v>100</v>
      </c>
      <c r="K88" s="21" t="s">
        <v>335</v>
      </c>
      <c r="L88" s="17" t="s">
        <v>135</v>
      </c>
    </row>
    <row r="89" spans="1:12" s="11" customFormat="1" ht="28.5">
      <c r="A89" s="17">
        <v>5313</v>
      </c>
      <c r="B89" s="17" t="s">
        <v>143</v>
      </c>
      <c r="C89" s="17">
        <v>3</v>
      </c>
      <c r="D89" s="17" t="s">
        <v>145</v>
      </c>
      <c r="E89" s="14" t="s">
        <v>221</v>
      </c>
      <c r="F89" s="15" t="s">
        <v>222</v>
      </c>
      <c r="G89" s="17">
        <v>2</v>
      </c>
      <c r="H89" s="16">
        <v>46.85</v>
      </c>
      <c r="I89" s="16">
        <f>Tableau1[[#This Row],[Coût unitaire (hors taxes)]]*Tableau1[[#This Row],[Quantité]]</f>
        <v>93.7</v>
      </c>
      <c r="J89" s="17">
        <v>100</v>
      </c>
      <c r="K89" s="21" t="s">
        <v>120</v>
      </c>
      <c r="L89" s="17" t="s">
        <v>135</v>
      </c>
    </row>
    <row r="90" spans="1:12" s="11" customFormat="1" ht="42.75">
      <c r="A90" s="17">
        <v>5313</v>
      </c>
      <c r="B90" s="17" t="s">
        <v>143</v>
      </c>
      <c r="C90" s="17">
        <v>3</v>
      </c>
      <c r="D90" s="17" t="s">
        <v>145</v>
      </c>
      <c r="E90" s="14" t="s">
        <v>291</v>
      </c>
      <c r="F90" s="15" t="s">
        <v>292</v>
      </c>
      <c r="G90" s="17">
        <v>1</v>
      </c>
      <c r="H90" s="16">
        <v>3.98</v>
      </c>
      <c r="I90" s="16">
        <f>Tableau1[[#This Row],[Coût unitaire (hors taxes)]]*Tableau1[[#This Row],[Quantité]]</f>
        <v>3.98</v>
      </c>
      <c r="J90" s="17">
        <v>100</v>
      </c>
      <c r="K90" s="21" t="s">
        <v>347</v>
      </c>
      <c r="L90" s="17" t="s">
        <v>135</v>
      </c>
    </row>
    <row r="91" spans="1:12" s="11" customFormat="1" ht="28.5">
      <c r="A91" s="17">
        <v>5313</v>
      </c>
      <c r="B91" s="17" t="s">
        <v>143</v>
      </c>
      <c r="C91" s="17">
        <v>3</v>
      </c>
      <c r="D91" s="17" t="s">
        <v>145</v>
      </c>
      <c r="E91" s="14" t="s">
        <v>291</v>
      </c>
      <c r="F91" s="15" t="s">
        <v>293</v>
      </c>
      <c r="G91" s="17">
        <v>1</v>
      </c>
      <c r="H91" s="16">
        <v>28</v>
      </c>
      <c r="I91" s="16">
        <f>Tableau1[[#This Row],[Coût unitaire (hors taxes)]]*Tableau1[[#This Row],[Quantité]]</f>
        <v>28</v>
      </c>
      <c r="J91" s="17">
        <v>100</v>
      </c>
      <c r="K91" s="21" t="s">
        <v>124</v>
      </c>
      <c r="L91" s="17" t="s">
        <v>135</v>
      </c>
    </row>
    <row r="92" spans="1:12" s="11" customFormat="1" ht="28.5">
      <c r="A92" s="17">
        <v>5313</v>
      </c>
      <c r="B92" s="17" t="s">
        <v>143</v>
      </c>
      <c r="C92" s="17">
        <v>3</v>
      </c>
      <c r="D92" s="17" t="s">
        <v>145</v>
      </c>
      <c r="E92" s="14" t="s">
        <v>223</v>
      </c>
      <c r="F92" s="15" t="s">
        <v>224</v>
      </c>
      <c r="G92" s="17">
        <v>1</v>
      </c>
      <c r="H92" s="16">
        <v>104.35</v>
      </c>
      <c r="I92" s="16">
        <f>Tableau1[[#This Row],[Coût unitaire (hors taxes)]]*Tableau1[[#This Row],[Quantité]]</f>
        <v>104.35</v>
      </c>
      <c r="J92" s="17">
        <v>100</v>
      </c>
      <c r="K92" s="21" t="s">
        <v>120</v>
      </c>
      <c r="L92" s="17" t="s">
        <v>135</v>
      </c>
    </row>
    <row r="93" spans="1:12" s="11" customFormat="1">
      <c r="A93" s="17">
        <v>5313</v>
      </c>
      <c r="B93" s="17" t="s">
        <v>143</v>
      </c>
      <c r="C93" s="17">
        <v>3</v>
      </c>
      <c r="D93" s="17" t="s">
        <v>145</v>
      </c>
      <c r="E93" s="14" t="s">
        <v>223</v>
      </c>
      <c r="F93" s="15" t="s">
        <v>225</v>
      </c>
      <c r="G93" s="17">
        <v>1</v>
      </c>
      <c r="H93" s="16">
        <v>25</v>
      </c>
      <c r="I93" s="16">
        <f>Tableau1[[#This Row],[Coût unitaire (hors taxes)]]*Tableau1[[#This Row],[Quantité]]</f>
        <v>25</v>
      </c>
      <c r="J93" s="17">
        <v>100</v>
      </c>
      <c r="K93" s="21" t="s">
        <v>120</v>
      </c>
      <c r="L93" s="17" t="s">
        <v>135</v>
      </c>
    </row>
    <row r="94" spans="1:12" s="11" customFormat="1">
      <c r="A94" s="17">
        <v>5313</v>
      </c>
      <c r="B94" s="17" t="s">
        <v>143</v>
      </c>
      <c r="C94" s="17">
        <v>3</v>
      </c>
      <c r="D94" s="17" t="s">
        <v>145</v>
      </c>
      <c r="E94" s="14" t="s">
        <v>223</v>
      </c>
      <c r="F94" s="15" t="s">
        <v>226</v>
      </c>
      <c r="G94" s="17">
        <v>1</v>
      </c>
      <c r="H94" s="16">
        <v>600</v>
      </c>
      <c r="I94" s="16">
        <f>Tableau1[[#This Row],[Coût unitaire (hors taxes)]]*Tableau1[[#This Row],[Quantité]]</f>
        <v>600</v>
      </c>
      <c r="J94" s="17">
        <v>100</v>
      </c>
      <c r="K94" s="21" t="s">
        <v>338</v>
      </c>
      <c r="L94" s="17" t="s">
        <v>135</v>
      </c>
    </row>
    <row r="95" spans="1:12" s="11" customFormat="1">
      <c r="A95" s="17">
        <v>5313</v>
      </c>
      <c r="B95" s="17" t="s">
        <v>143</v>
      </c>
      <c r="C95" s="17">
        <v>3</v>
      </c>
      <c r="D95" s="17" t="s">
        <v>145</v>
      </c>
      <c r="E95" s="14" t="s">
        <v>227</v>
      </c>
      <c r="F95" s="15" t="s">
        <v>228</v>
      </c>
      <c r="G95" s="17">
        <v>1</v>
      </c>
      <c r="H95" s="16">
        <v>45.77</v>
      </c>
      <c r="I95" s="16">
        <f>Tableau1[[#This Row],[Coût unitaire (hors taxes)]]*Tableau1[[#This Row],[Quantité]]</f>
        <v>45.77</v>
      </c>
      <c r="J95" s="17">
        <v>100</v>
      </c>
      <c r="K95" s="21" t="s">
        <v>42</v>
      </c>
      <c r="L95" s="17" t="s">
        <v>135</v>
      </c>
    </row>
    <row r="96" spans="1:12" s="11" customFormat="1" ht="28.5">
      <c r="A96" s="17">
        <v>5313</v>
      </c>
      <c r="B96" s="17" t="s">
        <v>143</v>
      </c>
      <c r="C96" s="17">
        <v>3</v>
      </c>
      <c r="D96" s="17" t="s">
        <v>145</v>
      </c>
      <c r="E96" s="14" t="s">
        <v>526</v>
      </c>
      <c r="F96" s="15" t="s">
        <v>229</v>
      </c>
      <c r="G96" s="17">
        <v>36</v>
      </c>
      <c r="H96" s="16">
        <v>13.41</v>
      </c>
      <c r="I96" s="16">
        <f>Tableau1[[#This Row],[Coût unitaire (hors taxes)]]*Tableau1[[#This Row],[Quantité]]</f>
        <v>482.76</v>
      </c>
      <c r="J96" s="17">
        <v>100</v>
      </c>
      <c r="K96" s="21" t="s">
        <v>335</v>
      </c>
      <c r="L96" s="17" t="s">
        <v>135</v>
      </c>
    </row>
    <row r="97" spans="1:12" s="11" customFormat="1">
      <c r="A97" s="17">
        <v>5313</v>
      </c>
      <c r="B97" s="17" t="s">
        <v>143</v>
      </c>
      <c r="C97" s="17">
        <v>3</v>
      </c>
      <c r="D97" s="17" t="s">
        <v>145</v>
      </c>
      <c r="E97" s="14" t="s">
        <v>527</v>
      </c>
      <c r="F97" s="15" t="s">
        <v>528</v>
      </c>
      <c r="G97" s="17">
        <v>1</v>
      </c>
      <c r="H97" s="16">
        <v>1000</v>
      </c>
      <c r="I97" s="16">
        <f>Tableau1[[#This Row],[Coût unitaire (hors taxes)]]*Tableau1[[#This Row],[Quantité]]</f>
        <v>1000</v>
      </c>
      <c r="J97" s="17">
        <v>100</v>
      </c>
      <c r="K97" s="21" t="s">
        <v>108</v>
      </c>
      <c r="L97" s="17" t="s">
        <v>138</v>
      </c>
    </row>
    <row r="98" spans="1:12" s="11" customFormat="1" ht="28.5">
      <c r="A98" s="17">
        <v>5313</v>
      </c>
      <c r="B98" s="17" t="s">
        <v>143</v>
      </c>
      <c r="C98" s="17">
        <v>3</v>
      </c>
      <c r="D98" s="17" t="s">
        <v>145</v>
      </c>
      <c r="E98" s="14" t="s">
        <v>75</v>
      </c>
      <c r="F98" s="15" t="s">
        <v>529</v>
      </c>
      <c r="G98" s="17">
        <v>1</v>
      </c>
      <c r="H98" s="16">
        <v>2.1800000000000002</v>
      </c>
      <c r="I98" s="16">
        <f>Tableau1[[#This Row],[Coût unitaire (hors taxes)]]*Tableau1[[#This Row],[Quantité]]</f>
        <v>2.1800000000000002</v>
      </c>
      <c r="J98" s="17">
        <v>100</v>
      </c>
      <c r="K98" s="21" t="s">
        <v>341</v>
      </c>
      <c r="L98" s="17" t="s">
        <v>135</v>
      </c>
    </row>
    <row r="99" spans="1:12" s="11" customFormat="1">
      <c r="A99" s="17">
        <v>5313</v>
      </c>
      <c r="B99" s="17" t="s">
        <v>143</v>
      </c>
      <c r="C99" s="17">
        <v>3</v>
      </c>
      <c r="D99" s="17" t="s">
        <v>145</v>
      </c>
      <c r="E99" s="14" t="s">
        <v>75</v>
      </c>
      <c r="F99" s="15" t="s">
        <v>236</v>
      </c>
      <c r="G99" s="17">
        <v>2</v>
      </c>
      <c r="H99" s="16">
        <v>3.8</v>
      </c>
      <c r="I99" s="16">
        <f>Tableau1[[#This Row],[Coût unitaire (hors taxes)]]*Tableau1[[#This Row],[Quantité]]</f>
        <v>7.6</v>
      </c>
      <c r="J99" s="17">
        <v>100</v>
      </c>
      <c r="K99" s="21" t="s">
        <v>42</v>
      </c>
      <c r="L99" s="17" t="s">
        <v>135</v>
      </c>
    </row>
    <row r="100" spans="1:12" s="11" customFormat="1">
      <c r="A100" s="17">
        <v>5313</v>
      </c>
      <c r="B100" s="17" t="s">
        <v>143</v>
      </c>
      <c r="C100" s="17">
        <v>3</v>
      </c>
      <c r="D100" s="17" t="s">
        <v>145</v>
      </c>
      <c r="E100" s="14" t="s">
        <v>237</v>
      </c>
      <c r="F100" s="15" t="s">
        <v>530</v>
      </c>
      <c r="G100" s="17">
        <v>1</v>
      </c>
      <c r="H100" s="16">
        <v>15</v>
      </c>
      <c r="I100" s="16">
        <f>Tableau1[[#This Row],[Coût unitaire (hors taxes)]]*Tableau1[[#This Row],[Quantité]]</f>
        <v>15</v>
      </c>
      <c r="J100" s="17">
        <v>100</v>
      </c>
      <c r="K100" s="21" t="s">
        <v>108</v>
      </c>
      <c r="L100" s="17" t="s">
        <v>138</v>
      </c>
    </row>
    <row r="101" spans="1:12" s="11" customFormat="1">
      <c r="A101" s="17">
        <v>5313</v>
      </c>
      <c r="B101" s="17" t="s">
        <v>143</v>
      </c>
      <c r="C101" s="17">
        <v>3</v>
      </c>
      <c r="D101" s="17" t="s">
        <v>145</v>
      </c>
      <c r="E101" s="14" t="s">
        <v>531</v>
      </c>
      <c r="F101" s="15" t="s">
        <v>532</v>
      </c>
      <c r="G101" s="17">
        <v>1</v>
      </c>
      <c r="H101" s="16">
        <v>14.15</v>
      </c>
      <c r="I101" s="16">
        <f>Tableau1[[#This Row],[Coût unitaire (hors taxes)]]*Tableau1[[#This Row],[Quantité]]</f>
        <v>14.15</v>
      </c>
      <c r="J101" s="17">
        <v>100</v>
      </c>
      <c r="K101" s="21" t="s">
        <v>340</v>
      </c>
      <c r="L101" s="17" t="s">
        <v>135</v>
      </c>
    </row>
    <row r="102" spans="1:12" s="11" customFormat="1">
      <c r="A102" s="17">
        <v>5313</v>
      </c>
      <c r="B102" s="17" t="s">
        <v>143</v>
      </c>
      <c r="C102" s="17">
        <v>3</v>
      </c>
      <c r="D102" s="17" t="s">
        <v>145</v>
      </c>
      <c r="E102" s="14" t="s">
        <v>232</v>
      </c>
      <c r="F102" s="15" t="s">
        <v>233</v>
      </c>
      <c r="G102" s="17">
        <v>1</v>
      </c>
      <c r="H102" s="16">
        <v>23.15</v>
      </c>
      <c r="I102" s="16">
        <f>Tableau1[[#This Row],[Coût unitaire (hors taxes)]]*Tableau1[[#This Row],[Quantité]]</f>
        <v>23.15</v>
      </c>
      <c r="J102" s="17">
        <v>10</v>
      </c>
      <c r="K102" s="21" t="s">
        <v>339</v>
      </c>
      <c r="L102" s="17" t="s">
        <v>42</v>
      </c>
    </row>
    <row r="103" spans="1:12" s="11" customFormat="1" ht="28.5">
      <c r="A103" s="17">
        <v>5313</v>
      </c>
      <c r="B103" s="17" t="s">
        <v>143</v>
      </c>
      <c r="C103" s="17">
        <v>3</v>
      </c>
      <c r="D103" s="17" t="s">
        <v>145</v>
      </c>
      <c r="E103" s="14" t="s">
        <v>232</v>
      </c>
      <c r="F103" s="15" t="s">
        <v>234</v>
      </c>
      <c r="G103" s="17">
        <v>1</v>
      </c>
      <c r="H103" s="16">
        <v>75</v>
      </c>
      <c r="I103" s="16">
        <f>Tableau1[[#This Row],[Coût unitaire (hors taxes)]]*Tableau1[[#This Row],[Quantité]]</f>
        <v>75</v>
      </c>
      <c r="J103" s="17">
        <v>10</v>
      </c>
      <c r="K103" s="21" t="s">
        <v>42</v>
      </c>
      <c r="L103" s="17" t="s">
        <v>42</v>
      </c>
    </row>
    <row r="104" spans="1:12" s="11" customFormat="1" ht="28.5">
      <c r="A104" s="17">
        <v>5313</v>
      </c>
      <c r="B104" s="17" t="s">
        <v>143</v>
      </c>
      <c r="C104" s="17">
        <v>3</v>
      </c>
      <c r="D104" s="17" t="s">
        <v>145</v>
      </c>
      <c r="E104" s="14" t="s">
        <v>232</v>
      </c>
      <c r="F104" s="15" t="s">
        <v>235</v>
      </c>
      <c r="G104" s="17">
        <v>1</v>
      </c>
      <c r="H104" s="16">
        <v>39.950000000000003</v>
      </c>
      <c r="I104" s="16">
        <f>Tableau1[[#This Row],[Coût unitaire (hors taxes)]]*Tableau1[[#This Row],[Quantité]]</f>
        <v>39.950000000000003</v>
      </c>
      <c r="J104" s="17">
        <v>10</v>
      </c>
      <c r="K104" s="21" t="s">
        <v>108</v>
      </c>
      <c r="L104" s="17" t="s">
        <v>42</v>
      </c>
    </row>
    <row r="105" spans="1:12" s="11" customFormat="1" ht="28.5">
      <c r="A105" s="17">
        <v>5313</v>
      </c>
      <c r="B105" s="17" t="s">
        <v>143</v>
      </c>
      <c r="C105" s="17">
        <v>3</v>
      </c>
      <c r="D105" s="17" t="s">
        <v>145</v>
      </c>
      <c r="E105" s="14" t="s">
        <v>232</v>
      </c>
      <c r="F105" s="15" t="s">
        <v>238</v>
      </c>
      <c r="G105" s="17">
        <v>1</v>
      </c>
      <c r="H105" s="16">
        <v>34</v>
      </c>
      <c r="I105" s="16">
        <f>Tableau1[[#This Row],[Coût unitaire (hors taxes)]]*Tableau1[[#This Row],[Quantité]]</f>
        <v>34</v>
      </c>
      <c r="J105" s="17">
        <v>10</v>
      </c>
      <c r="K105" s="21" t="s">
        <v>117</v>
      </c>
      <c r="L105" s="17" t="s">
        <v>42</v>
      </c>
    </row>
    <row r="106" spans="1:12" s="11" customFormat="1">
      <c r="A106" s="17">
        <v>5313</v>
      </c>
      <c r="B106" s="17" t="s">
        <v>143</v>
      </c>
      <c r="C106" s="17">
        <v>3</v>
      </c>
      <c r="D106" s="17" t="s">
        <v>145</v>
      </c>
      <c r="E106" s="14" t="s">
        <v>232</v>
      </c>
      <c r="F106" s="15" t="s">
        <v>239</v>
      </c>
      <c r="G106" s="17">
        <v>1</v>
      </c>
      <c r="H106" s="16">
        <v>19.95</v>
      </c>
      <c r="I106" s="16">
        <f>Tableau1[[#This Row],[Coût unitaire (hors taxes)]]*Tableau1[[#This Row],[Quantité]]</f>
        <v>19.95</v>
      </c>
      <c r="J106" s="17">
        <v>10</v>
      </c>
      <c r="K106" s="21" t="s">
        <v>42</v>
      </c>
      <c r="L106" s="17" t="s">
        <v>42</v>
      </c>
    </row>
    <row r="107" spans="1:12" s="11" customFormat="1">
      <c r="A107" s="17">
        <v>5313</v>
      </c>
      <c r="B107" s="17" t="s">
        <v>143</v>
      </c>
      <c r="C107" s="17">
        <v>3</v>
      </c>
      <c r="D107" s="17" t="s">
        <v>145</v>
      </c>
      <c r="E107" s="14" t="s">
        <v>232</v>
      </c>
      <c r="F107" s="15" t="s">
        <v>240</v>
      </c>
      <c r="G107" s="17">
        <v>5</v>
      </c>
      <c r="H107" s="16">
        <v>25</v>
      </c>
      <c r="I107" s="16">
        <f>Tableau1[[#This Row],[Coût unitaire (hors taxes)]]*Tableau1[[#This Row],[Quantité]]</f>
        <v>125</v>
      </c>
      <c r="J107" s="17">
        <v>100</v>
      </c>
      <c r="K107" s="21" t="s">
        <v>108</v>
      </c>
      <c r="L107" s="17" t="s">
        <v>42</v>
      </c>
    </row>
    <row r="108" spans="1:12" s="11" customFormat="1">
      <c r="A108" s="17">
        <v>5313</v>
      </c>
      <c r="B108" s="17" t="s">
        <v>143</v>
      </c>
      <c r="C108" s="17">
        <v>3</v>
      </c>
      <c r="D108" s="17" t="s">
        <v>145</v>
      </c>
      <c r="E108" s="14" t="s">
        <v>232</v>
      </c>
      <c r="F108" s="15" t="s">
        <v>241</v>
      </c>
      <c r="G108" s="17">
        <v>1</v>
      </c>
      <c r="H108" s="16">
        <v>70</v>
      </c>
      <c r="I108" s="16">
        <f>Tableau1[[#This Row],[Coût unitaire (hors taxes)]]*Tableau1[[#This Row],[Quantité]]</f>
        <v>70</v>
      </c>
      <c r="J108" s="17">
        <v>10</v>
      </c>
      <c r="K108" s="21" t="s">
        <v>108</v>
      </c>
      <c r="L108" s="17" t="s">
        <v>42</v>
      </c>
    </row>
    <row r="109" spans="1:12" s="11" customFormat="1">
      <c r="A109" s="17">
        <v>5313</v>
      </c>
      <c r="B109" s="17" t="s">
        <v>143</v>
      </c>
      <c r="C109" s="17">
        <v>3</v>
      </c>
      <c r="D109" s="17" t="s">
        <v>145</v>
      </c>
      <c r="E109" s="14" t="s">
        <v>232</v>
      </c>
      <c r="F109" s="15" t="s">
        <v>242</v>
      </c>
      <c r="G109" s="17">
        <v>1</v>
      </c>
      <c r="H109" s="16">
        <v>10</v>
      </c>
      <c r="I109" s="16">
        <f>Tableau1[[#This Row],[Coût unitaire (hors taxes)]]*Tableau1[[#This Row],[Quantité]]</f>
        <v>10</v>
      </c>
      <c r="J109" s="17">
        <v>10</v>
      </c>
      <c r="K109" s="21" t="s">
        <v>117</v>
      </c>
      <c r="L109" s="17" t="s">
        <v>42</v>
      </c>
    </row>
    <row r="110" spans="1:12" s="11" customFormat="1" ht="28.5">
      <c r="A110" s="17">
        <v>5313</v>
      </c>
      <c r="B110" s="17" t="s">
        <v>143</v>
      </c>
      <c r="C110" s="17">
        <v>3</v>
      </c>
      <c r="D110" s="17" t="s">
        <v>145</v>
      </c>
      <c r="E110" s="14" t="s">
        <v>232</v>
      </c>
      <c r="F110" s="15" t="s">
        <v>375</v>
      </c>
      <c r="G110" s="17">
        <v>1</v>
      </c>
      <c r="H110" s="16">
        <v>24.95</v>
      </c>
      <c r="I110" s="16">
        <f>Tableau1[[#This Row],[Coût unitaire (hors taxes)]]*Tableau1[[#This Row],[Quantité]]</f>
        <v>24.95</v>
      </c>
      <c r="J110" s="17">
        <v>10</v>
      </c>
      <c r="K110" s="21" t="s">
        <v>108</v>
      </c>
      <c r="L110" s="17" t="s">
        <v>42</v>
      </c>
    </row>
    <row r="111" spans="1:12" s="11" customFormat="1" ht="28.5">
      <c r="A111" s="17">
        <v>5313</v>
      </c>
      <c r="B111" s="17" t="s">
        <v>143</v>
      </c>
      <c r="C111" s="17">
        <v>3</v>
      </c>
      <c r="D111" s="17" t="s">
        <v>145</v>
      </c>
      <c r="E111" s="14" t="s">
        <v>232</v>
      </c>
      <c r="F111" s="15" t="s">
        <v>328</v>
      </c>
      <c r="G111" s="17">
        <v>22</v>
      </c>
      <c r="H111" s="16">
        <v>2.5</v>
      </c>
      <c r="I111" s="16">
        <f>Tableau1[[#This Row],[Coût unitaire (hors taxes)]]*Tableau1[[#This Row],[Quantité]]</f>
        <v>55</v>
      </c>
      <c r="J111" s="17">
        <v>50</v>
      </c>
      <c r="K111" s="21" t="s">
        <v>108</v>
      </c>
      <c r="L111" s="17" t="s">
        <v>138</v>
      </c>
    </row>
    <row r="112" spans="1:12" s="11" customFormat="1">
      <c r="A112" s="17">
        <v>5313</v>
      </c>
      <c r="B112" s="17" t="s">
        <v>143</v>
      </c>
      <c r="C112" s="17">
        <v>3</v>
      </c>
      <c r="D112" s="17" t="s">
        <v>145</v>
      </c>
      <c r="E112" s="14" t="s">
        <v>533</v>
      </c>
      <c r="F112" s="15" t="s">
        <v>534</v>
      </c>
      <c r="G112" s="17">
        <v>2</v>
      </c>
      <c r="H112" s="16">
        <v>7.46</v>
      </c>
      <c r="I112" s="16">
        <f>Tableau1[[#This Row],[Coût unitaire (hors taxes)]]*Tableau1[[#This Row],[Quantité]]</f>
        <v>14.92</v>
      </c>
      <c r="J112" s="17">
        <v>100</v>
      </c>
      <c r="K112" s="21" t="s">
        <v>107</v>
      </c>
      <c r="L112" s="17" t="s">
        <v>135</v>
      </c>
    </row>
    <row r="113" spans="1:12" s="11" customFormat="1" ht="28.5">
      <c r="A113" s="17">
        <v>5313</v>
      </c>
      <c r="B113" s="17" t="s">
        <v>143</v>
      </c>
      <c r="C113" s="17">
        <v>3</v>
      </c>
      <c r="D113" s="17" t="s">
        <v>145</v>
      </c>
      <c r="E113" s="14" t="s">
        <v>535</v>
      </c>
      <c r="F113" s="15" t="s">
        <v>536</v>
      </c>
      <c r="G113" s="17">
        <v>25</v>
      </c>
      <c r="H113" s="16">
        <v>18</v>
      </c>
      <c r="I113" s="16">
        <f>Tableau1[[#This Row],[Coût unitaire (hors taxes)]]*Tableau1[[#This Row],[Quantité]]</f>
        <v>450</v>
      </c>
      <c r="J113" s="17">
        <v>100</v>
      </c>
      <c r="K113" s="21" t="s">
        <v>335</v>
      </c>
      <c r="L113" s="17" t="s">
        <v>135</v>
      </c>
    </row>
    <row r="114" spans="1:12" s="11" customFormat="1">
      <c r="A114" s="17">
        <v>5313</v>
      </c>
      <c r="B114" s="17" t="s">
        <v>143</v>
      </c>
      <c r="C114" s="17">
        <v>3</v>
      </c>
      <c r="D114" s="17" t="s">
        <v>145</v>
      </c>
      <c r="E114" s="14" t="s">
        <v>243</v>
      </c>
      <c r="F114" s="15" t="s">
        <v>244</v>
      </c>
      <c r="G114" s="17">
        <v>5</v>
      </c>
      <c r="H114" s="16">
        <v>15.75</v>
      </c>
      <c r="I114" s="16">
        <f>Tableau1[[#This Row],[Coût unitaire (hors taxes)]]*Tableau1[[#This Row],[Quantité]]</f>
        <v>78.75</v>
      </c>
      <c r="J114" s="17">
        <v>10</v>
      </c>
      <c r="K114" s="21" t="s">
        <v>108</v>
      </c>
      <c r="L114" s="17" t="s">
        <v>42</v>
      </c>
    </row>
    <row r="115" spans="1:12" s="11" customFormat="1" ht="28.5">
      <c r="A115" s="17">
        <v>5313</v>
      </c>
      <c r="B115" s="17" t="s">
        <v>143</v>
      </c>
      <c r="C115" s="17">
        <v>3</v>
      </c>
      <c r="D115" s="17" t="s">
        <v>145</v>
      </c>
      <c r="E115" s="14" t="s">
        <v>243</v>
      </c>
      <c r="F115" s="15" t="s">
        <v>537</v>
      </c>
      <c r="G115" s="17">
        <v>5</v>
      </c>
      <c r="H115" s="16">
        <v>19.2</v>
      </c>
      <c r="I115" s="16">
        <f>Tableau1[[#This Row],[Coût unitaire (hors taxes)]]*Tableau1[[#This Row],[Quantité]]</f>
        <v>96</v>
      </c>
      <c r="J115" s="17">
        <v>10</v>
      </c>
      <c r="K115" s="21" t="s">
        <v>108</v>
      </c>
      <c r="L115" s="17" t="s">
        <v>42</v>
      </c>
    </row>
    <row r="116" spans="1:12" s="11" customFormat="1">
      <c r="A116" s="17">
        <v>5313</v>
      </c>
      <c r="B116" s="17" t="s">
        <v>143</v>
      </c>
      <c r="C116" s="17">
        <v>3</v>
      </c>
      <c r="D116" s="17" t="s">
        <v>145</v>
      </c>
      <c r="E116" s="14" t="s">
        <v>243</v>
      </c>
      <c r="F116" s="15" t="s">
        <v>538</v>
      </c>
      <c r="G116" s="17">
        <v>5</v>
      </c>
      <c r="H116" s="16">
        <v>15.75</v>
      </c>
      <c r="I116" s="16">
        <f>Tableau1[[#This Row],[Coût unitaire (hors taxes)]]*Tableau1[[#This Row],[Quantité]]</f>
        <v>78.75</v>
      </c>
      <c r="J116" s="17">
        <v>10</v>
      </c>
      <c r="K116" s="21" t="s">
        <v>108</v>
      </c>
      <c r="L116" s="17" t="s">
        <v>42</v>
      </c>
    </row>
    <row r="117" spans="1:12" s="11" customFormat="1">
      <c r="A117" s="17">
        <v>5313</v>
      </c>
      <c r="B117" s="17" t="s">
        <v>143</v>
      </c>
      <c r="C117" s="17">
        <v>3</v>
      </c>
      <c r="D117" s="17" t="s">
        <v>145</v>
      </c>
      <c r="E117" s="14" t="s">
        <v>243</v>
      </c>
      <c r="F117" s="15" t="s">
        <v>539</v>
      </c>
      <c r="G117" s="17">
        <v>1</v>
      </c>
      <c r="H117" s="16">
        <v>21.18</v>
      </c>
      <c r="I117" s="16">
        <f>Tableau1[[#This Row],[Coût unitaire (hors taxes)]]*Tableau1[[#This Row],[Quantité]]</f>
        <v>21.18</v>
      </c>
      <c r="J117" s="17">
        <v>10</v>
      </c>
      <c r="K117" s="21" t="s">
        <v>108</v>
      </c>
      <c r="L117" s="17" t="s">
        <v>42</v>
      </c>
    </row>
    <row r="118" spans="1:12" s="11" customFormat="1">
      <c r="A118" s="17">
        <v>5313</v>
      </c>
      <c r="B118" s="17" t="s">
        <v>143</v>
      </c>
      <c r="C118" s="17">
        <v>3</v>
      </c>
      <c r="D118" s="17" t="s">
        <v>145</v>
      </c>
      <c r="E118" s="14" t="s">
        <v>540</v>
      </c>
      <c r="F118" s="15" t="s">
        <v>541</v>
      </c>
      <c r="G118" s="17">
        <v>22</v>
      </c>
      <c r="H118" s="16">
        <v>7.5</v>
      </c>
      <c r="I118" s="16">
        <f>Tableau1[[#This Row],[Coût unitaire (hors taxes)]]*Tableau1[[#This Row],[Quantité]]</f>
        <v>165</v>
      </c>
      <c r="J118" s="17">
        <v>100</v>
      </c>
      <c r="K118" s="21" t="s">
        <v>115</v>
      </c>
      <c r="L118" s="17" t="s">
        <v>135</v>
      </c>
    </row>
    <row r="119" spans="1:12" s="11" customFormat="1" ht="28.5">
      <c r="A119" s="17">
        <v>5313</v>
      </c>
      <c r="B119" s="17" t="s">
        <v>143</v>
      </c>
      <c r="C119" s="17">
        <v>3</v>
      </c>
      <c r="D119" s="17" t="s">
        <v>145</v>
      </c>
      <c r="E119" s="14" t="s">
        <v>245</v>
      </c>
      <c r="F119" s="15" t="s">
        <v>246</v>
      </c>
      <c r="G119" s="17">
        <v>5</v>
      </c>
      <c r="H119" s="16">
        <v>39.5</v>
      </c>
      <c r="I119" s="16">
        <f>Tableau1[[#This Row],[Coût unitaire (hors taxes)]]*Tableau1[[#This Row],[Quantité]]</f>
        <v>197.5</v>
      </c>
      <c r="J119" s="17">
        <v>50</v>
      </c>
      <c r="K119" s="21" t="s">
        <v>114</v>
      </c>
      <c r="L119" s="17" t="s">
        <v>135</v>
      </c>
    </row>
    <row r="120" spans="1:12" s="11" customFormat="1" ht="28.5">
      <c r="A120" s="17">
        <v>5313</v>
      </c>
      <c r="B120" s="17" t="s">
        <v>143</v>
      </c>
      <c r="C120" s="17">
        <v>3</v>
      </c>
      <c r="D120" s="17" t="s">
        <v>145</v>
      </c>
      <c r="E120" s="14" t="s">
        <v>247</v>
      </c>
      <c r="F120" s="15" t="s">
        <v>249</v>
      </c>
      <c r="G120" s="17">
        <v>2</v>
      </c>
      <c r="H120" s="16">
        <v>5.36</v>
      </c>
      <c r="I120" s="16">
        <f>Tableau1[[#This Row],[Coût unitaire (hors taxes)]]*Tableau1[[#This Row],[Quantité]]</f>
        <v>10.72</v>
      </c>
      <c r="J120" s="17">
        <v>100</v>
      </c>
      <c r="K120" s="21" t="s">
        <v>342</v>
      </c>
      <c r="L120" s="17" t="s">
        <v>135</v>
      </c>
    </row>
    <row r="121" spans="1:12" s="11" customFormat="1">
      <c r="A121" s="17">
        <v>5313</v>
      </c>
      <c r="B121" s="17" t="s">
        <v>143</v>
      </c>
      <c r="C121" s="17">
        <v>3</v>
      </c>
      <c r="D121" s="17" t="s">
        <v>145</v>
      </c>
      <c r="E121" s="14" t="s">
        <v>247</v>
      </c>
      <c r="F121" s="15" t="s">
        <v>250</v>
      </c>
      <c r="G121" s="17">
        <v>4</v>
      </c>
      <c r="H121" s="16">
        <v>6.55</v>
      </c>
      <c r="I121" s="16">
        <f>Tableau1[[#This Row],[Coût unitaire (hors taxes)]]*Tableau1[[#This Row],[Quantité]]</f>
        <v>26.2</v>
      </c>
      <c r="J121" s="17">
        <v>100</v>
      </c>
      <c r="K121" s="21" t="s">
        <v>122</v>
      </c>
      <c r="L121" s="17" t="s">
        <v>135</v>
      </c>
    </row>
    <row r="122" spans="1:12" s="11" customFormat="1">
      <c r="A122" s="17">
        <v>5313</v>
      </c>
      <c r="B122" s="17" t="s">
        <v>143</v>
      </c>
      <c r="C122" s="17">
        <v>3</v>
      </c>
      <c r="D122" s="17" t="s">
        <v>145</v>
      </c>
      <c r="E122" s="14" t="s">
        <v>247</v>
      </c>
      <c r="F122" s="15" t="s">
        <v>253</v>
      </c>
      <c r="G122" s="17">
        <v>8</v>
      </c>
      <c r="H122" s="16">
        <v>13.41</v>
      </c>
      <c r="I122" s="16">
        <f>Tableau1[[#This Row],[Coût unitaire (hors taxes)]]*Tableau1[[#This Row],[Quantité]]</f>
        <v>107.28</v>
      </c>
      <c r="J122" s="17">
        <v>100</v>
      </c>
      <c r="K122" s="21" t="s">
        <v>126</v>
      </c>
      <c r="L122" s="17" t="s">
        <v>135</v>
      </c>
    </row>
    <row r="123" spans="1:12" s="11" customFormat="1">
      <c r="A123" s="17">
        <v>5313</v>
      </c>
      <c r="B123" s="17" t="s">
        <v>143</v>
      </c>
      <c r="C123" s="17">
        <v>3</v>
      </c>
      <c r="D123" s="17" t="s">
        <v>145</v>
      </c>
      <c r="E123" s="14" t="s">
        <v>247</v>
      </c>
      <c r="F123" s="15" t="s">
        <v>248</v>
      </c>
      <c r="G123" s="17">
        <v>2</v>
      </c>
      <c r="H123" s="16">
        <v>325</v>
      </c>
      <c r="I123" s="16">
        <f>Tableau1[[#This Row],[Coût unitaire (hors taxes)]]*Tableau1[[#This Row],[Quantité]]</f>
        <v>650</v>
      </c>
      <c r="J123" s="17">
        <v>100</v>
      </c>
      <c r="K123" s="21" t="s">
        <v>126</v>
      </c>
      <c r="L123" s="17" t="s">
        <v>135</v>
      </c>
    </row>
    <row r="124" spans="1:12" s="11" customFormat="1">
      <c r="A124" s="17">
        <v>5313</v>
      </c>
      <c r="B124" s="17" t="s">
        <v>143</v>
      </c>
      <c r="C124" s="17">
        <v>3</v>
      </c>
      <c r="D124" s="17" t="s">
        <v>145</v>
      </c>
      <c r="E124" s="14" t="s">
        <v>247</v>
      </c>
      <c r="F124" s="15" t="s">
        <v>251</v>
      </c>
      <c r="G124" s="17">
        <v>4</v>
      </c>
      <c r="H124" s="16">
        <v>12</v>
      </c>
      <c r="I124" s="16">
        <f>Tableau1[[#This Row],[Coût unitaire (hors taxes)]]*Tableau1[[#This Row],[Quantité]]</f>
        <v>48</v>
      </c>
      <c r="J124" s="17">
        <v>100</v>
      </c>
      <c r="K124" s="21" t="s">
        <v>335</v>
      </c>
      <c r="L124" s="17" t="s">
        <v>135</v>
      </c>
    </row>
    <row r="125" spans="1:12" s="11" customFormat="1">
      <c r="A125" s="17">
        <v>5313</v>
      </c>
      <c r="B125" s="17" t="s">
        <v>143</v>
      </c>
      <c r="C125" s="17">
        <v>3</v>
      </c>
      <c r="D125" s="17" t="s">
        <v>145</v>
      </c>
      <c r="E125" s="14" t="s">
        <v>247</v>
      </c>
      <c r="F125" s="15" t="s">
        <v>252</v>
      </c>
      <c r="G125" s="17">
        <v>1</v>
      </c>
      <c r="H125" s="16">
        <v>16.16</v>
      </c>
      <c r="I125" s="16">
        <f>Tableau1[[#This Row],[Coût unitaire (hors taxes)]]*Tableau1[[#This Row],[Quantité]]</f>
        <v>16.16</v>
      </c>
      <c r="J125" s="17">
        <v>25</v>
      </c>
      <c r="K125" s="21" t="s">
        <v>120</v>
      </c>
      <c r="L125" s="17" t="s">
        <v>135</v>
      </c>
    </row>
    <row r="126" spans="1:12" s="11" customFormat="1">
      <c r="A126" s="17">
        <v>5313</v>
      </c>
      <c r="B126" s="17" t="s">
        <v>143</v>
      </c>
      <c r="C126" s="17">
        <v>3</v>
      </c>
      <c r="D126" s="17" t="s">
        <v>145</v>
      </c>
      <c r="E126" s="14" t="s">
        <v>542</v>
      </c>
      <c r="F126" s="15" t="s">
        <v>294</v>
      </c>
      <c r="G126" s="17">
        <v>5</v>
      </c>
      <c r="H126" s="16">
        <v>100</v>
      </c>
      <c r="I126" s="16">
        <f>Tableau1[[#This Row],[Coût unitaire (hors taxes)]]*Tableau1[[#This Row],[Quantité]]</f>
        <v>500</v>
      </c>
      <c r="J126" s="17">
        <v>100</v>
      </c>
      <c r="K126" s="21" t="s">
        <v>123</v>
      </c>
      <c r="L126" s="17" t="s">
        <v>135</v>
      </c>
    </row>
    <row r="127" spans="1:12" s="11" customFormat="1" ht="28.5">
      <c r="A127" s="17">
        <v>5313</v>
      </c>
      <c r="B127" s="17" t="s">
        <v>143</v>
      </c>
      <c r="C127" s="17">
        <v>3</v>
      </c>
      <c r="D127" s="17" t="s">
        <v>145</v>
      </c>
      <c r="E127" s="14" t="s">
        <v>254</v>
      </c>
      <c r="F127" s="15" t="s">
        <v>255</v>
      </c>
      <c r="G127" s="17">
        <v>1</v>
      </c>
      <c r="H127" s="16">
        <v>92.5</v>
      </c>
      <c r="I127" s="16">
        <f>Tableau1[[#This Row],[Coût unitaire (hors taxes)]]*Tableau1[[#This Row],[Quantité]]</f>
        <v>92.5</v>
      </c>
      <c r="J127" s="17">
        <v>100</v>
      </c>
      <c r="K127" s="21" t="s">
        <v>343</v>
      </c>
      <c r="L127" s="17" t="s">
        <v>135</v>
      </c>
    </row>
    <row r="128" spans="1:12" s="11" customFormat="1" ht="28.5">
      <c r="A128" s="17">
        <v>5313</v>
      </c>
      <c r="B128" s="17" t="s">
        <v>143</v>
      </c>
      <c r="C128" s="17">
        <v>3</v>
      </c>
      <c r="D128" s="17" t="s">
        <v>145</v>
      </c>
      <c r="E128" s="14" t="s">
        <v>254</v>
      </c>
      <c r="F128" s="15" t="s">
        <v>256</v>
      </c>
      <c r="G128" s="17">
        <v>1</v>
      </c>
      <c r="H128" s="16">
        <v>57</v>
      </c>
      <c r="I128" s="16">
        <f>Tableau1[[#This Row],[Coût unitaire (hors taxes)]]*Tableau1[[#This Row],[Quantité]]</f>
        <v>57</v>
      </c>
      <c r="J128" s="17">
        <v>25</v>
      </c>
      <c r="K128" s="21" t="s">
        <v>344</v>
      </c>
      <c r="L128" s="17" t="s">
        <v>135</v>
      </c>
    </row>
    <row r="129" spans="1:12" s="11" customFormat="1" ht="28.5">
      <c r="A129" s="17">
        <v>5313</v>
      </c>
      <c r="B129" s="17" t="s">
        <v>143</v>
      </c>
      <c r="C129" s="17">
        <v>3</v>
      </c>
      <c r="D129" s="17" t="s">
        <v>145</v>
      </c>
      <c r="E129" s="14" t="s">
        <v>257</v>
      </c>
      <c r="F129" s="15" t="s">
        <v>376</v>
      </c>
      <c r="G129" s="17">
        <v>15</v>
      </c>
      <c r="H129" s="16">
        <v>23.28</v>
      </c>
      <c r="I129" s="16">
        <f>Tableau1[[#This Row],[Coût unitaire (hors taxes)]]*Tableau1[[#This Row],[Quantité]]</f>
        <v>349.20000000000005</v>
      </c>
      <c r="J129" s="17">
        <v>100</v>
      </c>
      <c r="K129" s="21" t="s">
        <v>345</v>
      </c>
      <c r="L129" s="17" t="s">
        <v>135</v>
      </c>
    </row>
    <row r="130" spans="1:12" s="11" customFormat="1" ht="28.5">
      <c r="A130" s="17">
        <v>5313</v>
      </c>
      <c r="B130" s="17" t="s">
        <v>143</v>
      </c>
      <c r="C130" s="17">
        <v>3</v>
      </c>
      <c r="D130" s="17" t="s">
        <v>145</v>
      </c>
      <c r="E130" s="14" t="s">
        <v>257</v>
      </c>
      <c r="F130" s="15" t="s">
        <v>377</v>
      </c>
      <c r="G130" s="17">
        <v>50</v>
      </c>
      <c r="H130" s="16">
        <v>20.57</v>
      </c>
      <c r="I130" s="16">
        <f>Tableau1[[#This Row],[Coût unitaire (hors taxes)]]*Tableau1[[#This Row],[Quantité]]</f>
        <v>1028.5</v>
      </c>
      <c r="J130" s="17">
        <v>100</v>
      </c>
      <c r="K130" s="21" t="s">
        <v>345</v>
      </c>
      <c r="L130" s="17" t="s">
        <v>135</v>
      </c>
    </row>
    <row r="131" spans="1:12" s="11" customFormat="1" ht="28.5">
      <c r="A131" s="17">
        <v>5313</v>
      </c>
      <c r="B131" s="17" t="s">
        <v>143</v>
      </c>
      <c r="C131" s="17">
        <v>3</v>
      </c>
      <c r="D131" s="17" t="s">
        <v>145</v>
      </c>
      <c r="E131" s="14" t="s">
        <v>257</v>
      </c>
      <c r="F131" s="15" t="s">
        <v>258</v>
      </c>
      <c r="G131" s="17">
        <v>50</v>
      </c>
      <c r="H131" s="16">
        <v>18.28</v>
      </c>
      <c r="I131" s="16">
        <f>Tableau1[[#This Row],[Coût unitaire (hors taxes)]]*Tableau1[[#This Row],[Quantité]]</f>
        <v>914</v>
      </c>
      <c r="J131" s="17">
        <v>100</v>
      </c>
      <c r="K131" s="21" t="s">
        <v>345</v>
      </c>
      <c r="L131" s="17" t="s">
        <v>135</v>
      </c>
    </row>
    <row r="132" spans="1:12" s="11" customFormat="1" ht="28.5">
      <c r="A132" s="17">
        <v>5313</v>
      </c>
      <c r="B132" s="17" t="s">
        <v>143</v>
      </c>
      <c r="C132" s="17">
        <v>3</v>
      </c>
      <c r="D132" s="17" t="s">
        <v>145</v>
      </c>
      <c r="E132" s="14" t="s">
        <v>257</v>
      </c>
      <c r="F132" s="15" t="s">
        <v>259</v>
      </c>
      <c r="G132" s="17">
        <v>15</v>
      </c>
      <c r="H132" s="16">
        <v>26.2</v>
      </c>
      <c r="I132" s="16">
        <f>Tableau1[[#This Row],[Coût unitaire (hors taxes)]]*Tableau1[[#This Row],[Quantité]]</f>
        <v>393</v>
      </c>
      <c r="J132" s="17">
        <v>100</v>
      </c>
      <c r="K132" s="21" t="s">
        <v>345</v>
      </c>
      <c r="L132" s="17" t="s">
        <v>135</v>
      </c>
    </row>
    <row r="133" spans="1:12" s="11" customFormat="1" ht="28.5">
      <c r="A133" s="17">
        <v>5313</v>
      </c>
      <c r="B133" s="17" t="s">
        <v>143</v>
      </c>
      <c r="C133" s="17">
        <v>3</v>
      </c>
      <c r="D133" s="17" t="s">
        <v>145</v>
      </c>
      <c r="E133" s="14" t="s">
        <v>257</v>
      </c>
      <c r="F133" s="15" t="s">
        <v>382</v>
      </c>
      <c r="G133" s="17">
        <v>20</v>
      </c>
      <c r="H133" s="16">
        <v>52.88</v>
      </c>
      <c r="I133" s="16">
        <f>Tableau1[[#This Row],[Coût unitaire (hors taxes)]]*Tableau1[[#This Row],[Quantité]]</f>
        <v>1057.6000000000001</v>
      </c>
      <c r="J133" s="17">
        <v>100</v>
      </c>
      <c r="K133" s="21" t="s">
        <v>330</v>
      </c>
      <c r="L133" s="17" t="s">
        <v>135</v>
      </c>
    </row>
    <row r="134" spans="1:12" s="11" customFormat="1" ht="28.5">
      <c r="A134" s="17">
        <v>5313</v>
      </c>
      <c r="B134" s="17" t="s">
        <v>143</v>
      </c>
      <c r="C134" s="17">
        <v>3</v>
      </c>
      <c r="D134" s="17" t="s">
        <v>145</v>
      </c>
      <c r="E134" s="14" t="s">
        <v>257</v>
      </c>
      <c r="F134" s="15" t="s">
        <v>381</v>
      </c>
      <c r="G134" s="17">
        <v>18</v>
      </c>
      <c r="H134" s="16">
        <v>45.05</v>
      </c>
      <c r="I134" s="16">
        <f>Tableau1[[#This Row],[Coût unitaire (hors taxes)]]*Tableau1[[#This Row],[Quantité]]</f>
        <v>810.9</v>
      </c>
      <c r="J134" s="17">
        <v>100</v>
      </c>
      <c r="K134" s="21" t="s">
        <v>330</v>
      </c>
      <c r="L134" s="17" t="s">
        <v>135</v>
      </c>
    </row>
    <row r="135" spans="1:12" s="11" customFormat="1" ht="28.5">
      <c r="A135" s="17">
        <v>5313</v>
      </c>
      <c r="B135" s="17" t="s">
        <v>143</v>
      </c>
      <c r="C135" s="17">
        <v>3</v>
      </c>
      <c r="D135" s="17" t="s">
        <v>145</v>
      </c>
      <c r="E135" s="14" t="s">
        <v>257</v>
      </c>
      <c r="F135" s="15" t="s">
        <v>380</v>
      </c>
      <c r="G135" s="17">
        <v>20</v>
      </c>
      <c r="H135" s="16">
        <v>67.400000000000006</v>
      </c>
      <c r="I135" s="16">
        <f>Tableau1[[#This Row],[Coût unitaire (hors taxes)]]*Tableau1[[#This Row],[Quantité]]</f>
        <v>1348</v>
      </c>
      <c r="J135" s="17">
        <v>100</v>
      </c>
      <c r="K135" s="21" t="s">
        <v>330</v>
      </c>
      <c r="L135" s="17" t="s">
        <v>135</v>
      </c>
    </row>
    <row r="136" spans="1:12" s="11" customFormat="1" ht="28.5">
      <c r="A136" s="17">
        <v>5313</v>
      </c>
      <c r="B136" s="17" t="s">
        <v>143</v>
      </c>
      <c r="C136" s="17">
        <v>3</v>
      </c>
      <c r="D136" s="17" t="s">
        <v>145</v>
      </c>
      <c r="E136" s="14" t="s">
        <v>257</v>
      </c>
      <c r="F136" s="15" t="s">
        <v>379</v>
      </c>
      <c r="G136" s="17">
        <v>100</v>
      </c>
      <c r="H136" s="16">
        <v>46.25</v>
      </c>
      <c r="I136" s="16">
        <f>Tableau1[[#This Row],[Coût unitaire (hors taxes)]]*Tableau1[[#This Row],[Quantité]]</f>
        <v>4625</v>
      </c>
      <c r="J136" s="17">
        <v>100</v>
      </c>
      <c r="K136" s="21" t="s">
        <v>330</v>
      </c>
      <c r="L136" s="17" t="s">
        <v>135</v>
      </c>
    </row>
    <row r="137" spans="1:12" s="11" customFormat="1" ht="28.5">
      <c r="A137" s="17">
        <v>5313</v>
      </c>
      <c r="B137" s="17" t="s">
        <v>143</v>
      </c>
      <c r="C137" s="17">
        <v>3</v>
      </c>
      <c r="D137" s="17" t="s">
        <v>145</v>
      </c>
      <c r="E137" s="14" t="s">
        <v>257</v>
      </c>
      <c r="F137" s="15" t="s">
        <v>260</v>
      </c>
      <c r="G137" s="17">
        <v>10</v>
      </c>
      <c r="H137" s="16">
        <v>40.15</v>
      </c>
      <c r="I137" s="16">
        <f>Tableau1[[#This Row],[Coût unitaire (hors taxes)]]*Tableau1[[#This Row],[Quantité]]</f>
        <v>401.5</v>
      </c>
      <c r="J137" s="17">
        <v>100</v>
      </c>
      <c r="K137" s="21" t="s">
        <v>126</v>
      </c>
      <c r="L137" s="17" t="s">
        <v>135</v>
      </c>
    </row>
    <row r="138" spans="1:12" s="11" customFormat="1" ht="28.5">
      <c r="A138" s="17">
        <v>5313</v>
      </c>
      <c r="B138" s="17" t="s">
        <v>143</v>
      </c>
      <c r="C138" s="17">
        <v>3</v>
      </c>
      <c r="D138" s="17" t="s">
        <v>145</v>
      </c>
      <c r="E138" s="14" t="s">
        <v>257</v>
      </c>
      <c r="F138" s="15" t="s">
        <v>264</v>
      </c>
      <c r="G138" s="17">
        <v>20</v>
      </c>
      <c r="H138" s="16">
        <v>225</v>
      </c>
      <c r="I138" s="16">
        <f>Tableau1[[#This Row],[Coût unitaire (hors taxes)]]*Tableau1[[#This Row],[Quantité]]</f>
        <v>4500</v>
      </c>
      <c r="J138" s="17">
        <v>100</v>
      </c>
      <c r="K138" s="21" t="s">
        <v>331</v>
      </c>
      <c r="L138" s="17" t="s">
        <v>135</v>
      </c>
    </row>
    <row r="139" spans="1:12" s="11" customFormat="1" ht="28.5">
      <c r="A139" s="17">
        <v>5313</v>
      </c>
      <c r="B139" s="17" t="s">
        <v>143</v>
      </c>
      <c r="C139" s="17">
        <v>3</v>
      </c>
      <c r="D139" s="17" t="s">
        <v>145</v>
      </c>
      <c r="E139" s="14" t="s">
        <v>257</v>
      </c>
      <c r="F139" s="15" t="s">
        <v>262</v>
      </c>
      <c r="G139" s="17">
        <v>12</v>
      </c>
      <c r="H139" s="16">
        <v>154.76</v>
      </c>
      <c r="I139" s="16">
        <f>Tableau1[[#This Row],[Coût unitaire (hors taxes)]]*Tableau1[[#This Row],[Quantité]]</f>
        <v>1857.12</v>
      </c>
      <c r="J139" s="17">
        <v>100</v>
      </c>
      <c r="K139" s="21" t="s">
        <v>330</v>
      </c>
      <c r="L139" s="17" t="s">
        <v>135</v>
      </c>
    </row>
    <row r="140" spans="1:12" s="11" customFormat="1" ht="42.75">
      <c r="A140" s="17">
        <v>5313</v>
      </c>
      <c r="B140" s="17" t="s">
        <v>143</v>
      </c>
      <c r="C140" s="17">
        <v>3</v>
      </c>
      <c r="D140" s="17" t="s">
        <v>145</v>
      </c>
      <c r="E140" s="14" t="s">
        <v>257</v>
      </c>
      <c r="F140" s="15" t="s">
        <v>261</v>
      </c>
      <c r="G140" s="17">
        <v>4</v>
      </c>
      <c r="H140" s="16">
        <v>239.78</v>
      </c>
      <c r="I140" s="16">
        <f>Tableau1[[#This Row],[Coût unitaire (hors taxes)]]*Tableau1[[#This Row],[Quantité]]</f>
        <v>959.12</v>
      </c>
      <c r="J140" s="17">
        <v>100</v>
      </c>
      <c r="K140" s="21" t="s">
        <v>330</v>
      </c>
      <c r="L140" s="17" t="s">
        <v>135</v>
      </c>
    </row>
    <row r="141" spans="1:12" s="11" customFormat="1" ht="28.5">
      <c r="A141" s="17">
        <v>5313</v>
      </c>
      <c r="B141" s="17" t="s">
        <v>143</v>
      </c>
      <c r="C141" s="17">
        <v>3</v>
      </c>
      <c r="D141" s="17" t="s">
        <v>145</v>
      </c>
      <c r="E141" s="14" t="s">
        <v>257</v>
      </c>
      <c r="F141" s="15" t="s">
        <v>378</v>
      </c>
      <c r="G141" s="17">
        <v>2</v>
      </c>
      <c r="H141" s="16">
        <v>131.58000000000001</v>
      </c>
      <c r="I141" s="16">
        <f>Tableau1[[#This Row],[Coût unitaire (hors taxes)]]*Tableau1[[#This Row],[Quantité]]</f>
        <v>263.16000000000003</v>
      </c>
      <c r="J141" s="17">
        <v>100</v>
      </c>
      <c r="K141" s="21" t="s">
        <v>330</v>
      </c>
      <c r="L141" s="17" t="s">
        <v>135</v>
      </c>
    </row>
    <row r="142" spans="1:12" s="11" customFormat="1" ht="28.5">
      <c r="A142" s="17">
        <v>5313</v>
      </c>
      <c r="B142" s="17" t="s">
        <v>143</v>
      </c>
      <c r="C142" s="17">
        <v>3</v>
      </c>
      <c r="D142" s="17" t="s">
        <v>145</v>
      </c>
      <c r="E142" s="14" t="s">
        <v>257</v>
      </c>
      <c r="F142" s="15" t="s">
        <v>263</v>
      </c>
      <c r="G142" s="17">
        <v>12</v>
      </c>
      <c r="H142" s="16">
        <v>149.84</v>
      </c>
      <c r="I142" s="16">
        <f>Tableau1[[#This Row],[Coût unitaire (hors taxes)]]*Tableau1[[#This Row],[Quantité]]</f>
        <v>1798.08</v>
      </c>
      <c r="J142" s="17">
        <v>100</v>
      </c>
      <c r="K142" s="21" t="s">
        <v>330</v>
      </c>
      <c r="L142" s="17" t="s">
        <v>135</v>
      </c>
    </row>
    <row r="143" spans="1:12" s="11" customFormat="1" ht="42.75">
      <c r="A143" s="17">
        <v>5313</v>
      </c>
      <c r="B143" s="17" t="s">
        <v>143</v>
      </c>
      <c r="C143" s="17">
        <v>3</v>
      </c>
      <c r="D143" s="17" t="s">
        <v>145</v>
      </c>
      <c r="E143" s="14" t="s">
        <v>257</v>
      </c>
      <c r="F143" s="15" t="s">
        <v>265</v>
      </c>
      <c r="G143" s="17">
        <v>10</v>
      </c>
      <c r="H143" s="16">
        <v>137.44999999999999</v>
      </c>
      <c r="I143" s="16">
        <f>Tableau1[[#This Row],[Coût unitaire (hors taxes)]]*Tableau1[[#This Row],[Quantité]]</f>
        <v>1374.5</v>
      </c>
      <c r="J143" s="17">
        <v>100</v>
      </c>
      <c r="K143" s="21" t="s">
        <v>330</v>
      </c>
      <c r="L143" s="17" t="s">
        <v>135</v>
      </c>
    </row>
    <row r="144" spans="1:12" s="11" customFormat="1" ht="28.5">
      <c r="A144" s="17">
        <v>5313</v>
      </c>
      <c r="B144" s="17" t="s">
        <v>143</v>
      </c>
      <c r="C144" s="17">
        <v>3</v>
      </c>
      <c r="D144" s="17" t="s">
        <v>145</v>
      </c>
      <c r="E144" s="14" t="s">
        <v>257</v>
      </c>
      <c r="F144" s="15" t="s">
        <v>266</v>
      </c>
      <c r="G144" s="17">
        <v>10</v>
      </c>
      <c r="H144" s="16">
        <v>140</v>
      </c>
      <c r="I144" s="16">
        <f>Tableau1[[#This Row],[Coût unitaire (hors taxes)]]*Tableau1[[#This Row],[Quantité]]</f>
        <v>1400</v>
      </c>
      <c r="J144" s="17">
        <v>0</v>
      </c>
      <c r="K144" s="21" t="s">
        <v>42</v>
      </c>
      <c r="L144" s="17" t="s">
        <v>42</v>
      </c>
    </row>
    <row r="145" spans="1:12" s="11" customFormat="1" ht="28.5">
      <c r="A145" s="17">
        <v>5313</v>
      </c>
      <c r="B145" s="17" t="s">
        <v>143</v>
      </c>
      <c r="C145" s="17">
        <v>3</v>
      </c>
      <c r="D145" s="17" t="s">
        <v>145</v>
      </c>
      <c r="E145" s="14" t="s">
        <v>257</v>
      </c>
      <c r="F145" s="15" t="s">
        <v>267</v>
      </c>
      <c r="G145" s="17">
        <v>10</v>
      </c>
      <c r="H145" s="16">
        <v>129.80000000000001</v>
      </c>
      <c r="I145" s="16">
        <f>Tableau1[[#This Row],[Coût unitaire (hors taxes)]]*Tableau1[[#This Row],[Quantité]]</f>
        <v>1298</v>
      </c>
      <c r="J145" s="17">
        <v>100</v>
      </c>
      <c r="K145" s="21" t="s">
        <v>330</v>
      </c>
      <c r="L145" s="17" t="s">
        <v>135</v>
      </c>
    </row>
    <row r="146" spans="1:12" s="11" customFormat="1" ht="28.5">
      <c r="A146" s="17">
        <v>5313</v>
      </c>
      <c r="B146" s="17" t="s">
        <v>143</v>
      </c>
      <c r="C146" s="17">
        <v>3</v>
      </c>
      <c r="D146" s="17" t="s">
        <v>145</v>
      </c>
      <c r="E146" s="14" t="s">
        <v>257</v>
      </c>
      <c r="F146" s="15" t="s">
        <v>268</v>
      </c>
      <c r="G146" s="17">
        <v>1</v>
      </c>
      <c r="H146" s="16">
        <v>380</v>
      </c>
      <c r="I146" s="16">
        <f>Tableau1[[#This Row],[Coût unitaire (hors taxes)]]*Tableau1[[#This Row],[Quantité]]</f>
        <v>380</v>
      </c>
      <c r="J146" s="17">
        <v>50</v>
      </c>
      <c r="K146" s="21" t="s">
        <v>120</v>
      </c>
      <c r="L146" s="17" t="s">
        <v>135</v>
      </c>
    </row>
    <row r="147" spans="1:12" s="11" customFormat="1">
      <c r="A147" s="17">
        <v>5313</v>
      </c>
      <c r="B147" s="17" t="s">
        <v>143</v>
      </c>
      <c r="C147" s="17">
        <v>3</v>
      </c>
      <c r="D147" s="17" t="s">
        <v>145</v>
      </c>
      <c r="E147" s="14" t="s">
        <v>543</v>
      </c>
      <c r="F147" s="15" t="s">
        <v>544</v>
      </c>
      <c r="G147" s="17">
        <v>2</v>
      </c>
      <c r="H147" s="16">
        <v>24.1</v>
      </c>
      <c r="I147" s="16">
        <f>Tableau1[[#This Row],[Coût unitaire (hors taxes)]]*Tableau1[[#This Row],[Quantité]]</f>
        <v>48.2</v>
      </c>
      <c r="J147" s="17">
        <v>100</v>
      </c>
      <c r="K147" s="21" t="s">
        <v>330</v>
      </c>
      <c r="L147" s="17" t="s">
        <v>135</v>
      </c>
    </row>
    <row r="148" spans="1:12" s="11" customFormat="1" ht="28.5">
      <c r="A148" s="17">
        <v>5313</v>
      </c>
      <c r="B148" s="17" t="s">
        <v>143</v>
      </c>
      <c r="C148" s="17">
        <v>3</v>
      </c>
      <c r="D148" s="17" t="s">
        <v>145</v>
      </c>
      <c r="E148" s="14" t="s">
        <v>543</v>
      </c>
      <c r="F148" s="15" t="s">
        <v>545</v>
      </c>
      <c r="G148" s="17">
        <v>1</v>
      </c>
      <c r="H148" s="16">
        <v>35</v>
      </c>
      <c r="I148" s="16">
        <f>Tableau1[[#This Row],[Coût unitaire (hors taxes)]]*Tableau1[[#This Row],[Quantité]]</f>
        <v>35</v>
      </c>
      <c r="J148" s="17">
        <v>100</v>
      </c>
      <c r="K148" s="21" t="s">
        <v>330</v>
      </c>
      <c r="L148" s="17" t="s">
        <v>135</v>
      </c>
    </row>
    <row r="149" spans="1:12" s="11" customFormat="1" ht="28.5">
      <c r="A149" s="17">
        <v>5313</v>
      </c>
      <c r="B149" s="17" t="s">
        <v>143</v>
      </c>
      <c r="C149" s="17">
        <v>3</v>
      </c>
      <c r="D149" s="17" t="s">
        <v>145</v>
      </c>
      <c r="E149" s="14" t="s">
        <v>269</v>
      </c>
      <c r="F149" s="15" t="s">
        <v>383</v>
      </c>
      <c r="G149" s="17">
        <v>1</v>
      </c>
      <c r="H149" s="16">
        <v>56</v>
      </c>
      <c r="I149" s="16">
        <f>Tableau1[[#This Row],[Coût unitaire (hors taxes)]]*Tableau1[[#This Row],[Quantité]]</f>
        <v>56</v>
      </c>
      <c r="J149" s="17">
        <v>100</v>
      </c>
      <c r="K149" s="21" t="s">
        <v>108</v>
      </c>
      <c r="L149" s="17" t="s">
        <v>138</v>
      </c>
    </row>
    <row r="150" spans="1:12" s="11" customFormat="1">
      <c r="A150" s="17">
        <v>5313</v>
      </c>
      <c r="B150" s="17" t="s">
        <v>143</v>
      </c>
      <c r="C150" s="17">
        <v>3</v>
      </c>
      <c r="D150" s="17" t="s">
        <v>145</v>
      </c>
      <c r="E150" s="14" t="s">
        <v>270</v>
      </c>
      <c r="F150" s="15" t="s">
        <v>271</v>
      </c>
      <c r="G150" s="17">
        <v>1</v>
      </c>
      <c r="H150" s="16">
        <v>21.98</v>
      </c>
      <c r="I150" s="16">
        <f>Tableau1[[#This Row],[Coût unitaire (hors taxes)]]*Tableau1[[#This Row],[Quantité]]</f>
        <v>21.98</v>
      </c>
      <c r="J150" s="17">
        <v>10</v>
      </c>
      <c r="K150" s="21" t="s">
        <v>42</v>
      </c>
      <c r="L150" s="17" t="s">
        <v>42</v>
      </c>
    </row>
    <row r="151" spans="1:12" s="11" customFormat="1">
      <c r="A151" s="17">
        <v>5313</v>
      </c>
      <c r="B151" s="17" t="s">
        <v>143</v>
      </c>
      <c r="C151" s="17">
        <v>3</v>
      </c>
      <c r="D151" s="17" t="s">
        <v>145</v>
      </c>
      <c r="E151" s="14" t="s">
        <v>272</v>
      </c>
      <c r="F151" s="15" t="s">
        <v>273</v>
      </c>
      <c r="G151" s="17">
        <v>2</v>
      </c>
      <c r="H151" s="16">
        <v>130</v>
      </c>
      <c r="I151" s="16">
        <f>Tableau1[[#This Row],[Coût unitaire (hors taxes)]]*Tableau1[[#This Row],[Quantité]]</f>
        <v>260</v>
      </c>
      <c r="J151" s="17">
        <v>25</v>
      </c>
      <c r="K151" s="21" t="s">
        <v>346</v>
      </c>
      <c r="L151" s="17" t="s">
        <v>135</v>
      </c>
    </row>
    <row r="152" spans="1:12" s="11" customFormat="1" ht="28.5">
      <c r="A152" s="17">
        <v>5313</v>
      </c>
      <c r="B152" s="17" t="s">
        <v>143</v>
      </c>
      <c r="C152" s="17">
        <v>3</v>
      </c>
      <c r="D152" s="17" t="s">
        <v>145</v>
      </c>
      <c r="E152" s="14" t="s">
        <v>87</v>
      </c>
      <c r="F152" s="15" t="s">
        <v>274</v>
      </c>
      <c r="G152" s="17">
        <v>22</v>
      </c>
      <c r="H152" s="16">
        <v>2.4</v>
      </c>
      <c r="I152" s="16">
        <f>Tableau1[[#This Row],[Coût unitaire (hors taxes)]]*Tableau1[[#This Row],[Quantité]]</f>
        <v>52.8</v>
      </c>
      <c r="J152" s="17">
        <v>25</v>
      </c>
      <c r="K152" s="21" t="s">
        <v>347</v>
      </c>
      <c r="L152" s="17" t="s">
        <v>135</v>
      </c>
    </row>
    <row r="153" spans="1:12" s="11" customFormat="1">
      <c r="A153" s="17">
        <v>5313</v>
      </c>
      <c r="B153" s="17" t="s">
        <v>143</v>
      </c>
      <c r="C153" s="17">
        <v>3</v>
      </c>
      <c r="D153" s="17" t="s">
        <v>145</v>
      </c>
      <c r="E153" s="14" t="s">
        <v>87</v>
      </c>
      <c r="F153" s="15" t="s">
        <v>275</v>
      </c>
      <c r="G153" s="17">
        <v>4</v>
      </c>
      <c r="H153" s="16">
        <v>3.95</v>
      </c>
      <c r="I153" s="16">
        <f>Tableau1[[#This Row],[Coût unitaire (hors taxes)]]*Tableau1[[#This Row],[Quantité]]</f>
        <v>15.8</v>
      </c>
      <c r="J153" s="17">
        <v>50</v>
      </c>
      <c r="K153" s="21" t="s">
        <v>114</v>
      </c>
      <c r="L153" s="17" t="s">
        <v>135</v>
      </c>
    </row>
    <row r="154" spans="1:12" s="11" customFormat="1" ht="28.5">
      <c r="A154" s="17">
        <v>5313</v>
      </c>
      <c r="B154" s="17" t="s">
        <v>143</v>
      </c>
      <c r="C154" s="17">
        <v>3</v>
      </c>
      <c r="D154" s="17" t="s">
        <v>145</v>
      </c>
      <c r="E154" s="14" t="s">
        <v>276</v>
      </c>
      <c r="F154" s="15" t="s">
        <v>277</v>
      </c>
      <c r="G154" s="17">
        <v>900</v>
      </c>
      <c r="H154" s="16">
        <v>2.6</v>
      </c>
      <c r="I154" s="16">
        <f>Tableau1[[#This Row],[Coût unitaire (hors taxes)]]*Tableau1[[#This Row],[Quantité]]</f>
        <v>2340</v>
      </c>
      <c r="J154" s="17">
        <v>100</v>
      </c>
      <c r="K154" s="21" t="s">
        <v>347</v>
      </c>
      <c r="L154" s="17" t="s">
        <v>135</v>
      </c>
    </row>
    <row r="155" spans="1:12" s="11" customFormat="1">
      <c r="A155" s="17">
        <v>5313</v>
      </c>
      <c r="B155" s="17" t="s">
        <v>143</v>
      </c>
      <c r="C155" s="17">
        <v>3</v>
      </c>
      <c r="D155" s="17" t="s">
        <v>145</v>
      </c>
      <c r="E155" s="14" t="s">
        <v>278</v>
      </c>
      <c r="F155" s="15" t="s">
        <v>279</v>
      </c>
      <c r="G155" s="17">
        <v>1</v>
      </c>
      <c r="H155" s="16">
        <v>14.95</v>
      </c>
      <c r="I155" s="16">
        <f>Tableau1[[#This Row],[Coût unitaire (hors taxes)]]*Tableau1[[#This Row],[Quantité]]</f>
        <v>14.95</v>
      </c>
      <c r="J155" s="17">
        <v>100</v>
      </c>
      <c r="K155" s="21" t="s">
        <v>126</v>
      </c>
      <c r="L155" s="17" t="s">
        <v>135</v>
      </c>
    </row>
    <row r="156" spans="1:12" s="11" customFormat="1" ht="28.5">
      <c r="A156" s="17">
        <v>5313</v>
      </c>
      <c r="B156" s="17" t="s">
        <v>143</v>
      </c>
      <c r="C156" s="17">
        <v>3</v>
      </c>
      <c r="D156" s="17" t="s">
        <v>145</v>
      </c>
      <c r="E156" s="14" t="s">
        <v>546</v>
      </c>
      <c r="F156" s="15" t="s">
        <v>547</v>
      </c>
      <c r="G156" s="17">
        <v>1</v>
      </c>
      <c r="H156" s="16">
        <v>10</v>
      </c>
      <c r="I156" s="16">
        <f>Tableau1[[#This Row],[Coût unitaire (hors taxes)]]*Tableau1[[#This Row],[Quantité]]</f>
        <v>10</v>
      </c>
      <c r="J156" s="17">
        <v>100</v>
      </c>
      <c r="K156" s="21" t="s">
        <v>347</v>
      </c>
      <c r="L156" s="17" t="s">
        <v>135</v>
      </c>
    </row>
    <row r="157" spans="1:12" s="11" customFormat="1" ht="28.5">
      <c r="A157" s="17">
        <v>5313</v>
      </c>
      <c r="B157" s="17" t="s">
        <v>143</v>
      </c>
      <c r="C157" s="17">
        <v>3</v>
      </c>
      <c r="D157" s="17" t="s">
        <v>145</v>
      </c>
      <c r="E157" s="14" t="s">
        <v>546</v>
      </c>
      <c r="F157" s="15" t="s">
        <v>548</v>
      </c>
      <c r="G157" s="17">
        <v>12</v>
      </c>
      <c r="H157" s="16">
        <v>200</v>
      </c>
      <c r="I157" s="16">
        <f>Tableau1[[#This Row],[Coût unitaire (hors taxes)]]*Tableau1[[#This Row],[Quantité]]</f>
        <v>2400</v>
      </c>
      <c r="J157" s="17">
        <v>100</v>
      </c>
      <c r="K157" s="21" t="s">
        <v>42</v>
      </c>
      <c r="L157" s="17" t="s">
        <v>42</v>
      </c>
    </row>
    <row r="158" spans="1:12" s="11" customFormat="1" ht="42.75">
      <c r="A158" s="17">
        <v>5313</v>
      </c>
      <c r="B158" s="17" t="s">
        <v>143</v>
      </c>
      <c r="C158" s="17">
        <v>3</v>
      </c>
      <c r="D158" s="17" t="s">
        <v>145</v>
      </c>
      <c r="E158" s="14" t="s">
        <v>546</v>
      </c>
      <c r="F158" s="15" t="s">
        <v>549</v>
      </c>
      <c r="G158" s="17">
        <v>1</v>
      </c>
      <c r="H158" s="16">
        <v>100</v>
      </c>
      <c r="I158" s="16">
        <f>Tableau1[[#This Row],[Coût unitaire (hors taxes)]]*Tableau1[[#This Row],[Quantité]]</f>
        <v>100</v>
      </c>
      <c r="J158" s="17">
        <v>100</v>
      </c>
      <c r="K158" s="21" t="s">
        <v>128</v>
      </c>
      <c r="L158" s="17" t="s">
        <v>141</v>
      </c>
    </row>
    <row r="159" spans="1:12" s="11" customFormat="1">
      <c r="A159" s="17">
        <v>5313</v>
      </c>
      <c r="B159" s="17" t="s">
        <v>143</v>
      </c>
      <c r="C159" s="17">
        <v>3</v>
      </c>
      <c r="D159" s="17" t="s">
        <v>145</v>
      </c>
      <c r="E159" s="14" t="s">
        <v>546</v>
      </c>
      <c r="F159" s="15" t="s">
        <v>550</v>
      </c>
      <c r="G159" s="17">
        <v>2</v>
      </c>
      <c r="H159" s="16">
        <v>61</v>
      </c>
      <c r="I159" s="16">
        <f>Tableau1[[#This Row],[Coût unitaire (hors taxes)]]*Tableau1[[#This Row],[Quantité]]</f>
        <v>122</v>
      </c>
      <c r="J159" s="17">
        <v>100</v>
      </c>
      <c r="K159" s="21" t="s">
        <v>117</v>
      </c>
      <c r="L159" s="17" t="s">
        <v>141</v>
      </c>
    </row>
    <row r="160" spans="1:12" s="11" customFormat="1" ht="28.5">
      <c r="A160" s="17">
        <v>5313</v>
      </c>
      <c r="B160" s="17" t="s">
        <v>143</v>
      </c>
      <c r="C160" s="17">
        <v>3</v>
      </c>
      <c r="D160" s="17" t="s">
        <v>145</v>
      </c>
      <c r="E160" s="14" t="s">
        <v>0</v>
      </c>
      <c r="F160" s="15" t="s">
        <v>282</v>
      </c>
      <c r="G160" s="17">
        <v>1</v>
      </c>
      <c r="H160" s="16">
        <v>100</v>
      </c>
      <c r="I160" s="16">
        <f>Tableau1[[#This Row],[Coût unitaire (hors taxes)]]*Tableau1[[#This Row],[Quantité]]</f>
        <v>100</v>
      </c>
      <c r="J160" s="17">
        <v>10</v>
      </c>
      <c r="K160" s="21" t="s">
        <v>108</v>
      </c>
      <c r="L160" s="17" t="s">
        <v>138</v>
      </c>
    </row>
    <row r="161" spans="1:12" s="11" customFormat="1" ht="28.5">
      <c r="A161" s="17">
        <v>5313</v>
      </c>
      <c r="B161" s="17" t="s">
        <v>143</v>
      </c>
      <c r="C161" s="17">
        <v>3</v>
      </c>
      <c r="D161" s="17" t="s">
        <v>145</v>
      </c>
      <c r="E161" s="14" t="s">
        <v>0</v>
      </c>
      <c r="F161" s="15" t="s">
        <v>280</v>
      </c>
      <c r="G161" s="17">
        <v>1</v>
      </c>
      <c r="H161" s="16">
        <v>100</v>
      </c>
      <c r="I161" s="16">
        <f>Tableau1[[#This Row],[Coût unitaire (hors taxes)]]*Tableau1[[#This Row],[Quantité]]</f>
        <v>100</v>
      </c>
      <c r="J161" s="17">
        <v>10</v>
      </c>
      <c r="K161" s="21" t="s">
        <v>108</v>
      </c>
      <c r="L161" s="17" t="s">
        <v>138</v>
      </c>
    </row>
    <row r="162" spans="1:12" s="11" customFormat="1" ht="42.75">
      <c r="A162" s="17">
        <v>5313</v>
      </c>
      <c r="B162" s="17" t="s">
        <v>143</v>
      </c>
      <c r="C162" s="17">
        <v>3</v>
      </c>
      <c r="D162" s="17" t="s">
        <v>145</v>
      </c>
      <c r="E162" s="14" t="s">
        <v>0</v>
      </c>
      <c r="F162" s="15" t="s">
        <v>281</v>
      </c>
      <c r="G162" s="17">
        <v>1</v>
      </c>
      <c r="H162" s="16">
        <v>100</v>
      </c>
      <c r="I162" s="16">
        <f>Tableau1[[#This Row],[Coût unitaire (hors taxes)]]*Tableau1[[#This Row],[Quantité]]</f>
        <v>100</v>
      </c>
      <c r="J162" s="17">
        <v>10</v>
      </c>
      <c r="K162" s="21" t="s">
        <v>108</v>
      </c>
      <c r="L162" s="17" t="s">
        <v>138</v>
      </c>
    </row>
    <row r="163" spans="1:12" s="11" customFormat="1" ht="42.75">
      <c r="A163" s="17">
        <v>5313</v>
      </c>
      <c r="B163" s="17" t="s">
        <v>143</v>
      </c>
      <c r="C163" s="17">
        <v>3</v>
      </c>
      <c r="D163" s="17" t="s">
        <v>145</v>
      </c>
      <c r="E163" s="14" t="s">
        <v>0</v>
      </c>
      <c r="F163" s="15" t="s">
        <v>283</v>
      </c>
      <c r="G163" s="17">
        <v>1</v>
      </c>
      <c r="H163" s="16">
        <v>100</v>
      </c>
      <c r="I163" s="16">
        <f>Tableau1[[#This Row],[Coût unitaire (hors taxes)]]*Tableau1[[#This Row],[Quantité]]</f>
        <v>100</v>
      </c>
      <c r="J163" s="17">
        <v>10</v>
      </c>
      <c r="K163" s="21" t="s">
        <v>108</v>
      </c>
      <c r="L163" s="17" t="s">
        <v>138</v>
      </c>
    </row>
    <row r="164" spans="1:12" s="11" customFormat="1">
      <c r="A164" s="17">
        <v>5313</v>
      </c>
      <c r="B164" s="17" t="s">
        <v>143</v>
      </c>
      <c r="C164" s="17">
        <v>3</v>
      </c>
      <c r="D164" s="17" t="s">
        <v>145</v>
      </c>
      <c r="E164" s="14" t="s">
        <v>551</v>
      </c>
      <c r="F164" s="15" t="s">
        <v>552</v>
      </c>
      <c r="G164" s="17">
        <v>3</v>
      </c>
      <c r="H164" s="16">
        <v>23.96</v>
      </c>
      <c r="I164" s="16">
        <f>Tableau1[[#This Row],[Coût unitaire (hors taxes)]]*Tableau1[[#This Row],[Quantité]]</f>
        <v>71.88</v>
      </c>
      <c r="J164" s="17">
        <v>100</v>
      </c>
      <c r="K164" s="21" t="s">
        <v>126</v>
      </c>
      <c r="L164" s="17" t="s">
        <v>135</v>
      </c>
    </row>
    <row r="165" spans="1:12" s="11" customFormat="1">
      <c r="A165" s="17">
        <v>5313</v>
      </c>
      <c r="B165" s="17" t="s">
        <v>143</v>
      </c>
      <c r="C165" s="17">
        <v>3</v>
      </c>
      <c r="D165" s="17" t="s">
        <v>145</v>
      </c>
      <c r="E165" s="14" t="s">
        <v>290</v>
      </c>
      <c r="F165" s="15" t="s">
        <v>384</v>
      </c>
      <c r="G165" s="17">
        <v>20</v>
      </c>
      <c r="H165" s="16">
        <v>7.86</v>
      </c>
      <c r="I165" s="16">
        <f>Tableau1[[#This Row],[Coût unitaire (hors taxes)]]*Tableau1[[#This Row],[Quantité]]</f>
        <v>157.20000000000002</v>
      </c>
      <c r="J165" s="17">
        <v>100</v>
      </c>
      <c r="K165" s="21" t="s">
        <v>347</v>
      </c>
      <c r="L165" s="17" t="s">
        <v>135</v>
      </c>
    </row>
    <row r="166" spans="1:12" s="11" customFormat="1">
      <c r="A166" s="17">
        <v>5313</v>
      </c>
      <c r="B166" s="17" t="s">
        <v>143</v>
      </c>
      <c r="C166" s="17">
        <v>3</v>
      </c>
      <c r="D166" s="17" t="s">
        <v>145</v>
      </c>
      <c r="E166" s="14" t="s">
        <v>295</v>
      </c>
      <c r="F166" s="15" t="s">
        <v>296</v>
      </c>
      <c r="G166" s="17">
        <v>1</v>
      </c>
      <c r="H166" s="16">
        <v>142.19999999999999</v>
      </c>
      <c r="I166" s="16">
        <f>Tableau1[[#This Row],[Coût unitaire (hors taxes)]]*Tableau1[[#This Row],[Quantité]]</f>
        <v>142.19999999999999</v>
      </c>
      <c r="J166" s="17">
        <v>50</v>
      </c>
      <c r="K166" s="21" t="s">
        <v>122</v>
      </c>
      <c r="L166" s="17" t="s">
        <v>135</v>
      </c>
    </row>
    <row r="167" spans="1:12" s="11" customFormat="1">
      <c r="A167" s="17">
        <v>5313</v>
      </c>
      <c r="B167" s="17" t="s">
        <v>143</v>
      </c>
      <c r="C167" s="17">
        <v>3</v>
      </c>
      <c r="D167" s="17" t="s">
        <v>145</v>
      </c>
      <c r="E167" s="14" t="s">
        <v>297</v>
      </c>
      <c r="F167" s="15" t="s">
        <v>298</v>
      </c>
      <c r="G167" s="17">
        <v>20</v>
      </c>
      <c r="H167" s="16">
        <v>1.42</v>
      </c>
      <c r="I167" s="16">
        <f>Tableau1[[#This Row],[Coût unitaire (hors taxes)]]*Tableau1[[#This Row],[Quantité]]</f>
        <v>28.4</v>
      </c>
      <c r="J167" s="17">
        <v>100</v>
      </c>
      <c r="K167" s="21" t="s">
        <v>347</v>
      </c>
      <c r="L167" s="17" t="s">
        <v>135</v>
      </c>
    </row>
    <row r="168" spans="1:12" s="11" customFormat="1" ht="28.5">
      <c r="A168" s="17">
        <v>5313</v>
      </c>
      <c r="B168" s="17" t="s">
        <v>143</v>
      </c>
      <c r="C168" s="17">
        <v>3</v>
      </c>
      <c r="D168" s="17" t="s">
        <v>145</v>
      </c>
      <c r="E168" s="14" t="s">
        <v>553</v>
      </c>
      <c r="F168" s="15" t="s">
        <v>554</v>
      </c>
      <c r="G168" s="17">
        <v>5</v>
      </c>
      <c r="H168" s="16">
        <v>6.92</v>
      </c>
      <c r="I168" s="16">
        <f>Tableau1[[#This Row],[Coût unitaire (hors taxes)]]*Tableau1[[#This Row],[Quantité]]</f>
        <v>34.6</v>
      </c>
      <c r="J168" s="17">
        <v>100</v>
      </c>
      <c r="K168" s="21" t="s">
        <v>347</v>
      </c>
      <c r="L168" s="17" t="s">
        <v>135</v>
      </c>
    </row>
    <row r="169" spans="1:12" s="11" customFormat="1" ht="28.5">
      <c r="A169" s="17">
        <v>5313</v>
      </c>
      <c r="B169" s="17" t="s">
        <v>143</v>
      </c>
      <c r="C169" s="17">
        <v>3</v>
      </c>
      <c r="D169" s="17" t="s">
        <v>145</v>
      </c>
      <c r="E169" s="14" t="s">
        <v>553</v>
      </c>
      <c r="F169" s="15" t="s">
        <v>555</v>
      </c>
      <c r="G169" s="17">
        <v>24</v>
      </c>
      <c r="H169" s="16">
        <v>1.4</v>
      </c>
      <c r="I169" s="16">
        <f>Tableau1[[#This Row],[Coût unitaire (hors taxes)]]*Tableau1[[#This Row],[Quantité]]</f>
        <v>33.599999999999994</v>
      </c>
      <c r="J169" s="17">
        <v>100</v>
      </c>
      <c r="K169" s="21" t="s">
        <v>347</v>
      </c>
      <c r="L169" s="17" t="s">
        <v>135</v>
      </c>
    </row>
    <row r="170" spans="1:12" s="11" customFormat="1">
      <c r="A170" s="17">
        <v>5313</v>
      </c>
      <c r="B170" s="17" t="s">
        <v>143</v>
      </c>
      <c r="C170" s="17">
        <v>3</v>
      </c>
      <c r="D170" s="17" t="s">
        <v>145</v>
      </c>
      <c r="E170" s="14" t="s">
        <v>553</v>
      </c>
      <c r="F170" s="15" t="s">
        <v>556</v>
      </c>
      <c r="G170" s="17">
        <v>20</v>
      </c>
      <c r="H170" s="16">
        <v>2.12</v>
      </c>
      <c r="I170" s="16">
        <f>Tableau1[[#This Row],[Coût unitaire (hors taxes)]]*Tableau1[[#This Row],[Quantité]]</f>
        <v>42.400000000000006</v>
      </c>
      <c r="J170" s="17">
        <v>100</v>
      </c>
      <c r="K170" s="21" t="s">
        <v>347</v>
      </c>
      <c r="L170" s="17" t="s">
        <v>135</v>
      </c>
    </row>
    <row r="171" spans="1:12" s="11" customFormat="1">
      <c r="A171" s="17">
        <v>5313</v>
      </c>
      <c r="B171" s="17" t="s">
        <v>143</v>
      </c>
      <c r="C171" s="17">
        <v>3</v>
      </c>
      <c r="D171" s="17" t="s">
        <v>145</v>
      </c>
      <c r="E171" s="14" t="s">
        <v>557</v>
      </c>
      <c r="F171" s="15" t="s">
        <v>300</v>
      </c>
      <c r="G171" s="17">
        <v>40</v>
      </c>
      <c r="H171" s="16">
        <v>22.36</v>
      </c>
      <c r="I171" s="16">
        <f>Tableau1[[#This Row],[Coût unitaire (hors taxes)]]*Tableau1[[#This Row],[Quantité]]</f>
        <v>894.4</v>
      </c>
      <c r="J171" s="17">
        <v>100</v>
      </c>
      <c r="K171" s="21" t="s">
        <v>108</v>
      </c>
      <c r="L171" s="17" t="s">
        <v>135</v>
      </c>
    </row>
    <row r="172" spans="1:12" s="11" customFormat="1" ht="28.5">
      <c r="A172" s="17">
        <v>5313</v>
      </c>
      <c r="B172" s="17" t="s">
        <v>143</v>
      </c>
      <c r="C172" s="17">
        <v>3</v>
      </c>
      <c r="D172" s="17" t="s">
        <v>145</v>
      </c>
      <c r="E172" s="14" t="s">
        <v>558</v>
      </c>
      <c r="F172" s="15" t="s">
        <v>559</v>
      </c>
      <c r="G172" s="17">
        <v>1</v>
      </c>
      <c r="H172" s="16">
        <v>4400</v>
      </c>
      <c r="I172" s="16">
        <f>Tableau1[[#This Row],[Coût unitaire (hors taxes)]]*Tableau1[[#This Row],[Quantité]]</f>
        <v>4400</v>
      </c>
      <c r="J172" s="17">
        <v>100</v>
      </c>
      <c r="K172" s="21" t="s">
        <v>351</v>
      </c>
      <c r="L172" s="17" t="s">
        <v>135</v>
      </c>
    </row>
    <row r="173" spans="1:12" s="11" customFormat="1" ht="28.5">
      <c r="A173" s="17">
        <v>5313</v>
      </c>
      <c r="B173" s="17" t="s">
        <v>143</v>
      </c>
      <c r="C173" s="17">
        <v>3</v>
      </c>
      <c r="D173" s="17" t="s">
        <v>145</v>
      </c>
      <c r="E173" s="14" t="s">
        <v>560</v>
      </c>
      <c r="F173" s="15" t="s">
        <v>561</v>
      </c>
      <c r="G173" s="17">
        <v>1</v>
      </c>
      <c r="H173" s="16">
        <v>20</v>
      </c>
      <c r="I173" s="16">
        <f>Tableau1[[#This Row],[Coût unitaire (hors taxes)]]*Tableau1[[#This Row],[Quantité]]</f>
        <v>20</v>
      </c>
      <c r="J173" s="17">
        <v>100</v>
      </c>
      <c r="K173" s="21" t="s">
        <v>107</v>
      </c>
      <c r="L173" s="17" t="s">
        <v>135</v>
      </c>
    </row>
    <row r="174" spans="1:12" s="11" customFormat="1" ht="28.5">
      <c r="A174" s="17">
        <v>5313</v>
      </c>
      <c r="B174" s="17" t="s">
        <v>143</v>
      </c>
      <c r="C174" s="17">
        <v>3</v>
      </c>
      <c r="D174" s="17" t="s">
        <v>145</v>
      </c>
      <c r="E174" s="14" t="s">
        <v>560</v>
      </c>
      <c r="F174" s="15" t="s">
        <v>562</v>
      </c>
      <c r="G174" s="17">
        <v>10</v>
      </c>
      <c r="H174" s="16">
        <v>47.1</v>
      </c>
      <c r="I174" s="16">
        <f>Tableau1[[#This Row],[Coût unitaire (hors taxes)]]*Tableau1[[#This Row],[Quantité]]</f>
        <v>471</v>
      </c>
      <c r="J174" s="17">
        <v>100</v>
      </c>
      <c r="K174" s="21" t="s">
        <v>340</v>
      </c>
      <c r="L174" s="17" t="s">
        <v>135</v>
      </c>
    </row>
    <row r="175" spans="1:12" s="11" customFormat="1">
      <c r="A175" s="17">
        <v>5313</v>
      </c>
      <c r="B175" s="17" t="s">
        <v>143</v>
      </c>
      <c r="C175" s="17">
        <v>3</v>
      </c>
      <c r="D175" s="17" t="s">
        <v>145</v>
      </c>
      <c r="E175" s="14" t="s">
        <v>311</v>
      </c>
      <c r="F175" s="15" t="s">
        <v>312</v>
      </c>
      <c r="G175" s="17">
        <v>1</v>
      </c>
      <c r="H175" s="16">
        <v>26.5</v>
      </c>
      <c r="I175" s="16">
        <f>Tableau1[[#This Row],[Coût unitaire (hors taxes)]]*Tableau1[[#This Row],[Quantité]]</f>
        <v>26.5</v>
      </c>
      <c r="J175" s="17">
        <v>100</v>
      </c>
      <c r="K175" s="21" t="s">
        <v>126</v>
      </c>
      <c r="L175" s="17" t="s">
        <v>135</v>
      </c>
    </row>
    <row r="176" spans="1:12" s="11" customFormat="1" ht="28.5">
      <c r="A176" s="17">
        <v>5313</v>
      </c>
      <c r="B176" s="17" t="s">
        <v>143</v>
      </c>
      <c r="C176" s="17">
        <v>3</v>
      </c>
      <c r="D176" s="17" t="s">
        <v>145</v>
      </c>
      <c r="E176" s="14" t="s">
        <v>313</v>
      </c>
      <c r="F176" s="15" t="s">
        <v>315</v>
      </c>
      <c r="G176" s="17">
        <v>16</v>
      </c>
      <c r="H176" s="16">
        <v>29</v>
      </c>
      <c r="I176" s="16">
        <f>Tableau1[[#This Row],[Coût unitaire (hors taxes)]]*Tableau1[[#This Row],[Quantité]]</f>
        <v>464</v>
      </c>
      <c r="J176" s="17">
        <v>100</v>
      </c>
      <c r="K176" s="21" t="s">
        <v>117</v>
      </c>
      <c r="L176" s="17" t="s">
        <v>141</v>
      </c>
    </row>
    <row r="177" spans="1:12" s="11" customFormat="1" ht="28.5">
      <c r="A177" s="17">
        <v>5313</v>
      </c>
      <c r="B177" s="17" t="s">
        <v>143</v>
      </c>
      <c r="C177" s="17">
        <v>3</v>
      </c>
      <c r="D177" s="17" t="s">
        <v>145</v>
      </c>
      <c r="E177" s="14" t="s">
        <v>313</v>
      </c>
      <c r="F177" s="15" t="s">
        <v>314</v>
      </c>
      <c r="G177" s="17">
        <v>16</v>
      </c>
      <c r="H177" s="16">
        <v>43</v>
      </c>
      <c r="I177" s="16">
        <f>Tableau1[[#This Row],[Coût unitaire (hors taxes)]]*Tableau1[[#This Row],[Quantité]]</f>
        <v>688</v>
      </c>
      <c r="J177" s="17">
        <v>100</v>
      </c>
      <c r="K177" s="21" t="s">
        <v>117</v>
      </c>
      <c r="L177" s="17" t="s">
        <v>141</v>
      </c>
    </row>
    <row r="178" spans="1:12" s="11" customFormat="1" ht="42.75">
      <c r="A178" s="17">
        <v>5313</v>
      </c>
      <c r="B178" s="17" t="s">
        <v>143</v>
      </c>
      <c r="C178" s="17">
        <v>3</v>
      </c>
      <c r="D178" s="17" t="s">
        <v>145</v>
      </c>
      <c r="E178" s="14" t="s">
        <v>563</v>
      </c>
      <c r="F178" s="15" t="s">
        <v>564</v>
      </c>
      <c r="G178" s="17">
        <v>1</v>
      </c>
      <c r="H178" s="16">
        <v>31.5</v>
      </c>
      <c r="I178" s="16">
        <f>Tableau1[[#This Row],[Coût unitaire (hors taxes)]]*Tableau1[[#This Row],[Quantité]]</f>
        <v>31.5</v>
      </c>
      <c r="J178" s="17">
        <v>100</v>
      </c>
      <c r="K178" s="21" t="s">
        <v>111</v>
      </c>
      <c r="L178" s="17" t="s">
        <v>135</v>
      </c>
    </row>
    <row r="179" spans="1:12" s="11" customFormat="1" ht="42.75">
      <c r="A179" s="17">
        <v>5313</v>
      </c>
      <c r="B179" s="17" t="s">
        <v>143</v>
      </c>
      <c r="C179" s="17">
        <v>3</v>
      </c>
      <c r="D179" s="17" t="s">
        <v>145</v>
      </c>
      <c r="E179" s="14" t="s">
        <v>563</v>
      </c>
      <c r="F179" s="15" t="s">
        <v>565</v>
      </c>
      <c r="G179" s="17">
        <v>4</v>
      </c>
      <c r="H179" s="16">
        <v>32.94</v>
      </c>
      <c r="I179" s="16">
        <f>Tableau1[[#This Row],[Coût unitaire (hors taxes)]]*Tableau1[[#This Row],[Quantité]]</f>
        <v>131.76</v>
      </c>
      <c r="J179" s="17">
        <v>100</v>
      </c>
      <c r="K179" s="21" t="s">
        <v>126</v>
      </c>
      <c r="L179" s="17" t="s">
        <v>135</v>
      </c>
    </row>
    <row r="180" spans="1:12" s="11" customFormat="1" ht="28.5">
      <c r="A180" s="17">
        <v>5313</v>
      </c>
      <c r="B180" s="17" t="s">
        <v>143</v>
      </c>
      <c r="C180" s="17">
        <v>3</v>
      </c>
      <c r="D180" s="17" t="s">
        <v>145</v>
      </c>
      <c r="E180" s="14" t="s">
        <v>316</v>
      </c>
      <c r="F180" s="15" t="s">
        <v>317</v>
      </c>
      <c r="G180" s="17">
        <v>3</v>
      </c>
      <c r="H180" s="16">
        <v>43</v>
      </c>
      <c r="I180" s="16">
        <f>Tableau1[[#This Row],[Coût unitaire (hors taxes)]]*Tableau1[[#This Row],[Quantité]]</f>
        <v>129</v>
      </c>
      <c r="J180" s="17">
        <v>100</v>
      </c>
      <c r="K180" s="21" t="s">
        <v>126</v>
      </c>
      <c r="L180" s="17" t="s">
        <v>135</v>
      </c>
    </row>
    <row r="181" spans="1:12" s="11" customFormat="1" ht="28.5">
      <c r="A181" s="17">
        <v>5313</v>
      </c>
      <c r="B181" s="17" t="s">
        <v>143</v>
      </c>
      <c r="C181" s="17">
        <v>3</v>
      </c>
      <c r="D181" s="17" t="s">
        <v>145</v>
      </c>
      <c r="E181" s="14" t="s">
        <v>318</v>
      </c>
      <c r="F181" s="15" t="s">
        <v>319</v>
      </c>
      <c r="G181" s="17">
        <v>2</v>
      </c>
      <c r="H181" s="16">
        <v>32.630000000000003</v>
      </c>
      <c r="I181" s="16">
        <f>Tableau1[[#This Row],[Coût unitaire (hors taxes)]]*Tableau1[[#This Row],[Quantité]]</f>
        <v>65.260000000000005</v>
      </c>
      <c r="J181" s="17">
        <v>100</v>
      </c>
      <c r="K181" s="21" t="s">
        <v>114</v>
      </c>
      <c r="L181" s="17" t="s">
        <v>135</v>
      </c>
    </row>
    <row r="182" spans="1:12" s="11" customFormat="1" ht="28.5">
      <c r="A182" s="17">
        <v>5313</v>
      </c>
      <c r="B182" s="17" t="s">
        <v>143</v>
      </c>
      <c r="C182" s="17">
        <v>3</v>
      </c>
      <c r="D182" s="17" t="s">
        <v>145</v>
      </c>
      <c r="E182" s="14" t="s">
        <v>320</v>
      </c>
      <c r="F182" s="15" t="s">
        <v>321</v>
      </c>
      <c r="G182" s="17">
        <v>5</v>
      </c>
      <c r="H182" s="16">
        <v>9.9499999999999993</v>
      </c>
      <c r="I182" s="16">
        <f>Tableau1[[#This Row],[Coût unitaire (hors taxes)]]*Tableau1[[#This Row],[Quantité]]</f>
        <v>49.75</v>
      </c>
      <c r="J182" s="17">
        <v>100</v>
      </c>
      <c r="K182" s="21" t="s">
        <v>120</v>
      </c>
      <c r="L182" s="17" t="s">
        <v>135</v>
      </c>
    </row>
    <row r="183" spans="1:12" s="11" customFormat="1" ht="28.5">
      <c r="A183" s="17">
        <v>5313</v>
      </c>
      <c r="B183" s="17" t="s">
        <v>143</v>
      </c>
      <c r="C183" s="17">
        <v>3</v>
      </c>
      <c r="D183" s="17" t="s">
        <v>145</v>
      </c>
      <c r="E183" s="14" t="s">
        <v>320</v>
      </c>
      <c r="F183" s="15" t="s">
        <v>322</v>
      </c>
      <c r="G183" s="17">
        <v>5</v>
      </c>
      <c r="H183" s="16">
        <v>7.7</v>
      </c>
      <c r="I183" s="16">
        <f>Tableau1[[#This Row],[Coût unitaire (hors taxes)]]*Tableau1[[#This Row],[Quantité]]</f>
        <v>38.5</v>
      </c>
      <c r="J183" s="17">
        <v>100</v>
      </c>
      <c r="K183" s="21" t="s">
        <v>120</v>
      </c>
      <c r="L183" s="17" t="s">
        <v>135</v>
      </c>
    </row>
    <row r="184" spans="1:12" s="11" customFormat="1">
      <c r="A184" s="17">
        <v>5313</v>
      </c>
      <c r="B184" s="17" t="s">
        <v>143</v>
      </c>
      <c r="C184" s="17">
        <v>3</v>
      </c>
      <c r="D184" s="17" t="s">
        <v>145</v>
      </c>
      <c r="E184" s="14" t="s">
        <v>566</v>
      </c>
      <c r="F184" s="15" t="s">
        <v>567</v>
      </c>
      <c r="G184" s="17">
        <v>1</v>
      </c>
      <c r="H184" s="16">
        <v>59.99</v>
      </c>
      <c r="I184" s="16">
        <f>Tableau1[[#This Row],[Coût unitaire (hors taxes)]]*Tableau1[[#This Row],[Quantité]]</f>
        <v>59.99</v>
      </c>
      <c r="J184" s="17">
        <v>40</v>
      </c>
      <c r="K184" s="21" t="s">
        <v>108</v>
      </c>
      <c r="L184" s="17" t="s">
        <v>135</v>
      </c>
    </row>
    <row r="185" spans="1:12" s="11" customFormat="1">
      <c r="A185" s="17">
        <v>5313</v>
      </c>
      <c r="B185" s="17" t="s">
        <v>143</v>
      </c>
      <c r="C185" s="17">
        <v>3</v>
      </c>
      <c r="D185" s="17" t="s">
        <v>145</v>
      </c>
      <c r="E185" s="14" t="s">
        <v>323</v>
      </c>
      <c r="F185" s="15" t="s">
        <v>324</v>
      </c>
      <c r="G185" s="17">
        <v>1</v>
      </c>
      <c r="H185" s="16">
        <v>9.5</v>
      </c>
      <c r="I185" s="16">
        <f>Tableau1[[#This Row],[Coût unitaire (hors taxes)]]*Tableau1[[#This Row],[Quantité]]</f>
        <v>9.5</v>
      </c>
      <c r="J185" s="17">
        <v>100</v>
      </c>
      <c r="K185" s="21" t="s">
        <v>352</v>
      </c>
      <c r="L185" s="17" t="s">
        <v>135</v>
      </c>
    </row>
    <row r="186" spans="1:12" s="11" customFormat="1">
      <c r="A186" s="17">
        <v>5313</v>
      </c>
      <c r="B186" s="17" t="s">
        <v>143</v>
      </c>
      <c r="C186" s="17">
        <v>3</v>
      </c>
      <c r="D186" s="17" t="s">
        <v>145</v>
      </c>
      <c r="E186" s="14" t="s">
        <v>323</v>
      </c>
      <c r="F186" s="15" t="s">
        <v>325</v>
      </c>
      <c r="G186" s="17">
        <v>1</v>
      </c>
      <c r="H186" s="16">
        <v>13.5</v>
      </c>
      <c r="I186" s="16">
        <f>Tableau1[[#This Row],[Coût unitaire (hors taxes)]]*Tableau1[[#This Row],[Quantité]]</f>
        <v>13.5</v>
      </c>
      <c r="J186" s="17">
        <v>100</v>
      </c>
      <c r="K186" s="21" t="s">
        <v>126</v>
      </c>
      <c r="L186" s="17" t="s">
        <v>135</v>
      </c>
    </row>
    <row r="187" spans="1:12" s="11" customFormat="1">
      <c r="A187" s="17">
        <v>5313</v>
      </c>
      <c r="B187" s="17" t="s">
        <v>143</v>
      </c>
      <c r="C187" s="17">
        <v>3</v>
      </c>
      <c r="D187" s="17" t="s">
        <v>145</v>
      </c>
      <c r="E187" s="14" t="s">
        <v>326</v>
      </c>
      <c r="F187" s="15" t="s">
        <v>327</v>
      </c>
      <c r="G187" s="17">
        <v>1</v>
      </c>
      <c r="H187" s="16">
        <v>3.98</v>
      </c>
      <c r="I187" s="16">
        <f>Tableau1[[#This Row],[Coût unitaire (hors taxes)]]*Tableau1[[#This Row],[Quantité]]</f>
        <v>3.98</v>
      </c>
      <c r="J187" s="17">
        <v>10</v>
      </c>
      <c r="K187" s="21" t="s">
        <v>126</v>
      </c>
      <c r="L187" s="17" t="s">
        <v>135</v>
      </c>
    </row>
    <row r="188" spans="1:12" s="11" customFormat="1" ht="28.5">
      <c r="A188" s="17">
        <v>5313</v>
      </c>
      <c r="B188" s="17" t="s">
        <v>143</v>
      </c>
      <c r="C188" s="17">
        <v>3</v>
      </c>
      <c r="D188" s="17" t="s">
        <v>145</v>
      </c>
      <c r="E188" s="14" t="s">
        <v>301</v>
      </c>
      <c r="F188" s="15" t="s">
        <v>303</v>
      </c>
      <c r="G188" s="17">
        <v>1</v>
      </c>
      <c r="H188" s="16">
        <v>69.95</v>
      </c>
      <c r="I188" s="16">
        <f>Tableau1[[#This Row],[Coût unitaire (hors taxes)]]*Tableau1[[#This Row],[Quantité]]</f>
        <v>69.95</v>
      </c>
      <c r="J188" s="17">
        <v>10</v>
      </c>
      <c r="K188" s="21" t="s">
        <v>108</v>
      </c>
      <c r="L188" s="17" t="s">
        <v>138</v>
      </c>
    </row>
    <row r="189" spans="1:12" s="11" customFormat="1" ht="42.75">
      <c r="A189" s="17">
        <v>5313</v>
      </c>
      <c r="B189" s="17" t="s">
        <v>143</v>
      </c>
      <c r="C189" s="17">
        <v>3</v>
      </c>
      <c r="D189" s="17" t="s">
        <v>145</v>
      </c>
      <c r="E189" s="14" t="s">
        <v>301</v>
      </c>
      <c r="F189" s="15" t="s">
        <v>304</v>
      </c>
      <c r="G189" s="17">
        <v>1</v>
      </c>
      <c r="H189" s="16">
        <v>79.95</v>
      </c>
      <c r="I189" s="16">
        <f>Tableau1[[#This Row],[Coût unitaire (hors taxes)]]*Tableau1[[#This Row],[Quantité]]</f>
        <v>79.95</v>
      </c>
      <c r="J189" s="17">
        <v>10</v>
      </c>
      <c r="K189" s="21" t="s">
        <v>108</v>
      </c>
      <c r="L189" s="17" t="s">
        <v>138</v>
      </c>
    </row>
    <row r="190" spans="1:12" s="11" customFormat="1" ht="28.5">
      <c r="A190" s="17">
        <v>5313</v>
      </c>
      <c r="B190" s="17" t="s">
        <v>143</v>
      </c>
      <c r="C190" s="17">
        <v>3</v>
      </c>
      <c r="D190" s="17" t="s">
        <v>145</v>
      </c>
      <c r="E190" s="14" t="s">
        <v>301</v>
      </c>
      <c r="F190" s="15" t="s">
        <v>302</v>
      </c>
      <c r="G190" s="17">
        <v>1</v>
      </c>
      <c r="H190" s="16">
        <v>79.95</v>
      </c>
      <c r="I190" s="16">
        <f>Tableau1[[#This Row],[Coût unitaire (hors taxes)]]*Tableau1[[#This Row],[Quantité]]</f>
        <v>79.95</v>
      </c>
      <c r="J190" s="17">
        <v>10</v>
      </c>
      <c r="K190" s="21" t="s">
        <v>108</v>
      </c>
      <c r="L190" s="17" t="s">
        <v>138</v>
      </c>
    </row>
    <row r="191" spans="1:12" s="11" customFormat="1" ht="28.5">
      <c r="A191" s="17">
        <v>5313</v>
      </c>
      <c r="B191" s="17" t="s">
        <v>143</v>
      </c>
      <c r="C191" s="17">
        <v>3</v>
      </c>
      <c r="D191" s="17" t="s">
        <v>145</v>
      </c>
      <c r="E191" s="14" t="s">
        <v>301</v>
      </c>
      <c r="F191" s="15" t="s">
        <v>309</v>
      </c>
      <c r="G191" s="17">
        <v>1</v>
      </c>
      <c r="H191" s="16">
        <v>79.95</v>
      </c>
      <c r="I191" s="16">
        <f>Tableau1[[#This Row],[Coût unitaire (hors taxes)]]*Tableau1[[#This Row],[Quantité]]</f>
        <v>79.95</v>
      </c>
      <c r="J191" s="17">
        <v>10</v>
      </c>
      <c r="K191" s="21" t="s">
        <v>108</v>
      </c>
      <c r="L191" s="17" t="s">
        <v>138</v>
      </c>
    </row>
    <row r="192" spans="1:12" s="11" customFormat="1" ht="28.5">
      <c r="A192" s="17">
        <v>5313</v>
      </c>
      <c r="B192" s="17" t="s">
        <v>143</v>
      </c>
      <c r="C192" s="17">
        <v>3</v>
      </c>
      <c r="D192" s="17" t="s">
        <v>145</v>
      </c>
      <c r="E192" s="14" t="s">
        <v>301</v>
      </c>
      <c r="F192" s="15" t="s">
        <v>308</v>
      </c>
      <c r="G192" s="17">
        <v>1</v>
      </c>
      <c r="H192" s="16">
        <v>79.95</v>
      </c>
      <c r="I192" s="16">
        <f>Tableau1[[#This Row],[Coût unitaire (hors taxes)]]*Tableau1[[#This Row],[Quantité]]</f>
        <v>79.95</v>
      </c>
      <c r="J192" s="17">
        <v>10</v>
      </c>
      <c r="K192" s="21" t="s">
        <v>108</v>
      </c>
      <c r="L192" s="17" t="s">
        <v>138</v>
      </c>
    </row>
    <row r="193" spans="1:12" s="11" customFormat="1" ht="28.5">
      <c r="A193" s="17">
        <v>5313</v>
      </c>
      <c r="B193" s="17" t="s">
        <v>143</v>
      </c>
      <c r="C193" s="17">
        <v>3</v>
      </c>
      <c r="D193" s="17" t="s">
        <v>145</v>
      </c>
      <c r="E193" s="14" t="s">
        <v>301</v>
      </c>
      <c r="F193" s="15" t="s">
        <v>307</v>
      </c>
      <c r="G193" s="17">
        <v>1</v>
      </c>
      <c r="H193" s="16">
        <v>69.95</v>
      </c>
      <c r="I193" s="16">
        <f>Tableau1[[#This Row],[Coût unitaire (hors taxes)]]*Tableau1[[#This Row],[Quantité]]</f>
        <v>69.95</v>
      </c>
      <c r="J193" s="17">
        <v>10</v>
      </c>
      <c r="K193" s="21" t="s">
        <v>108</v>
      </c>
      <c r="L193" s="17" t="s">
        <v>138</v>
      </c>
    </row>
    <row r="194" spans="1:12" s="11" customFormat="1" ht="28.5">
      <c r="A194" s="17">
        <v>5313</v>
      </c>
      <c r="B194" s="17" t="s">
        <v>143</v>
      </c>
      <c r="C194" s="17">
        <v>3</v>
      </c>
      <c r="D194" s="17" t="s">
        <v>145</v>
      </c>
      <c r="E194" s="14" t="s">
        <v>301</v>
      </c>
      <c r="F194" s="15" t="s">
        <v>310</v>
      </c>
      <c r="G194" s="17">
        <v>1</v>
      </c>
      <c r="H194" s="16">
        <v>125</v>
      </c>
      <c r="I194" s="16">
        <f>Tableau1[[#This Row],[Coût unitaire (hors taxes)]]*Tableau1[[#This Row],[Quantité]]</f>
        <v>125</v>
      </c>
      <c r="J194" s="17">
        <v>10</v>
      </c>
      <c r="K194" s="21" t="s">
        <v>108</v>
      </c>
      <c r="L194" s="17" t="s">
        <v>138</v>
      </c>
    </row>
    <row r="195" spans="1:12" s="11" customFormat="1" ht="28.5">
      <c r="A195" s="17">
        <v>5313</v>
      </c>
      <c r="B195" s="17" t="s">
        <v>143</v>
      </c>
      <c r="C195" s="17">
        <v>3</v>
      </c>
      <c r="D195" s="17" t="s">
        <v>145</v>
      </c>
      <c r="E195" s="14" t="s">
        <v>301</v>
      </c>
      <c r="F195" s="15" t="s">
        <v>306</v>
      </c>
      <c r="G195" s="17">
        <v>1</v>
      </c>
      <c r="H195" s="16">
        <v>79.95</v>
      </c>
      <c r="I195" s="16">
        <f>Tableau1[[#This Row],[Coût unitaire (hors taxes)]]*Tableau1[[#This Row],[Quantité]]</f>
        <v>79.95</v>
      </c>
      <c r="J195" s="17">
        <v>10</v>
      </c>
      <c r="K195" s="21" t="s">
        <v>108</v>
      </c>
      <c r="L195" s="17" t="s">
        <v>138</v>
      </c>
    </row>
    <row r="196" spans="1:12" s="11" customFormat="1" ht="28.5">
      <c r="A196" s="17">
        <v>5313</v>
      </c>
      <c r="B196" s="17" t="s">
        <v>143</v>
      </c>
      <c r="C196" s="17">
        <v>3</v>
      </c>
      <c r="D196" s="17" t="s">
        <v>145</v>
      </c>
      <c r="E196" s="14" t="s">
        <v>301</v>
      </c>
      <c r="F196" s="15" t="s">
        <v>305</v>
      </c>
      <c r="G196" s="17">
        <v>1</v>
      </c>
      <c r="H196" s="16">
        <v>79.95</v>
      </c>
      <c r="I196" s="16">
        <f>Tableau1[[#This Row],[Coût unitaire (hors taxes)]]*Tableau1[[#This Row],[Quantité]]</f>
        <v>79.95</v>
      </c>
      <c r="J196" s="17">
        <v>10</v>
      </c>
      <c r="K196" s="21" t="s">
        <v>108</v>
      </c>
      <c r="L196" s="17" t="s">
        <v>138</v>
      </c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2020-02-28T16:33:55Z</cp:lastPrinted>
  <dcterms:created xsi:type="dcterms:W3CDTF">2018-01-12T15:55:21Z</dcterms:created>
  <dcterms:modified xsi:type="dcterms:W3CDTF">2020-02-28T16:33:59Z</dcterms:modified>
</cp:coreProperties>
</file>