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3-Comm_documentation\"/>
    </mc:Choice>
  </mc:AlternateContent>
  <xr:revisionPtr revIDLastSave="0" documentId="13_ncr:1_{0736F1CE-53A4-4618-BE2C-1CA28D22A662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8" i="1"/>
  <c r="D3" i="2" l="1"/>
</calcChain>
</file>

<file path=xl/sharedStrings.xml><?xml version="1.0" encoding="utf-8"?>
<sst xmlns="http://schemas.openxmlformats.org/spreadsheetml/2006/main" count="825" uniqueCount="302">
  <si>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</si>
  <si>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</si>
  <si>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</si>
  <si>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</si>
  <si>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</si>
  <si>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</si>
  <si>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</si>
  <si>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</si>
  <si>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</si>
  <si>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</si>
  <si>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</si>
  <si>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</si>
  <si>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</si>
  <si>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</si>
  <si>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</si>
  <si>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</si>
  <si>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</si>
  <si>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Armoire</t>
  </si>
  <si>
    <t>De rangement, pour laboratoire, hauteur approx. : 72" avec serrure, 2 portes</t>
  </si>
  <si>
    <t>Chaise</t>
  </si>
  <si>
    <t>Ergonomique, position dossier et banc ajustables, avec système de roulement pour tapis ou linoléum</t>
  </si>
  <si>
    <t>Classeur</t>
  </si>
  <si>
    <t>Mobile pour ranger les travaux étudiants, 16,5" x 23,5"</t>
  </si>
  <si>
    <t>Table</t>
  </si>
  <si>
    <t>Tabouret</t>
  </si>
  <si>
    <t>Hauteur standard, pour table à dessin et tables lumineuses</t>
  </si>
  <si>
    <t>Agrafeuse</t>
  </si>
  <si>
    <t>Manuelle</t>
  </si>
  <si>
    <t xml:space="preserve">Balai </t>
  </si>
  <si>
    <t>De table à dessin 14"</t>
  </si>
  <si>
    <t>Compas</t>
  </si>
  <si>
    <t>5"</t>
  </si>
  <si>
    <t>Coéfficient moyen de grossissement</t>
  </si>
  <si>
    <t>Couteau</t>
  </si>
  <si>
    <t>À lame rétractable</t>
  </si>
  <si>
    <t xml:space="preserve">Couteau </t>
  </si>
  <si>
    <t>Rotatif, 42" (ex. Letratrim) pour papier fin</t>
  </si>
  <si>
    <t>Dévidoir</t>
  </si>
  <si>
    <t xml:space="preserve">Dictionnaire </t>
  </si>
  <si>
    <t>De la langue française, Petit Robert 2</t>
  </si>
  <si>
    <t>De la langue française, Petit Robert 1</t>
  </si>
  <si>
    <t>Des difficultés, référence Larousse</t>
  </si>
  <si>
    <t>Illustré, Larousse, Paris, 1990</t>
  </si>
  <si>
    <t>Numérique, pour correction texte</t>
  </si>
  <si>
    <t>Disque</t>
  </si>
  <si>
    <t>D'archivage, 2Tb, ports haut débit eSATA 3 Gbit, FireWire 800, FireWire 400 et USB 2.0</t>
  </si>
  <si>
    <t>Équerre</t>
  </si>
  <si>
    <t>Imprimante</t>
  </si>
  <si>
    <t>Pour document d'épreuve contrôle qualité 24"</t>
  </si>
  <si>
    <t>Grand format, pour imposition 44"</t>
  </si>
  <si>
    <t>Noir et blanc, format 11" x 17", PostScript niveau 3, avec double plateau (8,5" x 11" et 11 x 17"), recto-verso, 1200 DPI</t>
  </si>
  <si>
    <t>Le français au bureau</t>
  </si>
  <si>
    <t>Le multidictionnaire</t>
  </si>
  <si>
    <t>Livre</t>
  </si>
  <si>
    <t>Création graphique : de l'idée à la maquette</t>
  </si>
  <si>
    <t>Design Basics Index, consultation pour le design</t>
  </si>
  <si>
    <t>Ergonomie Web</t>
  </si>
  <si>
    <t>Grille mise en page numérique</t>
  </si>
  <si>
    <t>Guide de la couleur et l'image imprimée</t>
  </si>
  <si>
    <t>Guide du graphiste indépendant</t>
  </si>
  <si>
    <t>La chaine graphique</t>
  </si>
  <si>
    <t>La théorie de la couleur</t>
  </si>
  <si>
    <t>Les arts graphiques</t>
  </si>
  <si>
    <t xml:space="preserve">Logiciel </t>
  </si>
  <si>
    <t>Pour capture photo, pour évaluer la prise photo et classer celle-ci</t>
  </si>
  <si>
    <t>Lutrin</t>
  </si>
  <si>
    <t>Sur table, pouvant supporter un livre</t>
  </si>
  <si>
    <t>Micro-ordinateur</t>
  </si>
  <si>
    <t>3.20GHz Intel Core i3, 4GB 1333MHz DDR3 SDRAM - 4GB, 1TB Serial ATA Drive, ATI Radeon HD 5670 512MB GDDR3 SDRAM, 8x double-layer SuperDrive. Pour piloter les numériseurs</t>
  </si>
  <si>
    <t>3.20GHz Intel Core i3, 4GB 1333MHz DDR3 SDRAM - 4GB, 1TB Serial ATA Drive, ATI Radeon HD 5670 512MB GDDR3 SDRAM, 8x double-layer SuperDrive. Pour studio photo</t>
  </si>
  <si>
    <t xml:space="preserve">Micro-ordinateur </t>
  </si>
  <si>
    <t>Un processeur quadri-cœur Intel Xeon 2,8 GHz, 8 Go, Disque dur Serial ATA 3 Gbit/s de 1 To à 7 200 tr/min, ATI Radeon HD 5770 1 Go, 18x SuperDrive; pour piloter l'imprimante épreuve</t>
  </si>
  <si>
    <t>(MAC), Intel Core i3 à 3,2 GHz, avec écran 2560 x 1440 pixels, 4 GB, disque dur 1 To, SuperDrive 8X , ATI Radeon HD 5670, 256 Mo. Pour les élèves et le personnel enseignant</t>
  </si>
  <si>
    <t>Posemètre</t>
  </si>
  <si>
    <t>Pour mesurer l'éclairage</t>
  </si>
  <si>
    <t>Règle</t>
  </si>
  <si>
    <t>En métal, 18" avec liège (unités impériales, SI, points/picas)</t>
  </si>
  <si>
    <t>Spectrocolorimètre</t>
  </si>
  <si>
    <t>Pour étalonnage d'écran</t>
  </si>
  <si>
    <t>Transmetteur</t>
  </si>
  <si>
    <t>Pour appareil-photo pour actionner les flash à distance</t>
  </si>
  <si>
    <t>Trépied</t>
  </si>
  <si>
    <t>Pour appareil photo, avec tête amovible</t>
  </si>
  <si>
    <t>Visionneuse</t>
  </si>
  <si>
    <t>À épreuves 16X20 GLX-20</t>
  </si>
  <si>
    <t>Infographie</t>
  </si>
  <si>
    <t>1 à 22</t>
  </si>
  <si>
    <t>2, 10, 11, 12, 13, 16, 17</t>
  </si>
  <si>
    <t>6, 7, 8, 9, 12, 13, 14, 15, 16</t>
  </si>
  <si>
    <t>2, 14, 15</t>
  </si>
  <si>
    <t>2 à 21</t>
  </si>
  <si>
    <t/>
  </si>
  <si>
    <t>4, 5, 6, 8, 9, 12, 13, 14, 15, 16</t>
  </si>
  <si>
    <t>2, 10, 12, 13, 14, 15, 16, 17</t>
  </si>
  <si>
    <t>2, 10</t>
  </si>
  <si>
    <t>2, 18, 19, 20</t>
  </si>
  <si>
    <t>2, 10, 12, 13, 16, 17, 19, 20</t>
  </si>
  <si>
    <t>2, 10, 12, 13, 14, 15, 16, 17, 19, 20</t>
  </si>
  <si>
    <t>2, 10, 11, 12, 13, 16</t>
  </si>
  <si>
    <t>6, 12, 13, 16</t>
  </si>
  <si>
    <t>2, 4, 5, 6, 7, 8, 9, 10, 12, 13, 16, 19, 20</t>
  </si>
  <si>
    <t>12, 13, 16, 17, 19, 20</t>
  </si>
  <si>
    <t>17, 19, 20</t>
  </si>
  <si>
    <t>2 à 22</t>
  </si>
  <si>
    <t>3 à 22</t>
  </si>
  <si>
    <t>6, 8, 9, 12, 13, 16</t>
  </si>
  <si>
    <t>11,12,13,19,   21</t>
  </si>
  <si>
    <t>2, 10, 12, 13, 16</t>
  </si>
  <si>
    <t>2, 4, 5, 6, 7, 8, 9, 12, 13, 16</t>
  </si>
  <si>
    <t>12, 13, 16, 18, 19, 20</t>
  </si>
  <si>
    <t>2, 8, 9, 10, 12, 13, 16, 17, 19, 20</t>
  </si>
  <si>
    <t>3 à 10, 12 à 20</t>
  </si>
  <si>
    <t>2, 4, 5, 6, 7, 8, 9, 10, 12, 13, 16</t>
  </si>
  <si>
    <t>12, 13, 16, 19, 20</t>
  </si>
  <si>
    <t>INFOGRAPHIE - DEP 5344</t>
  </si>
  <si>
    <t>Ressources matérielles</t>
  </si>
  <si>
    <t>Abonnement</t>
  </si>
  <si>
    <t>Alcool</t>
  </si>
  <si>
    <t>Isopropylique, à titre de nettoyeur, 1 litre</t>
  </si>
  <si>
    <t>Brosse</t>
  </si>
  <si>
    <t>À effacer, pour tableau magnétique</t>
  </si>
  <si>
    <t>Carton</t>
  </si>
  <si>
    <t>Fini Mayfair noir 130 m, 25" x 38", par ensemble de 1000</t>
  </si>
  <si>
    <t>De montage, fini Comwall, 20" x 26" x 10 pts, par ensemble de 1000</t>
  </si>
  <si>
    <t>CD</t>
  </si>
  <si>
    <t>Pour archivage de données, 700 MO</t>
  </si>
  <si>
    <t>Chemise</t>
  </si>
  <si>
    <t>Pour rangement de dossiers, boîte de 25, format 9" x 14,75"</t>
  </si>
  <si>
    <t>Colle</t>
  </si>
  <si>
    <t>En bâton</t>
  </si>
  <si>
    <t>Communication art design</t>
  </si>
  <si>
    <t>Comprendre la typographie</t>
  </si>
  <si>
    <t>Crayon</t>
  </si>
  <si>
    <t>Feutre, pour tableau magnétique, par ensemble de 4</t>
  </si>
  <si>
    <t>Surligneur jaune</t>
  </si>
  <si>
    <t>Droits d'utilisation de photos</t>
  </si>
  <si>
    <t>DVD</t>
  </si>
  <si>
    <t>Épreuve</t>
  </si>
  <si>
    <t>Couleur, 11 x 14</t>
  </si>
  <si>
    <t>Fond de scène</t>
  </si>
  <si>
    <t>Grammaire typographique</t>
  </si>
  <si>
    <t>Graphica</t>
  </si>
  <si>
    <t>Grevisse, Le bon usage</t>
  </si>
  <si>
    <t>Infopresse</t>
  </si>
  <si>
    <t>Introduction au cartonnage, initiation au domaine complexe de l'emballage en carton et à la confection de cartonnage pliant, à plat ou monté, 43 diapositives</t>
  </si>
  <si>
    <t>Lame</t>
  </si>
  <si>
    <t>Anti-statique, pour écran et clavier</t>
  </si>
  <si>
    <t>Panneau</t>
  </si>
  <si>
    <t>Mousse de polystyrène, format 48" x 96" x 3/16", laminé des deux côtés</t>
  </si>
  <si>
    <t>Matériel didactique</t>
  </si>
  <si>
    <t>Pantone Library : Color &amp; black selector, couleur de 10 à 100 % tramé et jumelé avec du noir de 10 à 80 %, demi-ton, bichromie, demi-ton avec surimpression de la couleur de 10 à 100 %</t>
  </si>
  <si>
    <t>Pantone Library : Pantone Color Specifier, timbres/échantillons de couleur détachables</t>
  </si>
  <si>
    <t>Pantone Library : Pantone Formula Guide, nuancier de couleur assorti</t>
  </si>
  <si>
    <t>Pantone Library : Simulateur de couleur quadrichromique, nuancier indiquant la meilleure possibilité de reproduire en quadrichromie les couleurs Pantone</t>
  </si>
  <si>
    <t>Pantone Library, Color tint selector, chaque couleur est représentée de 10 à 80 % ainsi qu'un échantillon de demi-ton et de typographie en solide</t>
  </si>
  <si>
    <t>Papier</t>
  </si>
  <si>
    <t>De type Godenroll, 25" x 38", boîte de 500</t>
  </si>
  <si>
    <t>Pour imprimante couleur, 11" x 17", boîte de 500 feuilles</t>
  </si>
  <si>
    <t>À tracer, 16 lb, 12" x 18", par ensemble de 1000</t>
  </si>
  <si>
    <t>À tracer, 16 lb, 9" x 12", par ensemble de 1000</t>
  </si>
  <si>
    <t>Fin, 18" x 24", environ 1000 feuilles</t>
  </si>
  <si>
    <t>Grandeur 8,5" x 11", 12 M pour imprimante laser, par ensemble de 500</t>
  </si>
  <si>
    <t>Grandeur 8,5" x 14", pour imprimante laser et photocopieur, par boîte de 500</t>
  </si>
  <si>
    <t>Lustré, sur un seul côté, «Chromolux» pour présentation de projets et portfolio, 27,5" x 35", de couleur rouge, bleu, gris, vert, par boîte de 200</t>
  </si>
  <si>
    <t>Nettoyant, pour plaques et vitre, caisse de 24</t>
  </si>
  <si>
    <t>Pile</t>
  </si>
  <si>
    <t>Dépliant</t>
  </si>
  <si>
    <t>Ruban</t>
  </si>
  <si>
    <t>Double face</t>
  </si>
  <si>
    <t>Gommé</t>
  </si>
  <si>
    <t>Typomètre</t>
  </si>
  <si>
    <t>Sur film, avec mesures usuelles</t>
  </si>
  <si>
    <t>3,6,19,21,22</t>
  </si>
  <si>
    <t>3,6</t>
  </si>
  <si>
    <t>2, 10, 12, 13, 16, 19, 20</t>
  </si>
  <si>
    <t>2, 10, 11, 12, 13, 16, 19, 20</t>
  </si>
  <si>
    <t>7,9,13,15,18,21</t>
  </si>
  <si>
    <t>1 à 21</t>
  </si>
  <si>
    <t>2, 4, 5, 8, 9, 10, 11, 12, 13, 16, 17, 18, 19, 20</t>
  </si>
  <si>
    <t>11,13,17,19,  21</t>
  </si>
  <si>
    <t>15,21</t>
  </si>
  <si>
    <t>11,19,21</t>
  </si>
  <si>
    <t>3,6,12,15,18,21</t>
  </si>
  <si>
    <t>12,13,15,18,   21</t>
  </si>
  <si>
    <t>3,6,9,15,18,   21,22</t>
  </si>
  <si>
    <t>2 à 23</t>
  </si>
  <si>
    <t>11,17,19,21</t>
  </si>
  <si>
    <t>12,13,15,18,  21</t>
  </si>
  <si>
    <t>22</t>
  </si>
  <si>
    <t>Pour 2 imprimantes et 1 ordinateur, serveur de fichiers, dessus stratifié, 36" x 30" x 27", avec passe-fil</t>
  </si>
  <si>
    <t>Noyau 3" (ruban magic)</t>
  </si>
  <si>
    <t xml:space="preserve">Visuel, bilingue </t>
  </si>
  <si>
    <t xml:space="preserve">En plastique à bord soulevé, 30/60°, 14" </t>
  </si>
  <si>
    <t>En plastique à bord soulevés 45°, 14"</t>
  </si>
  <si>
    <t>Couleur, 1200 dpi, pour maquette, 12" x 19" à marges perdues, PostScript niveau 3, au laser, pouvant accepter le papier, acétate et autres supports, recto-verso</t>
  </si>
  <si>
    <t>Bescherelle, 1200 verbes</t>
  </si>
  <si>
    <t>Correcteur de français, de mur, 4", 2 pièces de zinc</t>
  </si>
  <si>
    <t>Création graphique, licence institutionnelle, pour la mise en pages, l'illustration, le traitement de l'image, l'épreuvage, la mise en page en ligne, l'animation en ligne et la gestion d'images</t>
  </si>
  <si>
    <t>De diagnostique du disque dur, de  mur, 4", 3 pièces de zinc, slantfin 3882-14</t>
  </si>
  <si>
    <t>De gestion de polices de caractères, mur, 4", 2 pièces de zinc, slantfin 3373,8-14</t>
  </si>
  <si>
    <t>De gestion de poste informatique, pour nombre de postes de travail illimités</t>
  </si>
  <si>
    <t>De type Office, version française</t>
  </si>
  <si>
    <t>Pour piloter l'imageuse (rastérisation) et imprimante grand format, flux numérique prépresse PDF, gestion de couleurs, de chevauchement et d'Imposition intégré. Sert pour piloter l'imageuse, l'imprimante grand format</t>
  </si>
  <si>
    <t>Tutoriel, pour la maîtrise du clavier (ex. : Taptouche), abonnement annuel</t>
  </si>
  <si>
    <t>Pour espace FTP, site WEB et synchronisation laboratoire (mobile me), 10 Go, abonnement annuel</t>
  </si>
  <si>
    <t>Correction de texte</t>
  </si>
  <si>
    <t>Feutre, trois pointes, jeu de 32 couleurs</t>
  </si>
  <si>
    <t>Pantone Library : Sélecteur quadrichromique, nuancier en quadrichromie, choix de 9000 teintes sur une échelle de 10 % illustrée sur papier couché et non couché</t>
  </si>
  <si>
    <t>Bond, pour table traçante, 119 m, 23" x 35", paquet de 1000</t>
  </si>
  <si>
    <t>Pour imprimante et grandeur 11" x 17", photocopieur, par ensemble de 500</t>
  </si>
  <si>
    <t>Pour appareil photo</t>
  </si>
  <si>
    <t xml:space="preserve">Bureau </t>
  </si>
  <si>
    <t>D'ordinateur, pour élèves, avec poste numérisateur, dessus stratifié, 48" x 30" x 27", avec passe-fil</t>
  </si>
  <si>
    <t>D'ordinateur, pour enseignant, dessus stratifié, 60" x 30" x 27", avec passe-fil</t>
  </si>
  <si>
    <t>À dessin, 32" x 42", avec tapis de table et règle parallèle</t>
  </si>
  <si>
    <t>Appareillage et outillage</t>
  </si>
  <si>
    <t xml:space="preserve">Appareil photo </t>
  </si>
  <si>
    <t>Numérique, réflex 35 mm</t>
  </si>
  <si>
    <t>Bibliothèque</t>
  </si>
  <si>
    <t>De polices de caractères, pour utiliser un échantillonage de polices de caractères</t>
  </si>
  <si>
    <t xml:space="preserve">Carte </t>
  </si>
  <si>
    <t>Mémoire, carte compact Flash 16 GB haute vitesse</t>
  </si>
  <si>
    <t xml:space="preserve">Cercle </t>
  </si>
  <si>
    <t>Chromatique sélecteur de couleur circulaire de 8" de diamètre pour couleur quadrichromique, outil de mesure pour les recettes de couleur</t>
  </si>
  <si>
    <t xml:space="preserve">Ciseau </t>
  </si>
  <si>
    <t>Pointu, lame 8"</t>
  </si>
  <si>
    <t>Compte-fils</t>
  </si>
  <si>
    <t>Coupe-carton</t>
  </si>
  <si>
    <t>Carton-papier, film polyester à lame rotative</t>
  </si>
  <si>
    <t>Document</t>
  </si>
  <si>
    <t>Préselection des couleurs, ce document aborde quatre notions intimement liées: la lumière, la couleur, la reproduction des couleurs et la présélection manuelle de dessin, 80 d</t>
  </si>
  <si>
    <t xml:space="preserve">Écran </t>
  </si>
  <si>
    <t>De projection, suspendu, à enroulement, largeur 96"x96"</t>
  </si>
  <si>
    <t xml:space="preserve">Ensemble </t>
  </si>
  <si>
    <t>D'éclairage continu, pour studio photo, 3 lampes 650 watt, 3 200 K</t>
  </si>
  <si>
    <t>D'éclairage, 3 flash 600 watt, 2 softbox, parapluie, 3 trépieds et sacs</t>
  </si>
  <si>
    <t xml:space="preserve">Équipement </t>
  </si>
  <si>
    <t>Pour réseau et câblage, commutateur 68 ports, 1 000 MB</t>
  </si>
  <si>
    <t xml:space="preserve">Indicateur </t>
  </si>
  <si>
    <t>De rapport en vinyle laminé, 5" de diamètre, échelle circulaire pour proportions</t>
  </si>
  <si>
    <t>Color index 2, livre de consultation pour harmoniser les couleurs</t>
  </si>
  <si>
    <t>De consultation pour la mise en page, Layout index</t>
  </si>
  <si>
    <t xml:space="preserve">Livre </t>
  </si>
  <si>
    <t>De consultation, bible de l'infographiste</t>
  </si>
  <si>
    <t>De consultation, manuel de typographie et de mise en page</t>
  </si>
  <si>
    <t>De consultation, maquette et mise en page</t>
  </si>
  <si>
    <t>De consultation, mise en page</t>
  </si>
  <si>
    <t>De consultation, mise en page et impression</t>
  </si>
  <si>
    <t>De consultation, référencement de votre site Web</t>
  </si>
  <si>
    <t>De consultation, réussir son site Web</t>
  </si>
  <si>
    <t>De consultation, type Idea Index, Livre de consultation pour harmoniser les polices de caractères</t>
  </si>
  <si>
    <t>De consultation, typographie</t>
  </si>
  <si>
    <t>De consultation, vocabulaire des industries graphiques</t>
  </si>
  <si>
    <t>Et serveur, un processeur quadri-cœur Intel Xeon 2,8 GHz, 8 Go, disque dur Serial ATA 3 Gbit/s de 1 To à 7 200 tr/min, ATI Radeon HD 5770 1 Go, 18x SuperDrive</t>
  </si>
  <si>
    <t xml:space="preserve">Moniteur </t>
  </si>
  <si>
    <t>Couleur pour ordinateur épreuve, 27", LCD TFT à matrice active avec technologie d’affichage IPS, résolution : 2 560 x 1 440 pixels, 16,7 millions, 16:9, 375 cd/m2, 1000:1, 12 ms</t>
  </si>
  <si>
    <t>Couleur pour serveur, 27", LCD TFT à matrice active avec technologie d’affichage IPS. 
Résolution : 2 560 x 1 440 pixels, 16,7 millions, 16:9, 375 cd/m2, 1000:1, 12 ms</t>
  </si>
  <si>
    <t xml:space="preserve">Numériseur </t>
  </si>
  <si>
    <t>Optique, 48 bits, résolution optique devant atteindre 4 800 x 6 400</t>
  </si>
  <si>
    <t>Objectif</t>
  </si>
  <si>
    <t>À appareil photo, AFS DX 16-85 mm, f3,5-5,6 ED VR</t>
  </si>
  <si>
    <t>Outil</t>
  </si>
  <si>
    <t>De montage pour façonnage, plis et montage, par ensemble</t>
  </si>
  <si>
    <t>Périphérique</t>
  </si>
  <si>
    <t>Portable, petits portables</t>
  </si>
  <si>
    <t xml:space="preserve">Périphérique </t>
  </si>
  <si>
    <t>Portable, pour vérifier les produits d'interfaces visuelles (Ipod, Ipad, Cellulaire)</t>
  </si>
  <si>
    <t xml:space="preserve">Projecteur </t>
  </si>
  <si>
    <t>Multimédia, pour cours théoriques</t>
  </si>
  <si>
    <t>Support</t>
  </si>
  <si>
    <t>De fond de scène, pour studio photo</t>
  </si>
  <si>
    <t>De reproduction, pour studio photo</t>
  </si>
  <si>
    <t xml:space="preserve">Tablette </t>
  </si>
  <si>
    <t>Graphique, pour logiciels d'illustration et de traitement d'image</t>
  </si>
  <si>
    <t xml:space="preserve">Tapis </t>
  </si>
  <si>
    <t xml:space="preserve">De découpe, format 12" x 18", quadrillé, pour faciliter le découpage    </t>
  </si>
  <si>
    <t xml:space="preserve">Trousse </t>
  </si>
  <si>
    <t>De sécurité, de mur, 4", 1 pièce de zinc,  slantfin 38-14</t>
  </si>
  <si>
    <t xml:space="preserve">Banque </t>
  </si>
  <si>
    <t>De photos, sur CD</t>
  </si>
  <si>
    <t>D'images, en ligne</t>
  </si>
  <si>
    <t>Cartouche</t>
  </si>
  <si>
    <t>D'encre pour imprimante noir et blanc</t>
  </si>
  <si>
    <t>X-acto, en métal, n°1, pour utilisation avec lames n°11 ou 16</t>
  </si>
  <si>
    <t>Encadrement de stage</t>
  </si>
  <si>
    <t>Déplacements du personnel enseignant</t>
  </si>
  <si>
    <t>Entretien</t>
  </si>
  <si>
    <t>De l'équipement</t>
  </si>
  <si>
    <t xml:space="preserve">Entretien </t>
  </si>
  <si>
    <t>Des imprimantes</t>
  </si>
  <si>
    <t>Essuie-tout</t>
  </si>
  <si>
    <t>X-acto, n°1 et n°16, par boîte de 100</t>
  </si>
  <si>
    <t xml:space="preserve">Lame </t>
  </si>
  <si>
    <t>De rechange, pour couteaux à lames rétractables</t>
  </si>
  <si>
    <t xml:space="preserve">Nettoyant </t>
  </si>
  <si>
    <t>Recharge</t>
  </si>
  <si>
    <t>Couleur</t>
  </si>
  <si>
    <t>Service</t>
  </si>
  <si>
    <t>D'impression et de photocopie</t>
  </si>
  <si>
    <t>Tablette</t>
  </si>
  <si>
    <t>De papier, pour feutre 14" x 17", pour esquisse et maquette</t>
  </si>
  <si>
    <t>12,13,15,18,19,21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</si>
</sst>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1266145</xdr:colOff>
      <xdr:row>5</xdr:row>
      <xdr:rowOff>158751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1309008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105" totalsRowShown="0" headerRowDxfId="33" dataDxfId="31" headerRowBorderDxfId="32" tableBorderDxfId="30" totalsRowBorderDxfId="29">
  <autoFilter ref="A7:L105" xr:uid="{00000000-0009-0000-0100-000001000000}"/>
  <sortState ref="A8:L105">
    <sortCondition ref="C7:C105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69" totalsRowShown="0" headerRowDxfId="16" dataDxfId="14" headerRowBorderDxfId="15" tableBorderDxfId="13" totalsRowBorderDxfId="12">
  <autoFilter ref="A7:L69" xr:uid="{00000000-0009-0000-0100-000002000000}"/>
  <sortState ref="A8:L69">
    <sortCondition ref="E7:E69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05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5.42578125" style="9" customWidth="1"/>
    <col min="2" max="2" width="21.28515625" style="9" customWidth="1"/>
    <col min="3" max="3" width="18.7109375" style="9" customWidth="1"/>
    <col min="4" max="4" width="31.85546875" style="9" customWidth="1"/>
    <col min="5" max="5" width="27.7109375" style="8" customWidth="1"/>
    <col min="6" max="6" width="40.7109375" style="7" customWidth="1"/>
    <col min="7" max="7" width="13" style="9" customWidth="1"/>
    <col min="8" max="8" width="30.7109375" style="8" customWidth="1"/>
    <col min="9" max="9" width="14.7109375" style="8" customWidth="1"/>
    <col min="10" max="10" width="19.5703125" style="9" customWidth="1"/>
    <col min="11" max="11" width="27.7109375" style="15" customWidth="1"/>
    <col min="12" max="12" width="12.28515625" style="9" customWidth="1"/>
    <col min="13" max="16384" width="11.42578125" style="8"/>
  </cols>
  <sheetData>
    <row r="3" spans="1:12" ht="21">
      <c r="C3" s="20" t="s">
        <v>114</v>
      </c>
      <c r="D3" s="20"/>
      <c r="E3" s="20"/>
      <c r="F3" s="20"/>
      <c r="G3" s="20"/>
      <c r="H3" s="20"/>
      <c r="I3" s="20"/>
      <c r="J3" s="20"/>
    </row>
    <row r="4" spans="1:12" ht="17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6" customFormat="1" ht="45" customHeight="1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4</v>
      </c>
      <c r="I7" s="2" t="s">
        <v>8</v>
      </c>
      <c r="J7" s="1" t="s">
        <v>5</v>
      </c>
      <c r="K7" s="1" t="s">
        <v>6</v>
      </c>
      <c r="L7" s="5" t="s">
        <v>7</v>
      </c>
    </row>
    <row r="8" spans="1:12" s="7" customFormat="1" ht="28.5">
      <c r="A8" s="14">
        <v>5344</v>
      </c>
      <c r="B8" s="14" t="s">
        <v>85</v>
      </c>
      <c r="C8" s="14">
        <v>1</v>
      </c>
      <c r="D8" s="14" t="s">
        <v>16</v>
      </c>
      <c r="E8" s="10" t="s">
        <v>17</v>
      </c>
      <c r="F8" s="11" t="s">
        <v>18</v>
      </c>
      <c r="G8" s="14">
        <v>2</v>
      </c>
      <c r="H8" s="12">
        <v>289</v>
      </c>
      <c r="I8" s="12">
        <f>Tableau1[[#This Row],[Quantité]]*Tableau1[[#This Row],[Coût unitaire (Hors taxes)]]</f>
        <v>578</v>
      </c>
      <c r="J8" s="14">
        <v>25</v>
      </c>
      <c r="K8" s="16" t="s">
        <v>86</v>
      </c>
      <c r="L8" s="14"/>
    </row>
    <row r="9" spans="1:12" s="7" customFormat="1" ht="42.75">
      <c r="A9" s="14">
        <v>5344</v>
      </c>
      <c r="B9" s="14" t="s">
        <v>85</v>
      </c>
      <c r="C9" s="14">
        <v>1</v>
      </c>
      <c r="D9" s="14" t="s">
        <v>16</v>
      </c>
      <c r="E9" s="10" t="s">
        <v>211</v>
      </c>
      <c r="F9" s="11" t="s">
        <v>212</v>
      </c>
      <c r="G9" s="14">
        <v>46</v>
      </c>
      <c r="H9" s="12">
        <v>239</v>
      </c>
      <c r="I9" s="12">
        <f>Tableau1[[#This Row],[Quantité]]*Tableau1[[#This Row],[Coût unitaire (Hors taxes)]]</f>
        <v>10994</v>
      </c>
      <c r="J9" s="14">
        <v>20</v>
      </c>
      <c r="K9" s="16" t="s">
        <v>86</v>
      </c>
      <c r="L9" s="14"/>
    </row>
    <row r="10" spans="1:12" s="7" customFormat="1" ht="28.5">
      <c r="A10" s="14">
        <v>5344</v>
      </c>
      <c r="B10" s="14" t="s">
        <v>85</v>
      </c>
      <c r="C10" s="14">
        <v>1</v>
      </c>
      <c r="D10" s="14" t="s">
        <v>16</v>
      </c>
      <c r="E10" s="10" t="s">
        <v>211</v>
      </c>
      <c r="F10" s="11" t="s">
        <v>213</v>
      </c>
      <c r="G10" s="14">
        <v>2</v>
      </c>
      <c r="H10" s="12">
        <v>269</v>
      </c>
      <c r="I10" s="12">
        <f>Tableau1[[#This Row],[Quantité]]*Tableau1[[#This Row],[Coût unitaire (Hors taxes)]]</f>
        <v>538</v>
      </c>
      <c r="J10" s="14">
        <v>25</v>
      </c>
      <c r="K10" s="16" t="s">
        <v>86</v>
      </c>
      <c r="L10" s="14"/>
    </row>
    <row r="11" spans="1:12" s="7" customFormat="1" ht="42.75">
      <c r="A11" s="14">
        <v>5344</v>
      </c>
      <c r="B11" s="14" t="s">
        <v>85</v>
      </c>
      <c r="C11" s="14">
        <v>1</v>
      </c>
      <c r="D11" s="14" t="s">
        <v>16</v>
      </c>
      <c r="E11" s="10" t="s">
        <v>19</v>
      </c>
      <c r="F11" s="11" t="s">
        <v>20</v>
      </c>
      <c r="G11" s="14">
        <v>48</v>
      </c>
      <c r="H11" s="12">
        <v>239</v>
      </c>
      <c r="I11" s="12">
        <f>Tableau1[[#This Row],[Quantité]]*Tableau1[[#This Row],[Coût unitaire (Hors taxes)]]</f>
        <v>11472</v>
      </c>
      <c r="J11" s="14">
        <v>5</v>
      </c>
      <c r="K11" s="16" t="s">
        <v>86</v>
      </c>
      <c r="L11" s="14"/>
    </row>
    <row r="12" spans="1:12" s="7" customFormat="1" ht="28.5">
      <c r="A12" s="14">
        <v>5344</v>
      </c>
      <c r="B12" s="14" t="s">
        <v>85</v>
      </c>
      <c r="C12" s="14">
        <v>1</v>
      </c>
      <c r="D12" s="14" t="s">
        <v>16</v>
      </c>
      <c r="E12" s="10" t="s">
        <v>21</v>
      </c>
      <c r="F12" s="11" t="s">
        <v>22</v>
      </c>
      <c r="G12" s="14">
        <v>4</v>
      </c>
      <c r="H12" s="12">
        <v>129</v>
      </c>
      <c r="I12" s="12">
        <f>Tableau1[[#This Row],[Quantité]]*Tableau1[[#This Row],[Coût unitaire (Hors taxes)]]</f>
        <v>516</v>
      </c>
      <c r="J12" s="14">
        <v>25</v>
      </c>
      <c r="K12" s="16" t="s">
        <v>86</v>
      </c>
      <c r="L12" s="14"/>
    </row>
    <row r="13" spans="1:12" s="7" customFormat="1" ht="28.5">
      <c r="A13" s="14">
        <v>5344</v>
      </c>
      <c r="B13" s="14" t="s">
        <v>85</v>
      </c>
      <c r="C13" s="14">
        <v>1</v>
      </c>
      <c r="D13" s="14" t="s">
        <v>16</v>
      </c>
      <c r="E13" s="10" t="s">
        <v>23</v>
      </c>
      <c r="F13" s="11" t="s">
        <v>214</v>
      </c>
      <c r="G13" s="14">
        <v>20</v>
      </c>
      <c r="H13" s="12">
        <v>289.95</v>
      </c>
      <c r="I13" s="12">
        <f>Tableau1[[#This Row],[Quantité]]*Tableau1[[#This Row],[Coût unitaire (Hors taxes)]]</f>
        <v>5799</v>
      </c>
      <c r="J13" s="14">
        <v>20</v>
      </c>
      <c r="K13" s="16" t="s">
        <v>87</v>
      </c>
      <c r="L13" s="14"/>
    </row>
    <row r="14" spans="1:12" s="7" customFormat="1" ht="42.75">
      <c r="A14" s="14">
        <v>5344</v>
      </c>
      <c r="B14" s="14" t="s">
        <v>85</v>
      </c>
      <c r="C14" s="14">
        <v>1</v>
      </c>
      <c r="D14" s="14" t="s">
        <v>16</v>
      </c>
      <c r="E14" s="10" t="s">
        <v>23</v>
      </c>
      <c r="F14" s="11" t="s">
        <v>189</v>
      </c>
      <c r="G14" s="14">
        <v>4</v>
      </c>
      <c r="H14" s="12">
        <v>189</v>
      </c>
      <c r="I14" s="12">
        <f>Tableau1[[#This Row],[Quantité]]*Tableau1[[#This Row],[Coût unitaire (Hors taxes)]]</f>
        <v>756</v>
      </c>
      <c r="J14" s="14">
        <v>25</v>
      </c>
      <c r="K14" s="16" t="s">
        <v>86</v>
      </c>
      <c r="L14" s="14"/>
    </row>
    <row r="15" spans="1:12" s="7" customFormat="1" ht="28.5">
      <c r="A15" s="14">
        <v>5344</v>
      </c>
      <c r="B15" s="14" t="s">
        <v>85</v>
      </c>
      <c r="C15" s="14">
        <v>1</v>
      </c>
      <c r="D15" s="14" t="s">
        <v>16</v>
      </c>
      <c r="E15" s="10" t="s">
        <v>24</v>
      </c>
      <c r="F15" s="11" t="s">
        <v>25</v>
      </c>
      <c r="G15" s="14">
        <v>20</v>
      </c>
      <c r="H15" s="12">
        <v>69</v>
      </c>
      <c r="I15" s="12">
        <f>Tableau1[[#This Row],[Quantité]]*Tableau1[[#This Row],[Coût unitaire (Hors taxes)]]</f>
        <v>1380</v>
      </c>
      <c r="J15" s="14">
        <v>20</v>
      </c>
      <c r="K15" s="16" t="s">
        <v>87</v>
      </c>
      <c r="L15" s="14"/>
    </row>
    <row r="16" spans="1:12" s="7" customFormat="1">
      <c r="A16" s="14">
        <v>5344</v>
      </c>
      <c r="B16" s="14" t="s">
        <v>85</v>
      </c>
      <c r="C16" s="14">
        <v>2</v>
      </c>
      <c r="D16" s="14" t="s">
        <v>215</v>
      </c>
      <c r="E16" s="10" t="s">
        <v>26</v>
      </c>
      <c r="F16" s="11" t="s">
        <v>27</v>
      </c>
      <c r="G16" s="14">
        <v>2</v>
      </c>
      <c r="H16" s="12">
        <v>10</v>
      </c>
      <c r="I16" s="12">
        <f>Tableau1[[#This Row],[Quantité]]*Tableau1[[#This Row],[Coût unitaire (Hors taxes)]]</f>
        <v>20</v>
      </c>
      <c r="J16" s="14">
        <v>5</v>
      </c>
      <c r="K16" s="16" t="s">
        <v>86</v>
      </c>
      <c r="L16" s="14"/>
    </row>
    <row r="17" spans="1:12" s="7" customFormat="1">
      <c r="A17" s="14">
        <v>5344</v>
      </c>
      <c r="B17" s="14" t="s">
        <v>85</v>
      </c>
      <c r="C17" s="14">
        <v>2</v>
      </c>
      <c r="D17" s="14" t="s">
        <v>215</v>
      </c>
      <c r="E17" s="10" t="s">
        <v>216</v>
      </c>
      <c r="F17" s="11" t="s">
        <v>217</v>
      </c>
      <c r="G17" s="14">
        <v>2</v>
      </c>
      <c r="H17" s="12">
        <v>1340</v>
      </c>
      <c r="I17" s="12">
        <f>Tableau1[[#This Row],[Quantité]]*Tableau1[[#This Row],[Coût unitaire (Hors taxes)]]</f>
        <v>2680</v>
      </c>
      <c r="J17" s="14">
        <v>10</v>
      </c>
      <c r="K17" s="16" t="s">
        <v>88</v>
      </c>
      <c r="L17" s="14"/>
    </row>
    <row r="18" spans="1:12" s="7" customFormat="1">
      <c r="A18" s="14">
        <v>5344</v>
      </c>
      <c r="B18" s="14" t="s">
        <v>85</v>
      </c>
      <c r="C18" s="14">
        <v>2</v>
      </c>
      <c r="D18" s="14" t="s">
        <v>215</v>
      </c>
      <c r="E18" s="10" t="s">
        <v>28</v>
      </c>
      <c r="F18" s="11" t="s">
        <v>29</v>
      </c>
      <c r="G18" s="14">
        <v>2</v>
      </c>
      <c r="H18" s="12">
        <v>4.46</v>
      </c>
      <c r="I18" s="12">
        <f>Tableau1[[#This Row],[Quantité]]*Tableau1[[#This Row],[Coût unitaire (Hors taxes)]]</f>
        <v>8.92</v>
      </c>
      <c r="J18" s="14">
        <v>10</v>
      </c>
      <c r="K18" s="16" t="s">
        <v>89</v>
      </c>
      <c r="L18" s="14"/>
    </row>
    <row r="19" spans="1:12" s="7" customFormat="1" ht="28.5">
      <c r="A19" s="14">
        <v>5344</v>
      </c>
      <c r="B19" s="14" t="s">
        <v>85</v>
      </c>
      <c r="C19" s="14">
        <v>2</v>
      </c>
      <c r="D19" s="14" t="s">
        <v>215</v>
      </c>
      <c r="E19" s="10" t="s">
        <v>218</v>
      </c>
      <c r="F19" s="11" t="s">
        <v>219</v>
      </c>
      <c r="G19" s="14">
        <v>1</v>
      </c>
      <c r="H19" s="12">
        <v>2600</v>
      </c>
      <c r="I19" s="12">
        <f>Tableau1[[#This Row],[Quantité]]*Tableau1[[#This Row],[Coût unitaire (Hors taxes)]]</f>
        <v>2600</v>
      </c>
      <c r="J19" s="14">
        <v>10</v>
      </c>
      <c r="K19" s="16" t="s">
        <v>91</v>
      </c>
      <c r="L19" s="14"/>
    </row>
    <row r="20" spans="1:12" s="7" customFormat="1" ht="28.5">
      <c r="A20" s="14">
        <v>5344</v>
      </c>
      <c r="B20" s="14" t="s">
        <v>85</v>
      </c>
      <c r="C20" s="14">
        <v>2</v>
      </c>
      <c r="D20" s="14" t="s">
        <v>215</v>
      </c>
      <c r="E20" s="10" t="s">
        <v>220</v>
      </c>
      <c r="F20" s="11" t="s">
        <v>221</v>
      </c>
      <c r="G20" s="14">
        <v>4</v>
      </c>
      <c r="H20" s="12">
        <v>40</v>
      </c>
      <c r="I20" s="12">
        <f>Tableau1[[#This Row],[Quantité]]*Tableau1[[#This Row],[Coût unitaire (Hors taxes)]]</f>
        <v>160</v>
      </c>
      <c r="J20" s="14">
        <v>5</v>
      </c>
      <c r="K20" s="16" t="s">
        <v>88</v>
      </c>
      <c r="L20" s="14"/>
    </row>
    <row r="21" spans="1:12" s="7" customFormat="1" ht="57.75" customHeight="1">
      <c r="A21" s="14">
        <v>5344</v>
      </c>
      <c r="B21" s="14" t="s">
        <v>85</v>
      </c>
      <c r="C21" s="14">
        <v>2</v>
      </c>
      <c r="D21" s="14" t="s">
        <v>215</v>
      </c>
      <c r="E21" s="10" t="s">
        <v>222</v>
      </c>
      <c r="F21" s="11" t="s">
        <v>223</v>
      </c>
      <c r="G21" s="14">
        <v>1</v>
      </c>
      <c r="H21" s="12">
        <v>80</v>
      </c>
      <c r="I21" s="12">
        <f>Tableau1[[#This Row],[Quantité]]*Tableau1[[#This Row],[Coût unitaire (Hors taxes)]]</f>
        <v>80</v>
      </c>
      <c r="J21" s="14">
        <v>5</v>
      </c>
      <c r="K21" s="16" t="s">
        <v>92</v>
      </c>
      <c r="L21" s="14"/>
    </row>
    <row r="22" spans="1:12" s="7" customFormat="1">
      <c r="A22" s="14">
        <v>5344</v>
      </c>
      <c r="B22" s="14" t="s">
        <v>85</v>
      </c>
      <c r="C22" s="14">
        <v>2</v>
      </c>
      <c r="D22" s="14" t="s">
        <v>215</v>
      </c>
      <c r="E22" s="10" t="s">
        <v>224</v>
      </c>
      <c r="F22" s="11" t="s">
        <v>225</v>
      </c>
      <c r="G22" s="14">
        <v>20</v>
      </c>
      <c r="H22" s="12">
        <v>8</v>
      </c>
      <c r="I22" s="12">
        <f>Tableau1[[#This Row],[Quantité]]*Tableau1[[#This Row],[Coût unitaire (Hors taxes)]]</f>
        <v>160</v>
      </c>
      <c r="J22" s="14">
        <v>15</v>
      </c>
      <c r="K22" s="16" t="s">
        <v>93</v>
      </c>
      <c r="L22" s="14"/>
    </row>
    <row r="23" spans="1:12" s="7" customFormat="1">
      <c r="A23" s="14">
        <v>5344</v>
      </c>
      <c r="B23" s="14" t="s">
        <v>85</v>
      </c>
      <c r="C23" s="14">
        <v>2</v>
      </c>
      <c r="D23" s="14" t="s">
        <v>215</v>
      </c>
      <c r="E23" s="10" t="s">
        <v>30</v>
      </c>
      <c r="F23" s="11" t="s">
        <v>31</v>
      </c>
      <c r="G23" s="14">
        <v>20</v>
      </c>
      <c r="H23" s="12">
        <v>12</v>
      </c>
      <c r="I23" s="12">
        <f>Tableau1[[#This Row],[Quantité]]*Tableau1[[#This Row],[Coût unitaire (Hors taxes)]]</f>
        <v>240</v>
      </c>
      <c r="J23" s="14">
        <v>5</v>
      </c>
      <c r="K23" s="16" t="s">
        <v>94</v>
      </c>
      <c r="L23" s="14"/>
    </row>
    <row r="24" spans="1:12" s="7" customFormat="1">
      <c r="A24" s="14">
        <v>5344</v>
      </c>
      <c r="B24" s="14" t="s">
        <v>85</v>
      </c>
      <c r="C24" s="14">
        <v>2</v>
      </c>
      <c r="D24" s="14" t="s">
        <v>215</v>
      </c>
      <c r="E24" s="10" t="s">
        <v>226</v>
      </c>
      <c r="F24" s="11" t="s">
        <v>32</v>
      </c>
      <c r="G24" s="14">
        <v>20</v>
      </c>
      <c r="H24" s="12">
        <v>14.95</v>
      </c>
      <c r="I24" s="12">
        <f>Tableau1[[#This Row],[Quantité]]*Tableau1[[#This Row],[Coût unitaire (Hors taxes)]]</f>
        <v>299</v>
      </c>
      <c r="J24" s="14">
        <v>20</v>
      </c>
      <c r="K24" s="16" t="s">
        <v>95</v>
      </c>
      <c r="L24" s="14"/>
    </row>
    <row r="25" spans="1:12" s="7" customFormat="1" ht="28.5">
      <c r="A25" s="14">
        <v>5344</v>
      </c>
      <c r="B25" s="14" t="s">
        <v>85</v>
      </c>
      <c r="C25" s="14">
        <v>2</v>
      </c>
      <c r="D25" s="14" t="s">
        <v>215</v>
      </c>
      <c r="E25" s="10" t="s">
        <v>227</v>
      </c>
      <c r="F25" s="11" t="s">
        <v>228</v>
      </c>
      <c r="G25" s="14">
        <v>1</v>
      </c>
      <c r="H25" s="12">
        <v>1200</v>
      </c>
      <c r="I25" s="12">
        <f>Tableau1[[#This Row],[Quantité]]*Tableau1[[#This Row],[Coût unitaire (Hors taxes)]]</f>
        <v>1200</v>
      </c>
      <c r="J25" s="14">
        <v>15</v>
      </c>
      <c r="K25" s="16" t="s">
        <v>96</v>
      </c>
      <c r="L25" s="14"/>
    </row>
    <row r="26" spans="1:12" s="7" customFormat="1">
      <c r="A26" s="14">
        <v>5344</v>
      </c>
      <c r="B26" s="14" t="s">
        <v>85</v>
      </c>
      <c r="C26" s="14">
        <v>2</v>
      </c>
      <c r="D26" s="14" t="s">
        <v>215</v>
      </c>
      <c r="E26" s="10" t="s">
        <v>33</v>
      </c>
      <c r="F26" s="11" t="s">
        <v>34</v>
      </c>
      <c r="G26" s="14">
        <v>20</v>
      </c>
      <c r="H26" s="12">
        <v>13.4</v>
      </c>
      <c r="I26" s="12">
        <f>Tableau1[[#This Row],[Quantité]]*Tableau1[[#This Row],[Coût unitaire (Hors taxes)]]</f>
        <v>268</v>
      </c>
      <c r="J26" s="14">
        <v>5</v>
      </c>
      <c r="K26" s="16" t="s">
        <v>90</v>
      </c>
      <c r="L26" s="14"/>
    </row>
    <row r="27" spans="1:12" s="7" customFormat="1">
      <c r="A27" s="14">
        <v>5344</v>
      </c>
      <c r="B27" s="14" t="s">
        <v>85</v>
      </c>
      <c r="C27" s="14">
        <v>2</v>
      </c>
      <c r="D27" s="14" t="s">
        <v>215</v>
      </c>
      <c r="E27" s="10" t="s">
        <v>35</v>
      </c>
      <c r="F27" s="11" t="s">
        <v>36</v>
      </c>
      <c r="G27" s="14">
        <v>1</v>
      </c>
      <c r="H27" s="12">
        <v>690</v>
      </c>
      <c r="I27" s="12">
        <f>Tableau1[[#This Row],[Quantité]]*Tableau1[[#This Row],[Coût unitaire (Hors taxes)]]</f>
        <v>690</v>
      </c>
      <c r="J27" s="14">
        <v>10</v>
      </c>
      <c r="K27" s="16" t="s">
        <v>90</v>
      </c>
      <c r="L27" s="14"/>
    </row>
    <row r="28" spans="1:12" s="7" customFormat="1" ht="28.5">
      <c r="A28" s="14">
        <v>5344</v>
      </c>
      <c r="B28" s="14" t="s">
        <v>85</v>
      </c>
      <c r="C28" s="14">
        <v>2</v>
      </c>
      <c r="D28" s="14" t="s">
        <v>215</v>
      </c>
      <c r="E28" s="10" t="s">
        <v>37</v>
      </c>
      <c r="F28" s="11" t="s">
        <v>190</v>
      </c>
      <c r="G28" s="14">
        <v>20</v>
      </c>
      <c r="H28" s="12">
        <v>6</v>
      </c>
      <c r="I28" s="12">
        <f>Tableau1[[#This Row],[Quantité]]*Tableau1[[#This Row],[Coût unitaire (Hors taxes)]]</f>
        <v>120</v>
      </c>
      <c r="J28" s="14">
        <v>5</v>
      </c>
      <c r="K28" s="16" t="s">
        <v>97</v>
      </c>
      <c r="L28" s="14"/>
    </row>
    <row r="29" spans="1:12" s="7" customFormat="1">
      <c r="A29" s="14">
        <v>5344</v>
      </c>
      <c r="B29" s="14" t="s">
        <v>85</v>
      </c>
      <c r="C29" s="14">
        <v>2</v>
      </c>
      <c r="D29" s="14" t="s">
        <v>215</v>
      </c>
      <c r="E29" s="10" t="s">
        <v>38</v>
      </c>
      <c r="F29" s="11" t="s">
        <v>40</v>
      </c>
      <c r="G29" s="14">
        <v>2</v>
      </c>
      <c r="H29" s="12">
        <v>45</v>
      </c>
      <c r="I29" s="12">
        <f>Tableau1[[#This Row],[Quantité]]*Tableau1[[#This Row],[Coût unitaire (Hors taxes)]]</f>
        <v>90</v>
      </c>
      <c r="J29" s="14">
        <v>5</v>
      </c>
      <c r="K29" s="16" t="s">
        <v>90</v>
      </c>
      <c r="L29" s="14"/>
    </row>
    <row r="30" spans="1:12" s="7" customFormat="1">
      <c r="A30" s="14">
        <v>5344</v>
      </c>
      <c r="B30" s="14" t="s">
        <v>85</v>
      </c>
      <c r="C30" s="14">
        <v>2</v>
      </c>
      <c r="D30" s="14" t="s">
        <v>215</v>
      </c>
      <c r="E30" s="10" t="s">
        <v>38</v>
      </c>
      <c r="F30" s="11" t="s">
        <v>39</v>
      </c>
      <c r="G30" s="14">
        <v>2</v>
      </c>
      <c r="H30" s="12">
        <v>45</v>
      </c>
      <c r="I30" s="12">
        <f>Tableau1[[#This Row],[Quantité]]*Tableau1[[#This Row],[Coût unitaire (Hors taxes)]]</f>
        <v>90</v>
      </c>
      <c r="J30" s="14">
        <v>5</v>
      </c>
      <c r="K30" s="16" t="s">
        <v>90</v>
      </c>
      <c r="L30" s="14"/>
    </row>
    <row r="31" spans="1:12" s="7" customFormat="1">
      <c r="A31" s="14">
        <v>5344</v>
      </c>
      <c r="B31" s="14" t="s">
        <v>85</v>
      </c>
      <c r="C31" s="14">
        <v>2</v>
      </c>
      <c r="D31" s="14" t="s">
        <v>215</v>
      </c>
      <c r="E31" s="10" t="s">
        <v>38</v>
      </c>
      <c r="F31" s="11" t="s">
        <v>41</v>
      </c>
      <c r="G31" s="14">
        <v>2</v>
      </c>
      <c r="H31" s="12">
        <v>40</v>
      </c>
      <c r="I31" s="12">
        <f>Tableau1[[#This Row],[Quantité]]*Tableau1[[#This Row],[Coût unitaire (Hors taxes)]]</f>
        <v>80</v>
      </c>
      <c r="J31" s="14">
        <v>5</v>
      </c>
      <c r="K31" s="16" t="s">
        <v>90</v>
      </c>
      <c r="L31" s="14"/>
    </row>
    <row r="32" spans="1:12" s="7" customFormat="1">
      <c r="A32" s="14">
        <v>5344</v>
      </c>
      <c r="B32" s="14" t="s">
        <v>85</v>
      </c>
      <c r="C32" s="14">
        <v>2</v>
      </c>
      <c r="D32" s="14" t="s">
        <v>215</v>
      </c>
      <c r="E32" s="10" t="s">
        <v>38</v>
      </c>
      <c r="F32" s="11" t="s">
        <v>42</v>
      </c>
      <c r="G32" s="14">
        <v>2</v>
      </c>
      <c r="H32" s="12">
        <v>40</v>
      </c>
      <c r="I32" s="12">
        <f>Tableau1[[#This Row],[Quantité]]*Tableau1[[#This Row],[Coût unitaire (Hors taxes)]]</f>
        <v>80</v>
      </c>
      <c r="J32" s="14">
        <v>5</v>
      </c>
      <c r="K32" s="16" t="s">
        <v>90</v>
      </c>
      <c r="L32" s="14"/>
    </row>
    <row r="33" spans="1:12" s="7" customFormat="1">
      <c r="A33" s="14">
        <v>5344</v>
      </c>
      <c r="B33" s="14" t="s">
        <v>85</v>
      </c>
      <c r="C33" s="14">
        <v>2</v>
      </c>
      <c r="D33" s="14" t="s">
        <v>215</v>
      </c>
      <c r="E33" s="10" t="s">
        <v>38</v>
      </c>
      <c r="F33" s="11" t="s">
        <v>43</v>
      </c>
      <c r="G33" s="14">
        <v>20</v>
      </c>
      <c r="H33" s="12">
        <v>75</v>
      </c>
      <c r="I33" s="12">
        <f>Tableau1[[#This Row],[Quantité]]*Tableau1[[#This Row],[Coût unitaire (Hors taxes)]]</f>
        <v>1500</v>
      </c>
      <c r="J33" s="14">
        <v>5</v>
      </c>
      <c r="K33" s="16" t="s">
        <v>98</v>
      </c>
      <c r="L33" s="14"/>
    </row>
    <row r="34" spans="1:12" s="7" customFormat="1">
      <c r="A34" s="14">
        <v>5344</v>
      </c>
      <c r="B34" s="14" t="s">
        <v>85</v>
      </c>
      <c r="C34" s="14">
        <v>2</v>
      </c>
      <c r="D34" s="14" t="s">
        <v>215</v>
      </c>
      <c r="E34" s="10" t="s">
        <v>38</v>
      </c>
      <c r="F34" s="11" t="s">
        <v>191</v>
      </c>
      <c r="G34" s="14">
        <v>6</v>
      </c>
      <c r="H34" s="12">
        <v>30</v>
      </c>
      <c r="I34" s="12">
        <f>Tableau1[[#This Row],[Quantité]]*Tableau1[[#This Row],[Coût unitaire (Hors taxes)]]</f>
        <v>180</v>
      </c>
      <c r="J34" s="14">
        <v>20</v>
      </c>
      <c r="K34" s="16" t="s">
        <v>90</v>
      </c>
      <c r="L34" s="14"/>
    </row>
    <row r="35" spans="1:12" s="7" customFormat="1" ht="42.75">
      <c r="A35" s="14">
        <v>5344</v>
      </c>
      <c r="B35" s="14" t="s">
        <v>85</v>
      </c>
      <c r="C35" s="14">
        <v>2</v>
      </c>
      <c r="D35" s="14" t="s">
        <v>215</v>
      </c>
      <c r="E35" s="10" t="s">
        <v>44</v>
      </c>
      <c r="F35" s="11" t="s">
        <v>45</v>
      </c>
      <c r="G35" s="14">
        <v>2</v>
      </c>
      <c r="H35" s="12">
        <v>280</v>
      </c>
      <c r="I35" s="12">
        <f>Tableau1[[#This Row],[Quantité]]*Tableau1[[#This Row],[Coût unitaire (Hors taxes)]]</f>
        <v>560</v>
      </c>
      <c r="J35" s="14">
        <v>5</v>
      </c>
      <c r="K35" s="16" t="s">
        <v>86</v>
      </c>
      <c r="L35" s="14"/>
    </row>
    <row r="36" spans="1:12" s="7" customFormat="1" ht="71.25">
      <c r="A36" s="14">
        <v>5344</v>
      </c>
      <c r="B36" s="14" t="s">
        <v>85</v>
      </c>
      <c r="C36" s="14">
        <v>2</v>
      </c>
      <c r="D36" s="14" t="s">
        <v>215</v>
      </c>
      <c r="E36" s="10" t="s">
        <v>229</v>
      </c>
      <c r="F36" s="11" t="s">
        <v>230</v>
      </c>
      <c r="G36" s="14">
        <v>1</v>
      </c>
      <c r="H36" s="12">
        <v>100</v>
      </c>
      <c r="I36" s="12">
        <f>Tableau1[[#This Row],[Quantité]]*Tableau1[[#This Row],[Coût unitaire (Hors taxes)]]</f>
        <v>100</v>
      </c>
      <c r="J36" s="14">
        <v>20</v>
      </c>
      <c r="K36" s="16" t="s">
        <v>301</v>
      </c>
      <c r="L36" s="14"/>
    </row>
    <row r="37" spans="1:12" s="7" customFormat="1" ht="28.5">
      <c r="A37" s="14">
        <v>5344</v>
      </c>
      <c r="B37" s="14" t="s">
        <v>85</v>
      </c>
      <c r="C37" s="14">
        <v>2</v>
      </c>
      <c r="D37" s="14" t="s">
        <v>215</v>
      </c>
      <c r="E37" s="10" t="s">
        <v>231</v>
      </c>
      <c r="F37" s="11" t="s">
        <v>232</v>
      </c>
      <c r="G37" s="14">
        <v>1</v>
      </c>
      <c r="H37" s="12">
        <v>274</v>
      </c>
      <c r="I37" s="12">
        <f>Tableau1[[#This Row],[Quantité]]*Tableau1[[#This Row],[Coût unitaire (Hors taxes)]]</f>
        <v>274</v>
      </c>
      <c r="J37" s="14">
        <v>20</v>
      </c>
      <c r="K37" s="16" t="s">
        <v>86</v>
      </c>
      <c r="L37" s="14"/>
    </row>
    <row r="38" spans="1:12" s="7" customFormat="1" ht="29.25" customHeight="1">
      <c r="A38" s="14">
        <v>5344</v>
      </c>
      <c r="B38" s="14" t="s">
        <v>85</v>
      </c>
      <c r="C38" s="14">
        <v>2</v>
      </c>
      <c r="D38" s="14" t="s">
        <v>215</v>
      </c>
      <c r="E38" s="10" t="s">
        <v>233</v>
      </c>
      <c r="F38" s="11" t="s">
        <v>234</v>
      </c>
      <c r="G38" s="14">
        <v>1</v>
      </c>
      <c r="H38" s="12">
        <v>1653</v>
      </c>
      <c r="I38" s="12">
        <f>Tableau1[[#This Row],[Quantité]]*Tableau1[[#This Row],[Coût unitaire (Hors taxes)]]</f>
        <v>1653</v>
      </c>
      <c r="J38" s="14">
        <v>10</v>
      </c>
      <c r="K38" s="16" t="s">
        <v>99</v>
      </c>
      <c r="L38" s="14"/>
    </row>
    <row r="39" spans="1:12" s="7" customFormat="1" ht="28.5">
      <c r="A39" s="14">
        <v>5344</v>
      </c>
      <c r="B39" s="14" t="s">
        <v>85</v>
      </c>
      <c r="C39" s="14">
        <v>2</v>
      </c>
      <c r="D39" s="14" t="s">
        <v>215</v>
      </c>
      <c r="E39" s="10" t="s">
        <v>233</v>
      </c>
      <c r="F39" s="11" t="s">
        <v>235</v>
      </c>
      <c r="G39" s="14">
        <v>1</v>
      </c>
      <c r="H39" s="12">
        <v>3820</v>
      </c>
      <c r="I39" s="12">
        <f>Tableau1[[#This Row],[Quantité]]*Tableau1[[#This Row],[Coût unitaire (Hors taxes)]]</f>
        <v>3820</v>
      </c>
      <c r="J39" s="14">
        <v>10</v>
      </c>
      <c r="K39" s="16" t="s">
        <v>99</v>
      </c>
      <c r="L39" s="14"/>
    </row>
    <row r="40" spans="1:12" s="7" customFormat="1">
      <c r="A40" s="14">
        <v>5344</v>
      </c>
      <c r="B40" s="14" t="s">
        <v>85</v>
      </c>
      <c r="C40" s="14">
        <v>2</v>
      </c>
      <c r="D40" s="14" t="s">
        <v>215</v>
      </c>
      <c r="E40" s="10" t="s">
        <v>46</v>
      </c>
      <c r="F40" s="11" t="s">
        <v>192</v>
      </c>
      <c r="G40" s="14">
        <v>20</v>
      </c>
      <c r="H40" s="12">
        <v>18</v>
      </c>
      <c r="I40" s="12">
        <f>Tableau1[[#This Row],[Quantité]]*Tableau1[[#This Row],[Coût unitaire (Hors taxes)]]</f>
        <v>360</v>
      </c>
      <c r="J40" s="14">
        <v>5</v>
      </c>
      <c r="K40" s="16" t="s">
        <v>94</v>
      </c>
      <c r="L40" s="14"/>
    </row>
    <row r="41" spans="1:12" s="7" customFormat="1">
      <c r="A41" s="14">
        <v>5344</v>
      </c>
      <c r="B41" s="14" t="s">
        <v>85</v>
      </c>
      <c r="C41" s="14">
        <v>2</v>
      </c>
      <c r="D41" s="14" t="s">
        <v>215</v>
      </c>
      <c r="E41" s="10" t="s">
        <v>46</v>
      </c>
      <c r="F41" s="11" t="s">
        <v>193</v>
      </c>
      <c r="G41" s="14">
        <v>20</v>
      </c>
      <c r="H41" s="12">
        <v>30</v>
      </c>
      <c r="I41" s="12">
        <f>Tableau1[[#This Row],[Quantité]]*Tableau1[[#This Row],[Coût unitaire (Hors taxes)]]</f>
        <v>600</v>
      </c>
      <c r="J41" s="14">
        <v>5</v>
      </c>
      <c r="K41" s="16" t="s">
        <v>94</v>
      </c>
      <c r="L41" s="14"/>
    </row>
    <row r="42" spans="1:12" s="7" customFormat="1" ht="28.5">
      <c r="A42" s="14">
        <v>5344</v>
      </c>
      <c r="B42" s="14" t="s">
        <v>85</v>
      </c>
      <c r="C42" s="14">
        <v>2</v>
      </c>
      <c r="D42" s="14" t="s">
        <v>215</v>
      </c>
      <c r="E42" s="10" t="s">
        <v>236</v>
      </c>
      <c r="F42" s="11" t="s">
        <v>237</v>
      </c>
      <c r="G42" s="14">
        <v>1</v>
      </c>
      <c r="H42" s="12">
        <v>4000</v>
      </c>
      <c r="I42" s="12">
        <f>Tableau1[[#This Row],[Quantité]]*Tableau1[[#This Row],[Coût unitaire (Hors taxes)]]</f>
        <v>4000</v>
      </c>
      <c r="J42" s="14">
        <v>5</v>
      </c>
      <c r="K42" s="16" t="s">
        <v>86</v>
      </c>
      <c r="L42" s="14"/>
    </row>
    <row r="43" spans="1:12" s="7" customFormat="1" ht="78" customHeight="1">
      <c r="A43" s="14">
        <v>5344</v>
      </c>
      <c r="B43" s="14" t="s">
        <v>85</v>
      </c>
      <c r="C43" s="14">
        <v>2</v>
      </c>
      <c r="D43" s="14" t="s">
        <v>215</v>
      </c>
      <c r="E43" s="10" t="s">
        <v>47</v>
      </c>
      <c r="F43" s="11" t="s">
        <v>194</v>
      </c>
      <c r="G43" s="14">
        <v>2</v>
      </c>
      <c r="H43" s="12">
        <v>5850</v>
      </c>
      <c r="I43" s="12">
        <f>Tableau1[[#This Row],[Quantité]]*Tableau1[[#This Row],[Coût unitaire (Hors taxes)]]</f>
        <v>11700</v>
      </c>
      <c r="J43" s="14">
        <v>5</v>
      </c>
      <c r="K43" s="16" t="s">
        <v>100</v>
      </c>
      <c r="L43" s="14"/>
    </row>
    <row r="44" spans="1:12" s="7" customFormat="1">
      <c r="A44" s="14">
        <v>5344</v>
      </c>
      <c r="B44" s="14" t="s">
        <v>85</v>
      </c>
      <c r="C44" s="14">
        <v>2</v>
      </c>
      <c r="D44" s="14" t="s">
        <v>215</v>
      </c>
      <c r="E44" s="10" t="s">
        <v>47</v>
      </c>
      <c r="F44" s="11" t="s">
        <v>49</v>
      </c>
      <c r="G44" s="14">
        <v>1</v>
      </c>
      <c r="H44" s="12">
        <v>4100</v>
      </c>
      <c r="I44" s="12">
        <f>Tableau1[[#This Row],[Quantité]]*Tableau1[[#This Row],[Coût unitaire (Hors taxes)]]</f>
        <v>4100</v>
      </c>
      <c r="J44" s="14">
        <v>5</v>
      </c>
      <c r="K44" s="16" t="s">
        <v>102</v>
      </c>
      <c r="L44" s="14"/>
    </row>
    <row r="45" spans="1:12" s="7" customFormat="1" ht="42.75">
      <c r="A45" s="14">
        <v>5344</v>
      </c>
      <c r="B45" s="14" t="s">
        <v>85</v>
      </c>
      <c r="C45" s="14">
        <v>2</v>
      </c>
      <c r="D45" s="14" t="s">
        <v>215</v>
      </c>
      <c r="E45" s="10" t="s">
        <v>47</v>
      </c>
      <c r="F45" s="11" t="s">
        <v>50</v>
      </c>
      <c r="G45" s="14">
        <v>2</v>
      </c>
      <c r="H45" s="12">
        <v>3759</v>
      </c>
      <c r="I45" s="12">
        <f>Tableau1[[#This Row],[Quantité]]*Tableau1[[#This Row],[Coût unitaire (Hors taxes)]]</f>
        <v>7518</v>
      </c>
      <c r="J45" s="14">
        <v>5</v>
      </c>
      <c r="K45" s="16" t="s">
        <v>103</v>
      </c>
      <c r="L45" s="14"/>
    </row>
    <row r="46" spans="1:12" s="7" customFormat="1" ht="28.5">
      <c r="A46" s="14">
        <v>5344</v>
      </c>
      <c r="B46" s="14" t="s">
        <v>85</v>
      </c>
      <c r="C46" s="14">
        <v>2</v>
      </c>
      <c r="D46" s="14" t="s">
        <v>215</v>
      </c>
      <c r="E46" s="10" t="s">
        <v>47</v>
      </c>
      <c r="F46" s="11" t="s">
        <v>48</v>
      </c>
      <c r="G46" s="14">
        <v>1</v>
      </c>
      <c r="H46" s="12">
        <v>2417</v>
      </c>
      <c r="I46" s="12">
        <f>Tableau1[[#This Row],[Quantité]]*Tableau1[[#This Row],[Coût unitaire (Hors taxes)]]</f>
        <v>2417</v>
      </c>
      <c r="J46" s="14">
        <v>5</v>
      </c>
      <c r="K46" s="16" t="s">
        <v>101</v>
      </c>
      <c r="L46" s="14"/>
    </row>
    <row r="47" spans="1:12" s="7" customFormat="1" ht="42.75">
      <c r="A47" s="14">
        <v>5344</v>
      </c>
      <c r="B47" s="14" t="s">
        <v>85</v>
      </c>
      <c r="C47" s="14">
        <v>2</v>
      </c>
      <c r="D47" s="14" t="s">
        <v>215</v>
      </c>
      <c r="E47" s="10" t="s">
        <v>238</v>
      </c>
      <c r="F47" s="11" t="s">
        <v>239</v>
      </c>
      <c r="G47" s="14">
        <v>21</v>
      </c>
      <c r="H47" s="12">
        <v>8.5</v>
      </c>
      <c r="I47" s="12">
        <f>Tableau1[[#This Row],[Quantité]]*Tableau1[[#This Row],[Coût unitaire (Hors taxes)]]</f>
        <v>178.5</v>
      </c>
      <c r="J47" s="14">
        <v>5</v>
      </c>
      <c r="K47" s="16" t="s">
        <v>100</v>
      </c>
      <c r="L47" s="14"/>
    </row>
    <row r="48" spans="1:12" s="7" customFormat="1">
      <c r="A48" s="14">
        <v>5344</v>
      </c>
      <c r="B48" s="14" t="s">
        <v>85</v>
      </c>
      <c r="C48" s="14">
        <v>2</v>
      </c>
      <c r="D48" s="14" t="s">
        <v>215</v>
      </c>
      <c r="E48" s="10" t="s">
        <v>51</v>
      </c>
      <c r="F48" s="11"/>
      <c r="G48" s="14">
        <v>4</v>
      </c>
      <c r="H48" s="12">
        <v>40</v>
      </c>
      <c r="I48" s="12">
        <f>Tableau1[[#This Row],[Quantité]]*Tableau1[[#This Row],[Coût unitaire (Hors taxes)]]</f>
        <v>160</v>
      </c>
      <c r="J48" s="14">
        <v>5</v>
      </c>
      <c r="K48" s="16" t="s">
        <v>90</v>
      </c>
      <c r="L48" s="14"/>
    </row>
    <row r="49" spans="1:12" s="7" customFormat="1" ht="29.25" customHeight="1">
      <c r="A49" s="14">
        <v>5344</v>
      </c>
      <c r="B49" s="14" t="s">
        <v>85</v>
      </c>
      <c r="C49" s="14">
        <v>2</v>
      </c>
      <c r="D49" s="14" t="s">
        <v>215</v>
      </c>
      <c r="E49" s="10" t="s">
        <v>52</v>
      </c>
      <c r="F49" s="11"/>
      <c r="G49" s="14">
        <v>6</v>
      </c>
      <c r="H49" s="12">
        <v>35</v>
      </c>
      <c r="I49" s="12">
        <f>Tableau1[[#This Row],[Quantité]]*Tableau1[[#This Row],[Coût unitaire (Hors taxes)]]</f>
        <v>210</v>
      </c>
      <c r="J49" s="14">
        <v>5</v>
      </c>
      <c r="K49" s="16" t="s">
        <v>90</v>
      </c>
      <c r="L49" s="14"/>
    </row>
    <row r="50" spans="1:12" s="7" customFormat="1">
      <c r="A50" s="14">
        <v>5344</v>
      </c>
      <c r="B50" s="14" t="s">
        <v>85</v>
      </c>
      <c r="C50" s="14">
        <v>2</v>
      </c>
      <c r="D50" s="14" t="s">
        <v>215</v>
      </c>
      <c r="E50" s="10" t="s">
        <v>53</v>
      </c>
      <c r="F50" s="11" t="s">
        <v>195</v>
      </c>
      <c r="G50" s="14">
        <v>6</v>
      </c>
      <c r="H50" s="12">
        <v>20</v>
      </c>
      <c r="I50" s="12">
        <f>Tableau1[[#This Row],[Quantité]]*Tableau1[[#This Row],[Coût unitaire (Hors taxes)]]</f>
        <v>120</v>
      </c>
      <c r="J50" s="14">
        <v>5</v>
      </c>
      <c r="K50" s="16" t="s">
        <v>90</v>
      </c>
      <c r="L50" s="14"/>
    </row>
    <row r="51" spans="1:12" s="7" customFormat="1" ht="28.5">
      <c r="A51" s="14">
        <v>5344</v>
      </c>
      <c r="B51" s="14" t="s">
        <v>85</v>
      </c>
      <c r="C51" s="14">
        <v>2</v>
      </c>
      <c r="D51" s="14" t="s">
        <v>215</v>
      </c>
      <c r="E51" s="10" t="s">
        <v>53</v>
      </c>
      <c r="F51" s="11" t="s">
        <v>240</v>
      </c>
      <c r="G51" s="14">
        <v>1</v>
      </c>
      <c r="H51" s="12">
        <v>18</v>
      </c>
      <c r="I51" s="12">
        <f>Tableau1[[#This Row],[Quantité]]*Tableau1[[#This Row],[Coût unitaire (Hors taxes)]]</f>
        <v>18</v>
      </c>
      <c r="J51" s="14">
        <v>5</v>
      </c>
      <c r="K51" s="16" t="s">
        <v>91</v>
      </c>
      <c r="L51" s="14"/>
    </row>
    <row r="52" spans="1:12" s="7" customFormat="1" ht="28.5">
      <c r="A52" s="14">
        <v>5344</v>
      </c>
      <c r="B52" s="14" t="s">
        <v>85</v>
      </c>
      <c r="C52" s="14">
        <v>2</v>
      </c>
      <c r="D52" s="14" t="s">
        <v>215</v>
      </c>
      <c r="E52" s="10" t="s">
        <v>53</v>
      </c>
      <c r="F52" s="11" t="s">
        <v>54</v>
      </c>
      <c r="G52" s="14">
        <v>1</v>
      </c>
      <c r="H52" s="12">
        <v>63</v>
      </c>
      <c r="I52" s="12">
        <f>Tableau1[[#This Row],[Quantité]]*Tableau1[[#This Row],[Coût unitaire (Hors taxes)]]</f>
        <v>63</v>
      </c>
      <c r="J52" s="14">
        <v>5</v>
      </c>
      <c r="K52" s="16" t="s">
        <v>90</v>
      </c>
      <c r="L52" s="14"/>
    </row>
    <row r="53" spans="1:12" s="7" customFormat="1" ht="28.5">
      <c r="A53" s="14">
        <v>5344</v>
      </c>
      <c r="B53" s="14" t="s">
        <v>85</v>
      </c>
      <c r="C53" s="14">
        <v>2</v>
      </c>
      <c r="D53" s="14" t="s">
        <v>215</v>
      </c>
      <c r="E53" s="10" t="s">
        <v>53</v>
      </c>
      <c r="F53" s="11" t="s">
        <v>241</v>
      </c>
      <c r="G53" s="14">
        <v>1</v>
      </c>
      <c r="H53" s="12">
        <v>18</v>
      </c>
      <c r="I53" s="12">
        <f>Tableau1[[#This Row],[Quantité]]*Tableau1[[#This Row],[Coût unitaire (Hors taxes)]]</f>
        <v>18</v>
      </c>
      <c r="J53" s="14">
        <v>5</v>
      </c>
      <c r="K53" s="16" t="s">
        <v>91</v>
      </c>
      <c r="L53" s="14"/>
    </row>
    <row r="54" spans="1:12" s="7" customFormat="1" ht="28.5">
      <c r="A54" s="14">
        <v>5344</v>
      </c>
      <c r="B54" s="14" t="s">
        <v>85</v>
      </c>
      <c r="C54" s="14">
        <v>2</v>
      </c>
      <c r="D54" s="14" t="s">
        <v>215</v>
      </c>
      <c r="E54" s="10" t="s">
        <v>53</v>
      </c>
      <c r="F54" s="11" t="s">
        <v>55</v>
      </c>
      <c r="G54" s="14">
        <v>1</v>
      </c>
      <c r="H54" s="12">
        <v>18</v>
      </c>
      <c r="I54" s="12">
        <f>Tableau1[[#This Row],[Quantité]]*Tableau1[[#This Row],[Coût unitaire (Hors taxes)]]</f>
        <v>18</v>
      </c>
      <c r="J54" s="14">
        <v>5</v>
      </c>
      <c r="K54" s="16" t="s">
        <v>91</v>
      </c>
      <c r="L54" s="14"/>
    </row>
    <row r="55" spans="1:12" s="7" customFormat="1">
      <c r="A55" s="14">
        <v>5344</v>
      </c>
      <c r="B55" s="14" t="s">
        <v>85</v>
      </c>
      <c r="C55" s="14">
        <v>2</v>
      </c>
      <c r="D55" s="14" t="s">
        <v>215</v>
      </c>
      <c r="E55" s="10" t="s">
        <v>53</v>
      </c>
      <c r="F55" s="11" t="s">
        <v>56</v>
      </c>
      <c r="G55" s="14">
        <v>1</v>
      </c>
      <c r="H55" s="12">
        <v>50</v>
      </c>
      <c r="I55" s="12">
        <f>Tableau1[[#This Row],[Quantité]]*Tableau1[[#This Row],[Coût unitaire (Hors taxes)]]</f>
        <v>50</v>
      </c>
      <c r="J55" s="14">
        <v>5</v>
      </c>
      <c r="K55" s="16" t="s">
        <v>91</v>
      </c>
      <c r="L55" s="14"/>
    </row>
    <row r="56" spans="1:12" s="7" customFormat="1">
      <c r="A56" s="14">
        <v>5344</v>
      </c>
      <c r="B56" s="14" t="s">
        <v>85</v>
      </c>
      <c r="C56" s="14">
        <v>2</v>
      </c>
      <c r="D56" s="14" t="s">
        <v>215</v>
      </c>
      <c r="E56" s="10" t="s">
        <v>53</v>
      </c>
      <c r="F56" s="11" t="s">
        <v>57</v>
      </c>
      <c r="G56" s="14">
        <v>1</v>
      </c>
      <c r="H56" s="12">
        <v>40</v>
      </c>
      <c r="I56" s="12">
        <f>Tableau1[[#This Row],[Quantité]]*Tableau1[[#This Row],[Coût unitaire (Hors taxes)]]</f>
        <v>40</v>
      </c>
      <c r="J56" s="14">
        <v>5</v>
      </c>
      <c r="K56" s="16" t="s">
        <v>90</v>
      </c>
      <c r="L56" s="14"/>
    </row>
    <row r="57" spans="1:12" s="7" customFormat="1">
      <c r="A57" s="14">
        <v>5344</v>
      </c>
      <c r="B57" s="14" t="s">
        <v>85</v>
      </c>
      <c r="C57" s="14">
        <v>2</v>
      </c>
      <c r="D57" s="14" t="s">
        <v>215</v>
      </c>
      <c r="E57" s="10" t="s">
        <v>53</v>
      </c>
      <c r="F57" s="11" t="s">
        <v>58</v>
      </c>
      <c r="G57" s="14">
        <v>1</v>
      </c>
      <c r="H57" s="12">
        <v>40</v>
      </c>
      <c r="I57" s="12">
        <f>Tableau1[[#This Row],[Quantité]]*Tableau1[[#This Row],[Coût unitaire (Hors taxes)]]</f>
        <v>40</v>
      </c>
      <c r="J57" s="14">
        <v>5</v>
      </c>
      <c r="K57" s="16" t="s">
        <v>90</v>
      </c>
      <c r="L57" s="14"/>
    </row>
    <row r="58" spans="1:12" s="7" customFormat="1">
      <c r="A58" s="14">
        <v>5344</v>
      </c>
      <c r="B58" s="14" t="s">
        <v>85</v>
      </c>
      <c r="C58" s="14">
        <v>2</v>
      </c>
      <c r="D58" s="14" t="s">
        <v>215</v>
      </c>
      <c r="E58" s="10" t="s">
        <v>53</v>
      </c>
      <c r="F58" s="11" t="s">
        <v>59</v>
      </c>
      <c r="G58" s="14">
        <v>1</v>
      </c>
      <c r="H58" s="12">
        <v>30</v>
      </c>
      <c r="I58" s="12">
        <f>Tableau1[[#This Row],[Quantité]]*Tableau1[[#This Row],[Coût unitaire (Hors taxes)]]</f>
        <v>30</v>
      </c>
      <c r="J58" s="14">
        <v>5</v>
      </c>
      <c r="K58" s="16" t="s">
        <v>90</v>
      </c>
      <c r="L58" s="14"/>
    </row>
    <row r="59" spans="1:12" s="7" customFormat="1">
      <c r="A59" s="14">
        <v>5344</v>
      </c>
      <c r="B59" s="14" t="s">
        <v>85</v>
      </c>
      <c r="C59" s="14">
        <v>2</v>
      </c>
      <c r="D59" s="14" t="s">
        <v>215</v>
      </c>
      <c r="E59" s="10" t="s">
        <v>53</v>
      </c>
      <c r="F59" s="11" t="s">
        <v>60</v>
      </c>
      <c r="G59" s="14">
        <v>1</v>
      </c>
      <c r="H59" s="12">
        <v>60</v>
      </c>
      <c r="I59" s="12">
        <f>Tableau1[[#This Row],[Quantité]]*Tableau1[[#This Row],[Coût unitaire (Hors taxes)]]</f>
        <v>60</v>
      </c>
      <c r="J59" s="14">
        <v>5</v>
      </c>
      <c r="K59" s="16" t="s">
        <v>90</v>
      </c>
      <c r="L59" s="14"/>
    </row>
    <row r="60" spans="1:12" s="7" customFormat="1" ht="28.5">
      <c r="A60" s="14">
        <v>5344</v>
      </c>
      <c r="B60" s="14" t="s">
        <v>85</v>
      </c>
      <c r="C60" s="14">
        <v>2</v>
      </c>
      <c r="D60" s="14" t="s">
        <v>215</v>
      </c>
      <c r="E60" s="10" t="s">
        <v>53</v>
      </c>
      <c r="F60" s="11" t="s">
        <v>61</v>
      </c>
      <c r="G60" s="14">
        <v>2</v>
      </c>
      <c r="H60" s="12">
        <v>12</v>
      </c>
      <c r="I60" s="12">
        <f>Tableau1[[#This Row],[Quantité]]*Tableau1[[#This Row],[Coût unitaire (Hors taxes)]]</f>
        <v>24</v>
      </c>
      <c r="J60" s="14">
        <v>5</v>
      </c>
      <c r="K60" s="16" t="s">
        <v>100</v>
      </c>
      <c r="L60" s="14"/>
    </row>
    <row r="61" spans="1:12" s="7" customFormat="1">
      <c r="A61" s="14">
        <v>5344</v>
      </c>
      <c r="B61" s="14" t="s">
        <v>85</v>
      </c>
      <c r="C61" s="14">
        <v>2</v>
      </c>
      <c r="D61" s="14" t="s">
        <v>215</v>
      </c>
      <c r="E61" s="10" t="s">
        <v>53</v>
      </c>
      <c r="F61" s="11" t="s">
        <v>62</v>
      </c>
      <c r="G61" s="14">
        <v>1</v>
      </c>
      <c r="H61" s="12">
        <v>50</v>
      </c>
      <c r="I61" s="12">
        <f>Tableau1[[#This Row],[Quantité]]*Tableau1[[#This Row],[Coût unitaire (Hors taxes)]]</f>
        <v>50</v>
      </c>
      <c r="J61" s="14">
        <v>5</v>
      </c>
      <c r="K61" s="16" t="s">
        <v>90</v>
      </c>
      <c r="L61" s="14"/>
    </row>
    <row r="62" spans="1:12" s="7" customFormat="1" ht="29.25" customHeight="1">
      <c r="A62" s="14">
        <v>5344</v>
      </c>
      <c r="B62" s="14" t="s">
        <v>85</v>
      </c>
      <c r="C62" s="14">
        <v>2</v>
      </c>
      <c r="D62" s="14" t="s">
        <v>215</v>
      </c>
      <c r="E62" s="10" t="s">
        <v>242</v>
      </c>
      <c r="F62" s="11" t="s">
        <v>243</v>
      </c>
      <c r="G62" s="14">
        <v>1</v>
      </c>
      <c r="H62" s="12">
        <v>40</v>
      </c>
      <c r="I62" s="12">
        <f>Tableau1[[#This Row],[Quantité]]*Tableau1[[#This Row],[Coût unitaire (Hors taxes)]]</f>
        <v>40</v>
      </c>
      <c r="J62" s="14">
        <v>20</v>
      </c>
      <c r="K62" s="16" t="s">
        <v>90</v>
      </c>
      <c r="L62" s="14"/>
    </row>
    <row r="63" spans="1:12" s="7" customFormat="1" ht="28.5">
      <c r="A63" s="14">
        <v>5344</v>
      </c>
      <c r="B63" s="14" t="s">
        <v>85</v>
      </c>
      <c r="C63" s="14">
        <v>2</v>
      </c>
      <c r="D63" s="14" t="s">
        <v>215</v>
      </c>
      <c r="E63" s="10" t="s">
        <v>242</v>
      </c>
      <c r="F63" s="11" t="s">
        <v>244</v>
      </c>
      <c r="G63" s="14">
        <v>2</v>
      </c>
      <c r="H63" s="12">
        <v>20</v>
      </c>
      <c r="I63" s="12">
        <f>Tableau1[[#This Row],[Quantité]]*Tableau1[[#This Row],[Coût unitaire (Hors taxes)]]</f>
        <v>40</v>
      </c>
      <c r="J63" s="14">
        <v>5</v>
      </c>
      <c r="K63" s="16" t="s">
        <v>90</v>
      </c>
      <c r="L63" s="14"/>
    </row>
    <row r="64" spans="1:12" s="7" customFormat="1" ht="28.5">
      <c r="A64" s="14">
        <v>5344</v>
      </c>
      <c r="B64" s="14" t="s">
        <v>85</v>
      </c>
      <c r="C64" s="14">
        <v>2</v>
      </c>
      <c r="D64" s="14" t="s">
        <v>215</v>
      </c>
      <c r="E64" s="10" t="s">
        <v>242</v>
      </c>
      <c r="F64" s="11" t="s">
        <v>245</v>
      </c>
      <c r="G64" s="14">
        <v>2</v>
      </c>
      <c r="H64" s="12">
        <v>96</v>
      </c>
      <c r="I64" s="12">
        <f>Tableau1[[#This Row],[Quantité]]*Tableau1[[#This Row],[Coût unitaire (Hors taxes)]]</f>
        <v>192</v>
      </c>
      <c r="J64" s="14">
        <v>20</v>
      </c>
      <c r="K64" s="16" t="s">
        <v>90</v>
      </c>
      <c r="L64" s="14"/>
    </row>
    <row r="65" spans="1:12" s="7" customFormat="1">
      <c r="A65" s="14">
        <v>5344</v>
      </c>
      <c r="B65" s="14" t="s">
        <v>85</v>
      </c>
      <c r="C65" s="14">
        <v>2</v>
      </c>
      <c r="D65" s="14" t="s">
        <v>215</v>
      </c>
      <c r="E65" s="10" t="s">
        <v>242</v>
      </c>
      <c r="F65" s="11" t="s">
        <v>246</v>
      </c>
      <c r="G65" s="14">
        <v>2</v>
      </c>
      <c r="H65" s="12">
        <v>40</v>
      </c>
      <c r="I65" s="12">
        <f>Tableau1[[#This Row],[Quantité]]*Tableau1[[#This Row],[Coût unitaire (Hors taxes)]]</f>
        <v>80</v>
      </c>
      <c r="J65" s="14">
        <v>5</v>
      </c>
      <c r="K65" s="16" t="s">
        <v>90</v>
      </c>
      <c r="L65" s="14"/>
    </row>
    <row r="66" spans="1:12" s="7" customFormat="1" ht="28.5">
      <c r="A66" s="14">
        <v>5344</v>
      </c>
      <c r="B66" s="14" t="s">
        <v>85</v>
      </c>
      <c r="C66" s="14">
        <v>2</v>
      </c>
      <c r="D66" s="14" t="s">
        <v>215</v>
      </c>
      <c r="E66" s="10" t="s">
        <v>242</v>
      </c>
      <c r="F66" s="11" t="s">
        <v>247</v>
      </c>
      <c r="G66" s="14">
        <v>1</v>
      </c>
      <c r="H66" s="12">
        <v>40</v>
      </c>
      <c r="I66" s="12">
        <f>Tableau1[[#This Row],[Quantité]]*Tableau1[[#This Row],[Coût unitaire (Hors taxes)]]</f>
        <v>40</v>
      </c>
      <c r="J66" s="14">
        <v>5</v>
      </c>
      <c r="K66" s="16" t="s">
        <v>90</v>
      </c>
      <c r="L66" s="14"/>
    </row>
    <row r="67" spans="1:12" s="7" customFormat="1" ht="28.5">
      <c r="A67" s="14">
        <v>5344</v>
      </c>
      <c r="B67" s="14" t="s">
        <v>85</v>
      </c>
      <c r="C67" s="14">
        <v>2</v>
      </c>
      <c r="D67" s="14" t="s">
        <v>215</v>
      </c>
      <c r="E67" s="10" t="s">
        <v>242</v>
      </c>
      <c r="F67" s="11" t="s">
        <v>248</v>
      </c>
      <c r="G67" s="14">
        <v>1</v>
      </c>
      <c r="H67" s="12">
        <v>30</v>
      </c>
      <c r="I67" s="12">
        <f>Tableau1[[#This Row],[Quantité]]*Tableau1[[#This Row],[Coût unitaire (Hors taxes)]]</f>
        <v>30</v>
      </c>
      <c r="J67" s="14">
        <v>5</v>
      </c>
      <c r="K67" s="16" t="s">
        <v>91</v>
      </c>
      <c r="L67" s="14"/>
    </row>
    <row r="68" spans="1:12" s="7" customFormat="1">
      <c r="A68" s="14">
        <v>5344</v>
      </c>
      <c r="B68" s="14" t="s">
        <v>85</v>
      </c>
      <c r="C68" s="14">
        <v>2</v>
      </c>
      <c r="D68" s="14" t="s">
        <v>215</v>
      </c>
      <c r="E68" s="10" t="s">
        <v>242</v>
      </c>
      <c r="F68" s="11" t="s">
        <v>249</v>
      </c>
      <c r="G68" s="14">
        <v>1</v>
      </c>
      <c r="H68" s="12">
        <v>35</v>
      </c>
      <c r="I68" s="12">
        <f>Tableau1[[#This Row],[Quantité]]*Tableau1[[#This Row],[Coût unitaire (Hors taxes)]]</f>
        <v>35</v>
      </c>
      <c r="J68" s="14">
        <v>20</v>
      </c>
      <c r="K68" s="16" t="s">
        <v>91</v>
      </c>
      <c r="L68" s="14"/>
    </row>
    <row r="69" spans="1:12" s="7" customFormat="1" ht="42.75">
      <c r="A69" s="14">
        <v>5344</v>
      </c>
      <c r="B69" s="14" t="s">
        <v>85</v>
      </c>
      <c r="C69" s="14">
        <v>2</v>
      </c>
      <c r="D69" s="14" t="s">
        <v>215</v>
      </c>
      <c r="E69" s="10" t="s">
        <v>242</v>
      </c>
      <c r="F69" s="11" t="s">
        <v>250</v>
      </c>
      <c r="G69" s="14">
        <v>1</v>
      </c>
      <c r="H69" s="12">
        <v>18</v>
      </c>
      <c r="I69" s="12">
        <f>Tableau1[[#This Row],[Quantité]]*Tableau1[[#This Row],[Coût unitaire (Hors taxes)]]</f>
        <v>18</v>
      </c>
      <c r="J69" s="14">
        <v>5</v>
      </c>
      <c r="K69" s="16" t="s">
        <v>91</v>
      </c>
      <c r="L69" s="14"/>
    </row>
    <row r="70" spans="1:12" s="7" customFormat="1">
      <c r="A70" s="14">
        <v>5344</v>
      </c>
      <c r="B70" s="14" t="s">
        <v>85</v>
      </c>
      <c r="C70" s="14">
        <v>2</v>
      </c>
      <c r="D70" s="14" t="s">
        <v>215</v>
      </c>
      <c r="E70" s="10" t="s">
        <v>242</v>
      </c>
      <c r="F70" s="11" t="s">
        <v>251</v>
      </c>
      <c r="G70" s="14">
        <v>1</v>
      </c>
      <c r="H70" s="12">
        <v>40</v>
      </c>
      <c r="I70" s="12">
        <f>Tableau1[[#This Row],[Quantité]]*Tableau1[[#This Row],[Coût unitaire (Hors taxes)]]</f>
        <v>40</v>
      </c>
      <c r="J70" s="14">
        <v>5</v>
      </c>
      <c r="K70" s="16" t="s">
        <v>90</v>
      </c>
      <c r="L70" s="14"/>
    </row>
    <row r="71" spans="1:12" s="7" customFormat="1" ht="28.5">
      <c r="A71" s="14">
        <v>5344</v>
      </c>
      <c r="B71" s="14" t="s">
        <v>85</v>
      </c>
      <c r="C71" s="14">
        <v>2</v>
      </c>
      <c r="D71" s="14" t="s">
        <v>215</v>
      </c>
      <c r="E71" s="10" t="s">
        <v>242</v>
      </c>
      <c r="F71" s="11" t="s">
        <v>252</v>
      </c>
      <c r="G71" s="14">
        <v>1</v>
      </c>
      <c r="H71" s="12">
        <v>120</v>
      </c>
      <c r="I71" s="12">
        <f>Tableau1[[#This Row],[Quantité]]*Tableau1[[#This Row],[Coût unitaire (Hors taxes)]]</f>
        <v>120</v>
      </c>
      <c r="J71" s="14">
        <v>5</v>
      </c>
      <c r="K71" s="16" t="s">
        <v>90</v>
      </c>
      <c r="L71" s="14"/>
    </row>
    <row r="72" spans="1:12" s="7" customFormat="1" ht="28.5">
      <c r="A72" s="14">
        <v>5344</v>
      </c>
      <c r="B72" s="14" t="s">
        <v>85</v>
      </c>
      <c r="C72" s="14">
        <v>2</v>
      </c>
      <c r="D72" s="14" t="s">
        <v>215</v>
      </c>
      <c r="E72" s="10" t="s">
        <v>63</v>
      </c>
      <c r="F72" s="11" t="s">
        <v>196</v>
      </c>
      <c r="G72" s="14">
        <v>42</v>
      </c>
      <c r="H72" s="12">
        <v>75</v>
      </c>
      <c r="I72" s="12">
        <f>Tableau1[[#This Row],[Quantité]]*Tableau1[[#This Row],[Coût unitaire (Hors taxes)]]</f>
        <v>3150</v>
      </c>
      <c r="J72" s="14">
        <v>5</v>
      </c>
      <c r="K72" s="16" t="s">
        <v>98</v>
      </c>
      <c r="L72" s="14"/>
    </row>
    <row r="73" spans="1:12" s="7" customFormat="1" ht="90.75" customHeight="1">
      <c r="A73" s="14">
        <v>5344</v>
      </c>
      <c r="B73" s="14" t="s">
        <v>85</v>
      </c>
      <c r="C73" s="14">
        <v>2</v>
      </c>
      <c r="D73" s="14" t="s">
        <v>215</v>
      </c>
      <c r="E73" s="10" t="s">
        <v>63</v>
      </c>
      <c r="F73" s="11" t="s">
        <v>197</v>
      </c>
      <c r="G73" s="14">
        <v>1</v>
      </c>
      <c r="H73" s="12">
        <v>10306</v>
      </c>
      <c r="I73" s="12">
        <f>Tableau1[[#This Row],[Quantité]]*Tableau1[[#This Row],[Coût unitaire (Hors taxes)]]</f>
        <v>10306</v>
      </c>
      <c r="J73" s="14">
        <v>5</v>
      </c>
      <c r="K73" s="16" t="s">
        <v>103</v>
      </c>
      <c r="L73" s="14"/>
    </row>
    <row r="74" spans="1:12" s="7" customFormat="1" ht="28.5">
      <c r="A74" s="14">
        <v>5344</v>
      </c>
      <c r="B74" s="14" t="s">
        <v>85</v>
      </c>
      <c r="C74" s="14">
        <v>2</v>
      </c>
      <c r="D74" s="14" t="s">
        <v>215</v>
      </c>
      <c r="E74" s="10" t="s">
        <v>63</v>
      </c>
      <c r="F74" s="11" t="s">
        <v>198</v>
      </c>
      <c r="G74" s="14">
        <v>42</v>
      </c>
      <c r="H74" s="12">
        <v>105</v>
      </c>
      <c r="I74" s="12">
        <f>Tableau1[[#This Row],[Quantité]]*Tableau1[[#This Row],[Coût unitaire (Hors taxes)]]</f>
        <v>4410</v>
      </c>
      <c r="J74" s="14">
        <v>5</v>
      </c>
      <c r="K74" s="16" t="s">
        <v>104</v>
      </c>
      <c r="L74" s="14"/>
    </row>
    <row r="75" spans="1:12" s="7" customFormat="1" ht="45.75" customHeight="1">
      <c r="A75" s="14">
        <v>5344</v>
      </c>
      <c r="B75" s="14" t="s">
        <v>85</v>
      </c>
      <c r="C75" s="14">
        <v>2</v>
      </c>
      <c r="D75" s="14" t="s">
        <v>215</v>
      </c>
      <c r="E75" s="10" t="s">
        <v>63</v>
      </c>
      <c r="F75" s="11" t="s">
        <v>199</v>
      </c>
      <c r="G75" s="14">
        <v>21</v>
      </c>
      <c r="H75" s="12">
        <v>89</v>
      </c>
      <c r="I75" s="12">
        <f>Tableau1[[#This Row],[Quantité]]*Tableau1[[#This Row],[Coût unitaire (Hors taxes)]]</f>
        <v>1869</v>
      </c>
      <c r="J75" s="14">
        <v>5</v>
      </c>
      <c r="K75" s="16" t="s">
        <v>103</v>
      </c>
      <c r="L75" s="14"/>
    </row>
    <row r="76" spans="1:12" s="7" customFormat="1" ht="28.5">
      <c r="A76" s="14">
        <v>5344</v>
      </c>
      <c r="B76" s="14" t="s">
        <v>85</v>
      </c>
      <c r="C76" s="14">
        <v>2</v>
      </c>
      <c r="D76" s="14" t="s">
        <v>215</v>
      </c>
      <c r="E76" s="10" t="s">
        <v>63</v>
      </c>
      <c r="F76" s="11" t="s">
        <v>200</v>
      </c>
      <c r="G76" s="14">
        <v>1</v>
      </c>
      <c r="H76" s="12">
        <v>550</v>
      </c>
      <c r="I76" s="12">
        <f>Tableau1[[#This Row],[Quantité]]*Tableau1[[#This Row],[Coût unitaire (Hors taxes)]]</f>
        <v>550</v>
      </c>
      <c r="J76" s="14">
        <v>10</v>
      </c>
      <c r="K76" s="16" t="s">
        <v>86</v>
      </c>
      <c r="L76" s="14"/>
    </row>
    <row r="77" spans="1:12" s="7" customFormat="1">
      <c r="A77" s="14">
        <v>5344</v>
      </c>
      <c r="B77" s="14" t="s">
        <v>85</v>
      </c>
      <c r="C77" s="14">
        <v>2</v>
      </c>
      <c r="D77" s="14" t="s">
        <v>215</v>
      </c>
      <c r="E77" s="10" t="s">
        <v>63</v>
      </c>
      <c r="F77" s="11" t="s">
        <v>201</v>
      </c>
      <c r="G77" s="14">
        <v>21</v>
      </c>
      <c r="H77" s="12">
        <v>66</v>
      </c>
      <c r="I77" s="12">
        <f>Tableau1[[#This Row],[Quantité]]*Tableau1[[#This Row],[Coût unitaire (Hors taxes)]]</f>
        <v>1386</v>
      </c>
      <c r="J77" s="14">
        <v>5</v>
      </c>
      <c r="K77" s="16" t="s">
        <v>86</v>
      </c>
      <c r="L77" s="14"/>
    </row>
    <row r="78" spans="1:12" s="7" customFormat="1" ht="28.5">
      <c r="A78" s="14">
        <v>5344</v>
      </c>
      <c r="B78" s="14" t="s">
        <v>85</v>
      </c>
      <c r="C78" s="14">
        <v>2</v>
      </c>
      <c r="D78" s="14" t="s">
        <v>215</v>
      </c>
      <c r="E78" s="10" t="s">
        <v>63</v>
      </c>
      <c r="F78" s="11" t="s">
        <v>64</v>
      </c>
      <c r="G78" s="14">
        <v>1</v>
      </c>
      <c r="H78" s="12">
        <v>250</v>
      </c>
      <c r="I78" s="12">
        <f>Tableau1[[#This Row],[Quantité]]*Tableau1[[#This Row],[Coût unitaire (Hors taxes)]]</f>
        <v>250</v>
      </c>
      <c r="J78" s="14">
        <v>5</v>
      </c>
      <c r="K78" s="16" t="s">
        <v>105</v>
      </c>
      <c r="L78" s="14"/>
    </row>
    <row r="79" spans="1:12" s="7" customFormat="1" ht="85.5">
      <c r="A79" s="14">
        <v>5344</v>
      </c>
      <c r="B79" s="14" t="s">
        <v>85</v>
      </c>
      <c r="C79" s="14">
        <v>2</v>
      </c>
      <c r="D79" s="14" t="s">
        <v>215</v>
      </c>
      <c r="E79" s="10" t="s">
        <v>63</v>
      </c>
      <c r="F79" s="11" t="s">
        <v>202</v>
      </c>
      <c r="G79" s="14">
        <v>1</v>
      </c>
      <c r="H79" s="12">
        <v>13800</v>
      </c>
      <c r="I79" s="12">
        <f>Tableau1[[#This Row],[Quantité]]*Tableau1[[#This Row],[Coût unitaire (Hors taxes)]]</f>
        <v>13800</v>
      </c>
      <c r="J79" s="14">
        <v>5</v>
      </c>
      <c r="K79" s="16" t="s">
        <v>106</v>
      </c>
      <c r="L79" s="14"/>
    </row>
    <row r="80" spans="1:12" s="7" customFormat="1" ht="28.5">
      <c r="A80" s="14">
        <v>5344</v>
      </c>
      <c r="B80" s="14" t="s">
        <v>85</v>
      </c>
      <c r="C80" s="14">
        <v>2</v>
      </c>
      <c r="D80" s="14" t="s">
        <v>215</v>
      </c>
      <c r="E80" s="10" t="s">
        <v>63</v>
      </c>
      <c r="F80" s="11" t="s">
        <v>203</v>
      </c>
      <c r="G80" s="14">
        <v>1</v>
      </c>
      <c r="H80" s="12">
        <v>110</v>
      </c>
      <c r="I80" s="12">
        <f>Tableau1[[#This Row],[Quantité]]*Tableau1[[#This Row],[Coût unitaire (Hors taxes)]]</f>
        <v>110</v>
      </c>
      <c r="J80" s="14">
        <v>5</v>
      </c>
      <c r="K80" s="16" t="s">
        <v>98</v>
      </c>
      <c r="L80" s="14"/>
    </row>
    <row r="81" spans="1:12" s="7" customFormat="1">
      <c r="A81" s="14">
        <v>5344</v>
      </c>
      <c r="B81" s="14" t="s">
        <v>85</v>
      </c>
      <c r="C81" s="14">
        <v>2</v>
      </c>
      <c r="D81" s="14" t="s">
        <v>215</v>
      </c>
      <c r="E81" s="10" t="s">
        <v>65</v>
      </c>
      <c r="F81" s="11" t="s">
        <v>66</v>
      </c>
      <c r="G81" s="14">
        <v>21</v>
      </c>
      <c r="H81" s="12">
        <v>37.99</v>
      </c>
      <c r="I81" s="12">
        <f>Tableau1[[#This Row],[Quantité]]*Tableau1[[#This Row],[Coût unitaire (Hors taxes)]]</f>
        <v>797.79000000000008</v>
      </c>
      <c r="J81" s="14">
        <v>5</v>
      </c>
      <c r="K81" s="16" t="s">
        <v>107</v>
      </c>
      <c r="L81" s="14"/>
    </row>
    <row r="82" spans="1:12" s="7" customFormat="1" ht="99.75" customHeight="1">
      <c r="A82" s="14">
        <v>5344</v>
      </c>
      <c r="B82" s="14" t="s">
        <v>85</v>
      </c>
      <c r="C82" s="14">
        <v>2</v>
      </c>
      <c r="D82" s="14" t="s">
        <v>215</v>
      </c>
      <c r="E82" s="10" t="s">
        <v>67</v>
      </c>
      <c r="F82" s="11" t="s">
        <v>68</v>
      </c>
      <c r="G82" s="14">
        <v>6</v>
      </c>
      <c r="H82" s="12">
        <v>1599</v>
      </c>
      <c r="I82" s="12">
        <f>Tableau1[[#This Row],[Quantité]]*Tableau1[[#This Row],[Coût unitaire (Hors taxes)]]</f>
        <v>9594</v>
      </c>
      <c r="J82" s="14">
        <v>5</v>
      </c>
      <c r="K82" s="16" t="s">
        <v>108</v>
      </c>
      <c r="L82" s="14"/>
    </row>
    <row r="83" spans="1:12" s="7" customFormat="1" ht="71.25">
      <c r="A83" s="14">
        <v>5344</v>
      </c>
      <c r="B83" s="14" t="s">
        <v>85</v>
      </c>
      <c r="C83" s="14">
        <v>2</v>
      </c>
      <c r="D83" s="14" t="s">
        <v>215</v>
      </c>
      <c r="E83" s="10" t="s">
        <v>67</v>
      </c>
      <c r="F83" s="11" t="s">
        <v>69</v>
      </c>
      <c r="G83" s="14">
        <v>1</v>
      </c>
      <c r="H83" s="12">
        <v>1599</v>
      </c>
      <c r="I83" s="12">
        <f>Tableau1[[#This Row],[Quantité]]*Tableau1[[#This Row],[Coût unitaire (Hors taxes)]]</f>
        <v>1599</v>
      </c>
      <c r="J83" s="14">
        <v>5</v>
      </c>
      <c r="K83" s="16" t="s">
        <v>108</v>
      </c>
      <c r="L83" s="14"/>
    </row>
    <row r="84" spans="1:12" s="7" customFormat="1" ht="71.25">
      <c r="A84" s="14">
        <v>5344</v>
      </c>
      <c r="B84" s="14" t="s">
        <v>85</v>
      </c>
      <c r="C84" s="14">
        <v>2</v>
      </c>
      <c r="D84" s="14" t="s">
        <v>215</v>
      </c>
      <c r="E84" s="10" t="s">
        <v>70</v>
      </c>
      <c r="F84" s="11" t="s">
        <v>72</v>
      </c>
      <c r="G84" s="14">
        <v>42</v>
      </c>
      <c r="H84" s="12">
        <v>1599</v>
      </c>
      <c r="I84" s="12">
        <f>Tableau1[[#This Row],[Quantité]]*Tableau1[[#This Row],[Coût unitaire (Hors taxes)]]</f>
        <v>67158</v>
      </c>
      <c r="J84" s="14">
        <v>5</v>
      </c>
      <c r="K84" s="16" t="s">
        <v>86</v>
      </c>
      <c r="L84" s="14"/>
    </row>
    <row r="85" spans="1:12" s="7" customFormat="1" ht="71.25">
      <c r="A85" s="14">
        <v>5344</v>
      </c>
      <c r="B85" s="14" t="s">
        <v>85</v>
      </c>
      <c r="C85" s="14">
        <v>2</v>
      </c>
      <c r="D85" s="14" t="s">
        <v>215</v>
      </c>
      <c r="E85" s="10" t="s">
        <v>70</v>
      </c>
      <c r="F85" s="11" t="s">
        <v>253</v>
      </c>
      <c r="G85" s="14">
        <v>1</v>
      </c>
      <c r="H85" s="12">
        <v>2399</v>
      </c>
      <c r="I85" s="12">
        <f>Tableau1[[#This Row],[Quantité]]*Tableau1[[#This Row],[Coût unitaire (Hors taxes)]]</f>
        <v>2399</v>
      </c>
      <c r="J85" s="14">
        <v>5</v>
      </c>
      <c r="K85" s="16" t="s">
        <v>109</v>
      </c>
      <c r="L85" s="14"/>
    </row>
    <row r="86" spans="1:12" s="7" customFormat="1" ht="78.75" customHeight="1">
      <c r="A86" s="14">
        <v>5344</v>
      </c>
      <c r="B86" s="14" t="s">
        <v>85</v>
      </c>
      <c r="C86" s="14">
        <v>2</v>
      </c>
      <c r="D86" s="14" t="s">
        <v>215</v>
      </c>
      <c r="E86" s="10" t="s">
        <v>70</v>
      </c>
      <c r="F86" s="11" t="s">
        <v>71</v>
      </c>
      <c r="G86" s="14">
        <v>1</v>
      </c>
      <c r="H86" s="12">
        <v>2399</v>
      </c>
      <c r="I86" s="12">
        <f>Tableau1[[#This Row],[Quantité]]*Tableau1[[#This Row],[Coût unitaire (Hors taxes)]]</f>
        <v>2399</v>
      </c>
      <c r="J86" s="14">
        <v>5</v>
      </c>
      <c r="K86" s="16" t="s">
        <v>109</v>
      </c>
      <c r="L86" s="14"/>
    </row>
    <row r="87" spans="1:12" s="7" customFormat="1" ht="71.25">
      <c r="A87" s="14">
        <v>5344</v>
      </c>
      <c r="B87" s="14" t="s">
        <v>85</v>
      </c>
      <c r="C87" s="14">
        <v>2</v>
      </c>
      <c r="D87" s="14" t="s">
        <v>215</v>
      </c>
      <c r="E87" s="10" t="s">
        <v>254</v>
      </c>
      <c r="F87" s="11" t="s">
        <v>255</v>
      </c>
      <c r="G87" s="14">
        <v>1</v>
      </c>
      <c r="H87" s="12">
        <v>949</v>
      </c>
      <c r="I87" s="12">
        <f>Tableau1[[#This Row],[Quantité]]*Tableau1[[#This Row],[Coût unitaire (Hors taxes)]]</f>
        <v>949</v>
      </c>
      <c r="J87" s="14">
        <v>8</v>
      </c>
      <c r="K87" s="16" t="s">
        <v>109</v>
      </c>
      <c r="L87" s="14"/>
    </row>
    <row r="88" spans="1:12" s="7" customFormat="1" ht="71.25">
      <c r="A88" s="14">
        <v>5344</v>
      </c>
      <c r="B88" s="14" t="s">
        <v>85</v>
      </c>
      <c r="C88" s="14">
        <v>2</v>
      </c>
      <c r="D88" s="14" t="s">
        <v>215</v>
      </c>
      <c r="E88" s="10" t="s">
        <v>254</v>
      </c>
      <c r="F88" s="11" t="s">
        <v>256</v>
      </c>
      <c r="G88" s="14">
        <v>1</v>
      </c>
      <c r="H88" s="12">
        <v>949</v>
      </c>
      <c r="I88" s="12">
        <f>Tableau1[[#This Row],[Quantité]]*Tableau1[[#This Row],[Coût unitaire (Hors taxes)]]</f>
        <v>949</v>
      </c>
      <c r="J88" s="14">
        <v>8</v>
      </c>
      <c r="K88" s="16" t="s">
        <v>109</v>
      </c>
      <c r="L88" s="14"/>
    </row>
    <row r="89" spans="1:12" s="7" customFormat="1" ht="28.5">
      <c r="A89" s="14">
        <v>5344</v>
      </c>
      <c r="B89" s="14" t="s">
        <v>85</v>
      </c>
      <c r="C89" s="14">
        <v>2</v>
      </c>
      <c r="D89" s="14" t="s">
        <v>215</v>
      </c>
      <c r="E89" s="10" t="s">
        <v>257</v>
      </c>
      <c r="F89" s="11" t="s">
        <v>258</v>
      </c>
      <c r="G89" s="14">
        <v>6</v>
      </c>
      <c r="H89" s="12">
        <v>860</v>
      </c>
      <c r="I89" s="12">
        <f>Tableau1[[#This Row],[Quantité]]*Tableau1[[#This Row],[Coût unitaire (Hors taxes)]]</f>
        <v>5160</v>
      </c>
      <c r="J89" s="14">
        <v>5</v>
      </c>
      <c r="K89" s="16" t="s">
        <v>108</v>
      </c>
      <c r="L89" s="14"/>
    </row>
    <row r="90" spans="1:12" s="7" customFormat="1" ht="28.5">
      <c r="A90" s="14">
        <v>5344</v>
      </c>
      <c r="B90" s="14" t="s">
        <v>85</v>
      </c>
      <c r="C90" s="14">
        <v>2</v>
      </c>
      <c r="D90" s="14" t="s">
        <v>215</v>
      </c>
      <c r="E90" s="10" t="s">
        <v>259</v>
      </c>
      <c r="F90" s="11" t="s">
        <v>260</v>
      </c>
      <c r="G90" s="14">
        <v>2</v>
      </c>
      <c r="H90" s="12">
        <v>700</v>
      </c>
      <c r="I90" s="12">
        <f>Tableau1[[#This Row],[Quantité]]*Tableau1[[#This Row],[Coût unitaire (Hors taxes)]]</f>
        <v>1400</v>
      </c>
      <c r="J90" s="14">
        <v>10</v>
      </c>
      <c r="K90" s="16" t="s">
        <v>108</v>
      </c>
      <c r="L90" s="14"/>
    </row>
    <row r="91" spans="1:12" s="7" customFormat="1" ht="28.5">
      <c r="A91" s="14">
        <v>5344</v>
      </c>
      <c r="B91" s="14" t="s">
        <v>85</v>
      </c>
      <c r="C91" s="14">
        <v>2</v>
      </c>
      <c r="D91" s="14" t="s">
        <v>215</v>
      </c>
      <c r="E91" s="10" t="s">
        <v>261</v>
      </c>
      <c r="F91" s="11" t="s">
        <v>262</v>
      </c>
      <c r="G91" s="14">
        <v>20</v>
      </c>
      <c r="H91" s="12">
        <v>8.2899999999999991</v>
      </c>
      <c r="I91" s="12">
        <f>Tableau1[[#This Row],[Quantité]]*Tableau1[[#This Row],[Coût unitaire (Hors taxes)]]</f>
        <v>165.79999999999998</v>
      </c>
      <c r="J91" s="14">
        <v>10</v>
      </c>
      <c r="K91" s="16" t="s">
        <v>96</v>
      </c>
      <c r="L91" s="14"/>
    </row>
    <row r="92" spans="1:12" s="7" customFormat="1">
      <c r="A92" s="14">
        <v>5344</v>
      </c>
      <c r="B92" s="14" t="s">
        <v>85</v>
      </c>
      <c r="C92" s="14">
        <v>2</v>
      </c>
      <c r="D92" s="14" t="s">
        <v>215</v>
      </c>
      <c r="E92" s="10" t="s">
        <v>263</v>
      </c>
      <c r="F92" s="11" t="s">
        <v>264</v>
      </c>
      <c r="G92" s="14">
        <v>2</v>
      </c>
      <c r="H92" s="12">
        <v>200</v>
      </c>
      <c r="I92" s="12">
        <f>Tableau1[[#This Row],[Quantité]]*Tableau1[[#This Row],[Coût unitaire (Hors taxes)]]</f>
        <v>400</v>
      </c>
      <c r="J92" s="14">
        <v>5</v>
      </c>
      <c r="K92" s="16" t="s">
        <v>91</v>
      </c>
      <c r="L92" s="14"/>
    </row>
    <row r="93" spans="1:12" s="7" customFormat="1" ht="42.75">
      <c r="A93" s="14">
        <v>5344</v>
      </c>
      <c r="B93" s="14" t="s">
        <v>85</v>
      </c>
      <c r="C93" s="14">
        <v>2</v>
      </c>
      <c r="D93" s="14" t="s">
        <v>215</v>
      </c>
      <c r="E93" s="10" t="s">
        <v>265</v>
      </c>
      <c r="F93" s="11" t="s">
        <v>266</v>
      </c>
      <c r="G93" s="14">
        <v>1</v>
      </c>
      <c r="H93" s="12">
        <v>500</v>
      </c>
      <c r="I93" s="12">
        <f>Tableau1[[#This Row],[Quantité]]*Tableau1[[#This Row],[Coût unitaire (Hors taxes)]]</f>
        <v>500</v>
      </c>
      <c r="J93" s="14">
        <v>5</v>
      </c>
      <c r="K93" s="16" t="s">
        <v>91</v>
      </c>
      <c r="L93" s="14"/>
    </row>
    <row r="94" spans="1:12" s="7" customFormat="1">
      <c r="A94" s="14">
        <v>5344</v>
      </c>
      <c r="B94" s="14" t="s">
        <v>85</v>
      </c>
      <c r="C94" s="14">
        <v>2</v>
      </c>
      <c r="D94" s="14" t="s">
        <v>215</v>
      </c>
      <c r="E94" s="10" t="s">
        <v>73</v>
      </c>
      <c r="F94" s="11" t="s">
        <v>74</v>
      </c>
      <c r="G94" s="14">
        <v>1</v>
      </c>
      <c r="H94" s="12">
        <v>250</v>
      </c>
      <c r="I94" s="12">
        <f>Tableau1[[#This Row],[Quantité]]*Tableau1[[#This Row],[Coût unitaire (Hors taxes)]]</f>
        <v>250</v>
      </c>
      <c r="J94" s="14">
        <v>10</v>
      </c>
      <c r="K94" s="16" t="s">
        <v>91</v>
      </c>
      <c r="L94" s="14"/>
    </row>
    <row r="95" spans="1:12" s="7" customFormat="1">
      <c r="A95" s="14">
        <v>5344</v>
      </c>
      <c r="B95" s="14" t="s">
        <v>85</v>
      </c>
      <c r="C95" s="14">
        <v>2</v>
      </c>
      <c r="D95" s="14" t="s">
        <v>215</v>
      </c>
      <c r="E95" s="10" t="s">
        <v>267</v>
      </c>
      <c r="F95" s="11" t="s">
        <v>268</v>
      </c>
      <c r="G95" s="14">
        <v>1</v>
      </c>
      <c r="H95" s="12">
        <v>2722</v>
      </c>
      <c r="I95" s="12">
        <f>Tableau1[[#This Row],[Quantité]]*Tableau1[[#This Row],[Coût unitaire (Hors taxes)]]</f>
        <v>2722</v>
      </c>
      <c r="J95" s="14">
        <v>5</v>
      </c>
      <c r="K95" s="16" t="s">
        <v>108</v>
      </c>
      <c r="L95" s="14"/>
    </row>
    <row r="96" spans="1:12" s="7" customFormat="1" ht="28.5">
      <c r="A96" s="14">
        <v>5344</v>
      </c>
      <c r="B96" s="14" t="s">
        <v>85</v>
      </c>
      <c r="C96" s="14">
        <v>2</v>
      </c>
      <c r="D96" s="14" t="s">
        <v>215</v>
      </c>
      <c r="E96" s="10" t="s">
        <v>75</v>
      </c>
      <c r="F96" s="11" t="s">
        <v>76</v>
      </c>
      <c r="G96" s="14">
        <v>20</v>
      </c>
      <c r="H96" s="12">
        <v>10</v>
      </c>
      <c r="I96" s="12">
        <f>Tableau1[[#This Row],[Quantité]]*Tableau1[[#This Row],[Coût unitaire (Hors taxes)]]</f>
        <v>200</v>
      </c>
      <c r="J96" s="14">
        <v>5</v>
      </c>
      <c r="K96" s="16" t="s">
        <v>110</v>
      </c>
      <c r="L96" s="14"/>
    </row>
    <row r="97" spans="1:12" s="7" customFormat="1">
      <c r="A97" s="14">
        <v>5344</v>
      </c>
      <c r="B97" s="14" t="s">
        <v>85</v>
      </c>
      <c r="C97" s="14">
        <v>2</v>
      </c>
      <c r="D97" s="14" t="s">
        <v>215</v>
      </c>
      <c r="E97" s="10" t="s">
        <v>77</v>
      </c>
      <c r="F97" s="11" t="s">
        <v>78</v>
      </c>
      <c r="G97" s="14">
        <v>2</v>
      </c>
      <c r="H97" s="12">
        <v>250</v>
      </c>
      <c r="I97" s="12">
        <f>Tableau1[[#This Row],[Quantité]]*Tableau1[[#This Row],[Coût unitaire (Hors taxes)]]</f>
        <v>500</v>
      </c>
      <c r="J97" s="14">
        <v>5</v>
      </c>
      <c r="K97" s="16" t="s">
        <v>111</v>
      </c>
      <c r="L97" s="14"/>
    </row>
    <row r="98" spans="1:12" s="7" customFormat="1">
      <c r="A98" s="14">
        <v>5344</v>
      </c>
      <c r="B98" s="14" t="s">
        <v>85</v>
      </c>
      <c r="C98" s="14">
        <v>2</v>
      </c>
      <c r="D98" s="14" t="s">
        <v>215</v>
      </c>
      <c r="E98" s="10" t="s">
        <v>269</v>
      </c>
      <c r="F98" s="11" t="s">
        <v>270</v>
      </c>
      <c r="G98" s="14">
        <v>1</v>
      </c>
      <c r="H98" s="12">
        <v>120</v>
      </c>
      <c r="I98" s="12">
        <f>Tableau1[[#This Row],[Quantité]]*Tableau1[[#This Row],[Coût unitaire (Hors taxes)]]</f>
        <v>120</v>
      </c>
      <c r="J98" s="14">
        <v>10</v>
      </c>
      <c r="K98" s="16" t="s">
        <v>108</v>
      </c>
      <c r="L98" s="14"/>
    </row>
    <row r="99" spans="1:12" s="7" customFormat="1">
      <c r="A99" s="14">
        <v>5344</v>
      </c>
      <c r="B99" s="14" t="s">
        <v>85</v>
      </c>
      <c r="C99" s="14">
        <v>2</v>
      </c>
      <c r="D99" s="14" t="s">
        <v>215</v>
      </c>
      <c r="E99" s="10" t="s">
        <v>23</v>
      </c>
      <c r="F99" s="11" t="s">
        <v>271</v>
      </c>
      <c r="G99" s="14">
        <v>1</v>
      </c>
      <c r="H99" s="12">
        <v>500</v>
      </c>
      <c r="I99" s="12">
        <f>Tableau1[[#This Row],[Quantité]]*Tableau1[[#This Row],[Coût unitaire (Hors taxes)]]</f>
        <v>500</v>
      </c>
      <c r="J99" s="14">
        <v>10</v>
      </c>
      <c r="K99" s="16" t="s">
        <v>108</v>
      </c>
      <c r="L99" s="14"/>
    </row>
    <row r="100" spans="1:12" s="7" customFormat="1" ht="28.5">
      <c r="A100" s="14">
        <v>5344</v>
      </c>
      <c r="B100" s="14" t="s">
        <v>85</v>
      </c>
      <c r="C100" s="14">
        <v>2</v>
      </c>
      <c r="D100" s="14" t="s">
        <v>215</v>
      </c>
      <c r="E100" s="10" t="s">
        <v>272</v>
      </c>
      <c r="F100" s="11" t="s">
        <v>273</v>
      </c>
      <c r="G100" s="14">
        <v>21</v>
      </c>
      <c r="H100" s="12">
        <v>150</v>
      </c>
      <c r="I100" s="12">
        <f>Tableau1[[#This Row],[Quantité]]*Tableau1[[#This Row],[Coût unitaire (Hors taxes)]]</f>
        <v>3150</v>
      </c>
      <c r="J100" s="14">
        <v>5</v>
      </c>
      <c r="K100" s="16" t="s">
        <v>112</v>
      </c>
      <c r="L100" s="14"/>
    </row>
    <row r="101" spans="1:12" s="7" customFormat="1" ht="28.5">
      <c r="A101" s="14">
        <v>5344</v>
      </c>
      <c r="B101" s="14" t="s">
        <v>85</v>
      </c>
      <c r="C101" s="14">
        <v>2</v>
      </c>
      <c r="D101" s="14" t="s">
        <v>215</v>
      </c>
      <c r="E101" s="10" t="s">
        <v>274</v>
      </c>
      <c r="F101" s="11" t="s">
        <v>275</v>
      </c>
      <c r="G101" s="14">
        <v>20</v>
      </c>
      <c r="H101" s="12">
        <v>20</v>
      </c>
      <c r="I101" s="12">
        <f>Tableau1[[#This Row],[Quantité]]*Tableau1[[#This Row],[Coût unitaire (Hors taxes)]]</f>
        <v>400</v>
      </c>
      <c r="J101" s="14">
        <v>5</v>
      </c>
      <c r="K101" s="16" t="s">
        <v>96</v>
      </c>
      <c r="L101" s="14"/>
    </row>
    <row r="102" spans="1:12" s="7" customFormat="1" ht="28.5">
      <c r="A102" s="14">
        <v>5344</v>
      </c>
      <c r="B102" s="14" t="s">
        <v>85</v>
      </c>
      <c r="C102" s="14">
        <v>2</v>
      </c>
      <c r="D102" s="14" t="s">
        <v>215</v>
      </c>
      <c r="E102" s="10" t="s">
        <v>79</v>
      </c>
      <c r="F102" s="11" t="s">
        <v>80</v>
      </c>
      <c r="G102" s="14">
        <v>2</v>
      </c>
      <c r="H102" s="12">
        <v>100</v>
      </c>
      <c r="I102" s="12">
        <f>Tableau1[[#This Row],[Quantité]]*Tableau1[[#This Row],[Coût unitaire (Hors taxes)]]</f>
        <v>200</v>
      </c>
      <c r="J102" s="14">
        <v>5</v>
      </c>
      <c r="K102" s="16" t="s">
        <v>108</v>
      </c>
      <c r="L102" s="14"/>
    </row>
    <row r="103" spans="1:12" s="7" customFormat="1">
      <c r="A103" s="14">
        <v>5344</v>
      </c>
      <c r="B103" s="14" t="s">
        <v>85</v>
      </c>
      <c r="C103" s="14">
        <v>2</v>
      </c>
      <c r="D103" s="14" t="s">
        <v>215</v>
      </c>
      <c r="E103" s="10" t="s">
        <v>81</v>
      </c>
      <c r="F103" s="11" t="s">
        <v>82</v>
      </c>
      <c r="G103" s="14">
        <v>2</v>
      </c>
      <c r="H103" s="12">
        <v>200</v>
      </c>
      <c r="I103" s="12">
        <f>Tableau1[[#This Row],[Quantité]]*Tableau1[[#This Row],[Coût unitaire (Hors taxes)]]</f>
        <v>400</v>
      </c>
      <c r="J103" s="14">
        <v>10</v>
      </c>
      <c r="K103" s="16" t="s">
        <v>108</v>
      </c>
      <c r="L103" s="14"/>
    </row>
    <row r="104" spans="1:12" s="7" customFormat="1" ht="28.5">
      <c r="A104" s="14">
        <v>5344</v>
      </c>
      <c r="B104" s="14" t="s">
        <v>85</v>
      </c>
      <c r="C104" s="14">
        <v>2</v>
      </c>
      <c r="D104" s="14" t="s">
        <v>215</v>
      </c>
      <c r="E104" s="10" t="s">
        <v>276</v>
      </c>
      <c r="F104" s="11" t="s">
        <v>277</v>
      </c>
      <c r="G104" s="14">
        <v>2</v>
      </c>
      <c r="H104" s="12">
        <v>20</v>
      </c>
      <c r="I104" s="12">
        <f>Tableau1[[#This Row],[Quantité]]*Tableau1[[#This Row],[Coût unitaire (Hors taxes)]]</f>
        <v>40</v>
      </c>
      <c r="J104" s="14">
        <v>5</v>
      </c>
      <c r="K104" s="16" t="s">
        <v>86</v>
      </c>
      <c r="L104" s="14"/>
    </row>
    <row r="105" spans="1:12" s="7" customFormat="1">
      <c r="A105" s="14">
        <v>5344</v>
      </c>
      <c r="B105" s="14" t="s">
        <v>85</v>
      </c>
      <c r="C105" s="14">
        <v>2</v>
      </c>
      <c r="D105" s="14" t="s">
        <v>215</v>
      </c>
      <c r="E105" s="10" t="s">
        <v>83</v>
      </c>
      <c r="F105" s="11" t="s">
        <v>84</v>
      </c>
      <c r="G105" s="14">
        <v>1</v>
      </c>
      <c r="H105" s="12">
        <v>700</v>
      </c>
      <c r="I105" s="12">
        <f>Tableau1[[#This Row],[Quantité]]*Tableau1[[#This Row],[Coût unitaire (Hors taxes)]]</f>
        <v>700</v>
      </c>
      <c r="J105" s="14">
        <v>10</v>
      </c>
      <c r="K105" s="16" t="s">
        <v>113</v>
      </c>
      <c r="L105" s="14"/>
    </row>
  </sheetData>
  <mergeCells count="2">
    <mergeCell ref="A4:L4"/>
    <mergeCell ref="C3:J3"/>
  </mergeCells>
  <dataValidations count="1">
    <dataValidation type="list" allowBlank="1" showInputMessage="1" showErrorMessage="1" sqref="L8:L105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69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5703125" style="9" customWidth="1"/>
    <col min="2" max="2" width="21.28515625" style="9" customWidth="1"/>
    <col min="3" max="3" width="18.7109375" style="9" customWidth="1"/>
    <col min="4" max="4" width="31.85546875" style="9" customWidth="1"/>
    <col min="5" max="5" width="29.28515625" style="8" customWidth="1"/>
    <col min="6" max="6" width="40.85546875" style="7" customWidth="1"/>
    <col min="7" max="7" width="13" style="9" customWidth="1"/>
    <col min="8" max="8" width="30.7109375" style="8" customWidth="1"/>
    <col min="9" max="9" width="14.5703125" style="18" customWidth="1"/>
    <col min="10" max="10" width="19.5703125" style="9" customWidth="1"/>
    <col min="11" max="11" width="27.7109375" style="15" customWidth="1"/>
    <col min="12" max="12" width="12.42578125" style="9" customWidth="1"/>
    <col min="13" max="16384" width="21.85546875" style="8"/>
  </cols>
  <sheetData>
    <row r="3" spans="1:12" ht="21">
      <c r="D3" s="20" t="str">
        <f>MAO!C3</f>
        <v>INFOGRAPHIE - DEP 5344</v>
      </c>
      <c r="E3" s="20"/>
      <c r="F3" s="20"/>
      <c r="G3" s="20"/>
      <c r="H3" s="20"/>
      <c r="I3" s="20"/>
    </row>
    <row r="4" spans="1:12" ht="17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s="13" customFormat="1" ht="4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17" t="s">
        <v>8</v>
      </c>
      <c r="J7" s="1" t="s">
        <v>12</v>
      </c>
      <c r="K7" s="1" t="s">
        <v>6</v>
      </c>
      <c r="L7" s="5" t="s">
        <v>7</v>
      </c>
    </row>
    <row r="8" spans="1:12" s="7" customFormat="1">
      <c r="A8" s="14">
        <v>5344</v>
      </c>
      <c r="B8" s="14" t="s">
        <v>85</v>
      </c>
      <c r="C8" s="14">
        <v>3</v>
      </c>
      <c r="D8" s="14" t="s">
        <v>115</v>
      </c>
      <c r="E8" s="10" t="s">
        <v>116</v>
      </c>
      <c r="F8" s="11" t="s">
        <v>130</v>
      </c>
      <c r="G8" s="14">
        <v>1</v>
      </c>
      <c r="H8" s="12">
        <v>80</v>
      </c>
      <c r="I8" s="12">
        <f>Tableau2[[#This Row],[Quantité]]*Tableau2[[#This Row],[Coût unitaire (hors taxes)]]</f>
        <v>80</v>
      </c>
      <c r="J8" s="14">
        <v>100</v>
      </c>
      <c r="K8" s="16" t="s">
        <v>90</v>
      </c>
      <c r="L8" s="14"/>
    </row>
    <row r="9" spans="1:12" s="7" customFormat="1" ht="42.75">
      <c r="A9" s="14">
        <v>5344</v>
      </c>
      <c r="B9" s="14" t="s">
        <v>85</v>
      </c>
      <c r="C9" s="14">
        <v>3</v>
      </c>
      <c r="D9" s="14" t="s">
        <v>115</v>
      </c>
      <c r="E9" s="10" t="s">
        <v>116</v>
      </c>
      <c r="F9" s="11" t="s">
        <v>204</v>
      </c>
      <c r="G9" s="14">
        <v>1</v>
      </c>
      <c r="H9" s="12">
        <v>200</v>
      </c>
      <c r="I9" s="12">
        <f>Tableau2[[#This Row],[Quantité]]*Tableau2[[#This Row],[Coût unitaire (hors taxes)]]</f>
        <v>200</v>
      </c>
      <c r="J9" s="14">
        <v>100</v>
      </c>
      <c r="K9" s="16" t="s">
        <v>86</v>
      </c>
      <c r="L9" s="14"/>
    </row>
    <row r="10" spans="1:12" s="7" customFormat="1">
      <c r="A10" s="14">
        <v>5344</v>
      </c>
      <c r="B10" s="14" t="s">
        <v>85</v>
      </c>
      <c r="C10" s="14">
        <v>3</v>
      </c>
      <c r="D10" s="14" t="s">
        <v>115</v>
      </c>
      <c r="E10" s="10" t="s">
        <v>117</v>
      </c>
      <c r="F10" s="11" t="s">
        <v>118</v>
      </c>
      <c r="G10" s="14">
        <v>2</v>
      </c>
      <c r="H10" s="12">
        <v>3</v>
      </c>
      <c r="I10" s="12">
        <f>Tableau2[[#This Row],[Quantité]]*Tableau2[[#This Row],[Coût unitaire (hors taxes)]]</f>
        <v>6</v>
      </c>
      <c r="J10" s="14">
        <v>100</v>
      </c>
      <c r="K10" s="16" t="s">
        <v>103</v>
      </c>
      <c r="L10" s="14"/>
    </row>
    <row r="11" spans="1:12" s="7" customFormat="1">
      <c r="A11" s="14">
        <v>5344</v>
      </c>
      <c r="B11" s="14" t="s">
        <v>85</v>
      </c>
      <c r="C11" s="14">
        <v>3</v>
      </c>
      <c r="D11" s="14" t="s">
        <v>115</v>
      </c>
      <c r="E11" s="10" t="s">
        <v>278</v>
      </c>
      <c r="F11" s="11" t="s">
        <v>279</v>
      </c>
      <c r="G11" s="14">
        <v>1</v>
      </c>
      <c r="H11" s="12">
        <v>450</v>
      </c>
      <c r="I11" s="12">
        <f>Tableau2[[#This Row],[Quantité]]*Tableau2[[#This Row],[Coût unitaire (hors taxes)]]</f>
        <v>450</v>
      </c>
      <c r="J11" s="14">
        <v>50</v>
      </c>
      <c r="K11" s="16" t="s">
        <v>108</v>
      </c>
      <c r="L11" s="14"/>
    </row>
    <row r="12" spans="1:12" s="7" customFormat="1">
      <c r="A12" s="14">
        <v>5344</v>
      </c>
      <c r="B12" s="14" t="s">
        <v>85</v>
      </c>
      <c r="C12" s="14">
        <v>3</v>
      </c>
      <c r="D12" s="14" t="s">
        <v>115</v>
      </c>
      <c r="E12" s="10" t="s">
        <v>278</v>
      </c>
      <c r="F12" s="11" t="s">
        <v>280</v>
      </c>
      <c r="G12" s="14">
        <v>1</v>
      </c>
      <c r="H12" s="12">
        <v>450</v>
      </c>
      <c r="I12" s="12">
        <f>Tableau2[[#This Row],[Quantité]]*Tableau2[[#This Row],[Coût unitaire (hors taxes)]]</f>
        <v>450</v>
      </c>
      <c r="J12" s="14">
        <v>50</v>
      </c>
      <c r="K12" s="16" t="s">
        <v>108</v>
      </c>
      <c r="L12" s="14"/>
    </row>
    <row r="13" spans="1:12" s="7" customFormat="1">
      <c r="A13" s="14">
        <v>5344</v>
      </c>
      <c r="B13" s="14" t="s">
        <v>85</v>
      </c>
      <c r="C13" s="14">
        <v>3</v>
      </c>
      <c r="D13" s="14" t="s">
        <v>115</v>
      </c>
      <c r="E13" s="10" t="s">
        <v>119</v>
      </c>
      <c r="F13" s="11" t="s">
        <v>120</v>
      </c>
      <c r="G13" s="14">
        <v>2</v>
      </c>
      <c r="H13" s="12">
        <v>20</v>
      </c>
      <c r="I13" s="12">
        <f>Tableau2[[#This Row],[Quantité]]*Tableau2[[#This Row],[Coût unitaire (hors taxes)]]</f>
        <v>40</v>
      </c>
      <c r="J13" s="14">
        <v>50</v>
      </c>
      <c r="K13" s="16" t="s">
        <v>86</v>
      </c>
      <c r="L13" s="14"/>
    </row>
    <row r="14" spans="1:12" s="7" customFormat="1" ht="28.5">
      <c r="A14" s="14">
        <v>5344</v>
      </c>
      <c r="B14" s="14" t="s">
        <v>85</v>
      </c>
      <c r="C14" s="14">
        <v>3</v>
      </c>
      <c r="D14" s="14" t="s">
        <v>115</v>
      </c>
      <c r="E14" s="10" t="s">
        <v>121</v>
      </c>
      <c r="F14" s="11" t="s">
        <v>123</v>
      </c>
      <c r="G14" s="14">
        <v>1</v>
      </c>
      <c r="H14" s="12">
        <v>328</v>
      </c>
      <c r="I14" s="12">
        <f>Tableau2[[#This Row],[Quantité]]*Tableau2[[#This Row],[Coût unitaire (hors taxes)]]</f>
        <v>328</v>
      </c>
      <c r="J14" s="14">
        <v>100</v>
      </c>
      <c r="K14" s="16" t="s">
        <v>173</v>
      </c>
      <c r="L14" s="14"/>
    </row>
    <row r="15" spans="1:12" s="7" customFormat="1" ht="28.5">
      <c r="A15" s="14">
        <v>5344</v>
      </c>
      <c r="B15" s="14" t="s">
        <v>85</v>
      </c>
      <c r="C15" s="14">
        <v>3</v>
      </c>
      <c r="D15" s="14" t="s">
        <v>115</v>
      </c>
      <c r="E15" s="10" t="s">
        <v>121</v>
      </c>
      <c r="F15" s="11" t="s">
        <v>122</v>
      </c>
      <c r="G15" s="14">
        <v>1</v>
      </c>
      <c r="H15" s="12">
        <v>306</v>
      </c>
      <c r="I15" s="12">
        <f>Tableau2[[#This Row],[Quantité]]*Tableau2[[#This Row],[Coût unitaire (hors taxes)]]</f>
        <v>306</v>
      </c>
      <c r="J15" s="14">
        <v>100</v>
      </c>
      <c r="K15" s="16" t="s">
        <v>172</v>
      </c>
      <c r="L15" s="14"/>
    </row>
    <row r="16" spans="1:12" s="7" customFormat="1">
      <c r="A16" s="14">
        <v>5344</v>
      </c>
      <c r="B16" s="14" t="s">
        <v>85</v>
      </c>
      <c r="C16" s="14">
        <v>3</v>
      </c>
      <c r="D16" s="14" t="s">
        <v>115</v>
      </c>
      <c r="E16" s="10" t="s">
        <v>281</v>
      </c>
      <c r="F16" s="11" t="s">
        <v>282</v>
      </c>
      <c r="G16" s="14">
        <v>7</v>
      </c>
      <c r="H16" s="12">
        <v>225</v>
      </c>
      <c r="I16" s="12">
        <f>Tableau2[[#This Row],[Quantité]]*Tableau2[[#This Row],[Coût unitaire (hors taxes)]]</f>
        <v>1575</v>
      </c>
      <c r="J16" s="14">
        <v>100</v>
      </c>
      <c r="K16" s="16" t="s">
        <v>103</v>
      </c>
      <c r="L16" s="14"/>
    </row>
    <row r="17" spans="1:12" s="7" customFormat="1">
      <c r="A17" s="14">
        <v>5344</v>
      </c>
      <c r="B17" s="14" t="s">
        <v>85</v>
      </c>
      <c r="C17" s="14">
        <v>3</v>
      </c>
      <c r="D17" s="14" t="s">
        <v>115</v>
      </c>
      <c r="E17" s="10" t="s">
        <v>124</v>
      </c>
      <c r="F17" s="11" t="s">
        <v>125</v>
      </c>
      <c r="G17" s="14">
        <v>1</v>
      </c>
      <c r="H17" s="12">
        <v>40</v>
      </c>
      <c r="I17" s="12">
        <f>Tableau2[[#This Row],[Quantité]]*Tableau2[[#This Row],[Coût unitaire (hors taxes)]]</f>
        <v>40</v>
      </c>
      <c r="J17" s="14">
        <v>100</v>
      </c>
      <c r="K17" s="16" t="s">
        <v>86</v>
      </c>
      <c r="L17" s="14"/>
    </row>
    <row r="18" spans="1:12" s="7" customFormat="1" ht="28.5">
      <c r="A18" s="14">
        <v>5344</v>
      </c>
      <c r="B18" s="14" t="s">
        <v>85</v>
      </c>
      <c r="C18" s="14">
        <v>3</v>
      </c>
      <c r="D18" s="14" t="s">
        <v>115</v>
      </c>
      <c r="E18" s="10" t="s">
        <v>126</v>
      </c>
      <c r="F18" s="11" t="s">
        <v>127</v>
      </c>
      <c r="G18" s="14">
        <v>4</v>
      </c>
      <c r="H18" s="12">
        <v>6.25</v>
      </c>
      <c r="I18" s="12">
        <f>Tableau2[[#This Row],[Quantité]]*Tableau2[[#This Row],[Coût unitaire (hors taxes)]]</f>
        <v>25</v>
      </c>
      <c r="J18" s="14">
        <v>100</v>
      </c>
      <c r="K18" s="16" t="s">
        <v>103</v>
      </c>
      <c r="L18" s="14"/>
    </row>
    <row r="19" spans="1:12" s="7" customFormat="1">
      <c r="A19" s="14">
        <v>5344</v>
      </c>
      <c r="B19" s="14" t="s">
        <v>85</v>
      </c>
      <c r="C19" s="14">
        <v>3</v>
      </c>
      <c r="D19" s="14" t="s">
        <v>115</v>
      </c>
      <c r="E19" s="10" t="s">
        <v>128</v>
      </c>
      <c r="F19" s="11" t="s">
        <v>129</v>
      </c>
      <c r="G19" s="14">
        <v>21</v>
      </c>
      <c r="H19" s="12">
        <v>2</v>
      </c>
      <c r="I19" s="12">
        <f>Tableau2[[#This Row],[Quantité]]*Tableau2[[#This Row],[Coût unitaire (hors taxes)]]</f>
        <v>42</v>
      </c>
      <c r="J19" s="14">
        <v>100</v>
      </c>
      <c r="K19" s="16" t="s">
        <v>174</v>
      </c>
      <c r="L19" s="14"/>
    </row>
    <row r="20" spans="1:12" s="7" customFormat="1" ht="28.5">
      <c r="A20" s="14">
        <v>5344</v>
      </c>
      <c r="B20" s="14" t="s">
        <v>85</v>
      </c>
      <c r="C20" s="14">
        <v>3</v>
      </c>
      <c r="D20" s="14" t="s">
        <v>115</v>
      </c>
      <c r="E20" s="10" t="s">
        <v>33</v>
      </c>
      <c r="F20" s="11" t="s">
        <v>283</v>
      </c>
      <c r="G20" s="14">
        <v>20</v>
      </c>
      <c r="H20" s="12">
        <v>1.5</v>
      </c>
      <c r="I20" s="12">
        <f>Tableau2[[#This Row],[Quantité]]*Tableau2[[#This Row],[Coût unitaire (hors taxes)]]</f>
        <v>30</v>
      </c>
      <c r="J20" s="14">
        <v>25</v>
      </c>
      <c r="K20" s="16" t="s">
        <v>103</v>
      </c>
      <c r="L20" s="14"/>
    </row>
    <row r="21" spans="1:12" s="7" customFormat="1">
      <c r="A21" s="14">
        <v>5344</v>
      </c>
      <c r="B21" s="14" t="s">
        <v>85</v>
      </c>
      <c r="C21" s="14">
        <v>3</v>
      </c>
      <c r="D21" s="14" t="s">
        <v>115</v>
      </c>
      <c r="E21" s="10" t="s">
        <v>132</v>
      </c>
      <c r="F21" s="11" t="s">
        <v>205</v>
      </c>
      <c r="G21" s="14">
        <v>21</v>
      </c>
      <c r="H21" s="12">
        <v>2</v>
      </c>
      <c r="I21" s="12">
        <f>Tableau2[[#This Row],[Quantité]]*Tableau2[[#This Row],[Coût unitaire (hors taxes)]]</f>
        <v>42</v>
      </c>
      <c r="J21" s="14">
        <v>100</v>
      </c>
      <c r="K21" s="16" t="s">
        <v>175</v>
      </c>
      <c r="L21" s="14"/>
    </row>
    <row r="22" spans="1:12" s="7" customFormat="1" ht="28.5">
      <c r="A22" s="14">
        <v>5344</v>
      </c>
      <c r="B22" s="14" t="s">
        <v>85</v>
      </c>
      <c r="C22" s="14">
        <v>3</v>
      </c>
      <c r="D22" s="14" t="s">
        <v>115</v>
      </c>
      <c r="E22" s="10" t="s">
        <v>132</v>
      </c>
      <c r="F22" s="11" t="s">
        <v>133</v>
      </c>
      <c r="G22" s="14">
        <v>2</v>
      </c>
      <c r="H22" s="12">
        <v>8</v>
      </c>
      <c r="I22" s="12">
        <f>Tableau2[[#This Row],[Quantité]]*Tableau2[[#This Row],[Coût unitaire (hors taxes)]]</f>
        <v>16</v>
      </c>
      <c r="J22" s="14">
        <v>100</v>
      </c>
      <c r="K22" s="16" t="s">
        <v>103</v>
      </c>
      <c r="L22" s="14"/>
    </row>
    <row r="23" spans="1:12" s="7" customFormat="1">
      <c r="A23" s="14">
        <v>5344</v>
      </c>
      <c r="B23" s="14" t="s">
        <v>85</v>
      </c>
      <c r="C23" s="14">
        <v>3</v>
      </c>
      <c r="D23" s="14" t="s">
        <v>115</v>
      </c>
      <c r="E23" s="10" t="s">
        <v>132</v>
      </c>
      <c r="F23" s="11" t="s">
        <v>206</v>
      </c>
      <c r="G23" s="14">
        <v>1</v>
      </c>
      <c r="H23" s="12">
        <v>118.4</v>
      </c>
      <c r="I23" s="12">
        <f>Tableau2[[#This Row],[Quantité]]*Tableau2[[#This Row],[Coût unitaire (hors taxes)]]</f>
        <v>118.4</v>
      </c>
      <c r="J23" s="14">
        <v>100</v>
      </c>
      <c r="K23" s="16" t="s">
        <v>174</v>
      </c>
      <c r="L23" s="14"/>
    </row>
    <row r="24" spans="1:12" s="7" customFormat="1">
      <c r="A24" s="14">
        <v>5344</v>
      </c>
      <c r="B24" s="14" t="s">
        <v>85</v>
      </c>
      <c r="C24" s="14">
        <v>3</v>
      </c>
      <c r="D24" s="14" t="s">
        <v>115</v>
      </c>
      <c r="E24" s="10" t="s">
        <v>132</v>
      </c>
      <c r="F24" s="11" t="s">
        <v>134</v>
      </c>
      <c r="G24" s="14">
        <v>21</v>
      </c>
      <c r="H24" s="12">
        <v>2</v>
      </c>
      <c r="I24" s="12">
        <f>Tableau2[[#This Row],[Quantité]]*Tableau2[[#This Row],[Coût unitaire (hors taxes)]]</f>
        <v>42</v>
      </c>
      <c r="J24" s="14">
        <v>100</v>
      </c>
      <c r="K24" s="16" t="s">
        <v>103</v>
      </c>
      <c r="L24" s="14"/>
    </row>
    <row r="25" spans="1:12" s="7" customFormat="1">
      <c r="A25" s="14">
        <v>5344</v>
      </c>
      <c r="B25" s="14" t="s">
        <v>85</v>
      </c>
      <c r="C25" s="14">
        <v>3</v>
      </c>
      <c r="D25" s="14" t="s">
        <v>115</v>
      </c>
      <c r="E25" s="10" t="s">
        <v>166</v>
      </c>
      <c r="F25" s="11" t="s">
        <v>91</v>
      </c>
      <c r="G25" s="14">
        <v>1</v>
      </c>
      <c r="H25" s="12">
        <v>55</v>
      </c>
      <c r="I25" s="12">
        <f>Tableau2[[#This Row],[Quantité]]*Tableau2[[#This Row],[Coût unitaire (hors taxes)]]</f>
        <v>55</v>
      </c>
      <c r="J25" s="14">
        <v>20</v>
      </c>
      <c r="K25" s="16" t="s">
        <v>173</v>
      </c>
      <c r="L25" s="14"/>
    </row>
    <row r="26" spans="1:12" s="7" customFormat="1" ht="29.25" customHeight="1">
      <c r="A26" s="14">
        <v>5344</v>
      </c>
      <c r="B26" s="14" t="s">
        <v>85</v>
      </c>
      <c r="C26" s="14">
        <v>3</v>
      </c>
      <c r="D26" s="14" t="s">
        <v>115</v>
      </c>
      <c r="E26" s="10" t="s">
        <v>135</v>
      </c>
      <c r="F26" s="11" t="s">
        <v>91</v>
      </c>
      <c r="G26" s="14">
        <v>1</v>
      </c>
      <c r="H26" s="12">
        <v>1000</v>
      </c>
      <c r="I26" s="12">
        <f>Tableau2[[#This Row],[Quantité]]*Tableau2[[#This Row],[Coût unitaire (hors taxes)]]</f>
        <v>1000</v>
      </c>
      <c r="J26" s="14">
        <v>100</v>
      </c>
      <c r="K26" s="16" t="s">
        <v>176</v>
      </c>
      <c r="L26" s="14"/>
    </row>
    <row r="27" spans="1:12" s="7" customFormat="1">
      <c r="A27" s="14">
        <v>5344</v>
      </c>
      <c r="B27" s="14" t="s">
        <v>85</v>
      </c>
      <c r="C27" s="14">
        <v>3</v>
      </c>
      <c r="D27" s="14" t="s">
        <v>115</v>
      </c>
      <c r="E27" s="10" t="s">
        <v>136</v>
      </c>
      <c r="F27" s="11" t="s">
        <v>91</v>
      </c>
      <c r="G27" s="14">
        <v>100</v>
      </c>
      <c r="H27" s="12">
        <v>60</v>
      </c>
      <c r="I27" s="12">
        <f>Tableau2[[#This Row],[Quantité]]*Tableau2[[#This Row],[Coût unitaire (hors taxes)]]</f>
        <v>6000</v>
      </c>
      <c r="J27" s="14">
        <v>50</v>
      </c>
      <c r="K27" s="16" t="s">
        <v>86</v>
      </c>
      <c r="L27" s="14"/>
    </row>
    <row r="28" spans="1:12" s="7" customFormat="1">
      <c r="A28" s="14">
        <v>5344</v>
      </c>
      <c r="B28" s="14" t="s">
        <v>85</v>
      </c>
      <c r="C28" s="14">
        <v>3</v>
      </c>
      <c r="D28" s="14" t="s">
        <v>115</v>
      </c>
      <c r="E28" s="10" t="s">
        <v>284</v>
      </c>
      <c r="F28" s="11" t="s">
        <v>285</v>
      </c>
      <c r="G28" s="14">
        <v>1</v>
      </c>
      <c r="H28" s="12">
        <v>500</v>
      </c>
      <c r="I28" s="12">
        <f>Tableau2[[#This Row],[Quantité]]*Tableau2[[#This Row],[Coût unitaire (hors taxes)]]</f>
        <v>500</v>
      </c>
      <c r="J28" s="14">
        <v>100</v>
      </c>
      <c r="K28" s="16" t="s">
        <v>188</v>
      </c>
      <c r="L28" s="14"/>
    </row>
    <row r="29" spans="1:12" s="7" customFormat="1">
      <c r="A29" s="14">
        <v>5344</v>
      </c>
      <c r="B29" s="14" t="s">
        <v>85</v>
      </c>
      <c r="C29" s="14">
        <v>3</v>
      </c>
      <c r="D29" s="14" t="s">
        <v>115</v>
      </c>
      <c r="E29" s="10" t="s">
        <v>286</v>
      </c>
      <c r="F29" s="11" t="s">
        <v>287</v>
      </c>
      <c r="G29" s="14">
        <v>1</v>
      </c>
      <c r="H29" s="12">
        <v>21000</v>
      </c>
      <c r="I29" s="12">
        <f>Tableau2[[#This Row],[Quantité]]*Tableau2[[#This Row],[Coût unitaire (hors taxes)]]</f>
        <v>21000</v>
      </c>
      <c r="J29" s="14">
        <v>100</v>
      </c>
      <c r="K29" s="16" t="s">
        <v>177</v>
      </c>
      <c r="L29" s="14"/>
    </row>
    <row r="30" spans="1:12" s="7" customFormat="1" ht="28.5">
      <c r="A30" s="14">
        <v>5344</v>
      </c>
      <c r="B30" s="14" t="s">
        <v>85</v>
      </c>
      <c r="C30" s="14">
        <v>3</v>
      </c>
      <c r="D30" s="14" t="s">
        <v>115</v>
      </c>
      <c r="E30" s="10" t="s">
        <v>288</v>
      </c>
      <c r="F30" s="11" t="s">
        <v>289</v>
      </c>
      <c r="G30" s="14">
        <v>1</v>
      </c>
      <c r="H30" s="12">
        <v>1500</v>
      </c>
      <c r="I30" s="12">
        <f>Tableau2[[#This Row],[Quantité]]*Tableau2[[#This Row],[Coût unitaire (hors taxes)]]</f>
        <v>1500</v>
      </c>
      <c r="J30" s="14">
        <v>33</v>
      </c>
      <c r="K30" s="16" t="s">
        <v>178</v>
      </c>
      <c r="L30" s="14"/>
    </row>
    <row r="31" spans="1:12" s="7" customFormat="1">
      <c r="A31" s="14">
        <v>5344</v>
      </c>
      <c r="B31" s="14" t="s">
        <v>85</v>
      </c>
      <c r="C31" s="14">
        <v>3</v>
      </c>
      <c r="D31" s="14" t="s">
        <v>115</v>
      </c>
      <c r="E31" s="10" t="s">
        <v>137</v>
      </c>
      <c r="F31" s="11" t="s">
        <v>138</v>
      </c>
      <c r="G31" s="14">
        <v>1</v>
      </c>
      <c r="H31" s="12">
        <v>1800</v>
      </c>
      <c r="I31" s="12">
        <f>Tableau2[[#This Row],[Quantité]]*Tableau2[[#This Row],[Coût unitaire (hors taxes)]]</f>
        <v>1800</v>
      </c>
      <c r="J31" s="14">
        <v>100</v>
      </c>
      <c r="K31" s="16" t="s">
        <v>179</v>
      </c>
      <c r="L31" s="14"/>
    </row>
    <row r="32" spans="1:12" s="7" customFormat="1">
      <c r="A32" s="14">
        <v>5344</v>
      </c>
      <c r="B32" s="14" t="s">
        <v>85</v>
      </c>
      <c r="C32" s="14">
        <v>3</v>
      </c>
      <c r="D32" s="14" t="s">
        <v>115</v>
      </c>
      <c r="E32" s="10" t="s">
        <v>290</v>
      </c>
      <c r="F32" s="11" t="s">
        <v>91</v>
      </c>
      <c r="G32" s="14">
        <v>1</v>
      </c>
      <c r="H32" s="12">
        <v>398</v>
      </c>
      <c r="I32" s="12">
        <f>Tableau2[[#This Row],[Quantité]]*Tableau2[[#This Row],[Coût unitaire (hors taxes)]]</f>
        <v>398</v>
      </c>
      <c r="J32" s="14">
        <v>100</v>
      </c>
      <c r="K32" s="16" t="s">
        <v>103</v>
      </c>
      <c r="L32" s="14"/>
    </row>
    <row r="33" spans="1:12" s="7" customFormat="1">
      <c r="A33" s="14">
        <v>5344</v>
      </c>
      <c r="B33" s="14" t="s">
        <v>85</v>
      </c>
      <c r="C33" s="14">
        <v>3</v>
      </c>
      <c r="D33" s="14" t="s">
        <v>115</v>
      </c>
      <c r="E33" s="10" t="s">
        <v>139</v>
      </c>
      <c r="F33" s="11" t="s">
        <v>91</v>
      </c>
      <c r="G33" s="14">
        <v>1</v>
      </c>
      <c r="H33" s="12">
        <v>50</v>
      </c>
      <c r="I33" s="12">
        <f>Tableau2[[#This Row],[Quantité]]*Tableau2[[#This Row],[Coût unitaire (hors taxes)]]</f>
        <v>50</v>
      </c>
      <c r="J33" s="14">
        <v>100</v>
      </c>
      <c r="K33" s="16" t="s">
        <v>105</v>
      </c>
      <c r="L33" s="14"/>
    </row>
    <row r="34" spans="1:12" s="7" customFormat="1">
      <c r="A34" s="14">
        <v>5344</v>
      </c>
      <c r="B34" s="14" t="s">
        <v>85</v>
      </c>
      <c r="C34" s="14">
        <v>3</v>
      </c>
      <c r="D34" s="14" t="s">
        <v>115</v>
      </c>
      <c r="E34" s="10" t="s">
        <v>139</v>
      </c>
      <c r="F34" s="11" t="s">
        <v>91</v>
      </c>
      <c r="G34" s="14">
        <v>1</v>
      </c>
      <c r="H34" s="12">
        <v>50</v>
      </c>
      <c r="I34" s="12">
        <f>Tableau2[[#This Row],[Quantité]]*Tableau2[[#This Row],[Coût unitaire (hors taxes)]]</f>
        <v>50</v>
      </c>
      <c r="J34" s="14">
        <v>100</v>
      </c>
      <c r="K34" s="16" t="s">
        <v>105</v>
      </c>
      <c r="L34" s="14"/>
    </row>
    <row r="35" spans="1:12" s="7" customFormat="1" ht="29.25" customHeight="1">
      <c r="A35" s="14">
        <v>5344</v>
      </c>
      <c r="B35" s="14" t="s">
        <v>85</v>
      </c>
      <c r="C35" s="14">
        <v>3</v>
      </c>
      <c r="D35" s="14" t="s">
        <v>115</v>
      </c>
      <c r="E35" s="10" t="s">
        <v>139</v>
      </c>
      <c r="F35" s="11" t="s">
        <v>91</v>
      </c>
      <c r="G35" s="14">
        <v>1</v>
      </c>
      <c r="H35" s="12">
        <v>50</v>
      </c>
      <c r="I35" s="12">
        <f>Tableau2[[#This Row],[Quantité]]*Tableau2[[#This Row],[Coût unitaire (hors taxes)]]</f>
        <v>50</v>
      </c>
      <c r="J35" s="14">
        <v>100</v>
      </c>
      <c r="K35" s="16" t="s">
        <v>105</v>
      </c>
      <c r="L35" s="14"/>
    </row>
    <row r="36" spans="1:12" s="7" customFormat="1">
      <c r="A36" s="14">
        <v>5344</v>
      </c>
      <c r="B36" s="14" t="s">
        <v>85</v>
      </c>
      <c r="C36" s="14">
        <v>3</v>
      </c>
      <c r="D36" s="14" t="s">
        <v>115</v>
      </c>
      <c r="E36" s="10" t="s">
        <v>145</v>
      </c>
      <c r="F36" s="11" t="s">
        <v>291</v>
      </c>
      <c r="G36" s="14">
        <v>2</v>
      </c>
      <c r="H36" s="12">
        <v>34.5</v>
      </c>
      <c r="I36" s="12">
        <f>Tableau2[[#This Row],[Quantité]]*Tableau2[[#This Row],[Coût unitaire (hors taxes)]]</f>
        <v>69</v>
      </c>
      <c r="J36" s="14">
        <v>100</v>
      </c>
      <c r="K36" s="16" t="s">
        <v>103</v>
      </c>
      <c r="L36" s="14"/>
    </row>
    <row r="37" spans="1:12" s="7" customFormat="1" ht="28.5">
      <c r="A37" s="14">
        <v>5344</v>
      </c>
      <c r="B37" s="14" t="s">
        <v>85</v>
      </c>
      <c r="C37" s="14">
        <v>3</v>
      </c>
      <c r="D37" s="14" t="s">
        <v>115</v>
      </c>
      <c r="E37" s="10" t="s">
        <v>292</v>
      </c>
      <c r="F37" s="11" t="s">
        <v>293</v>
      </c>
      <c r="G37" s="14">
        <v>10</v>
      </c>
      <c r="H37" s="12">
        <v>4</v>
      </c>
      <c r="I37" s="12">
        <f>Tableau2[[#This Row],[Quantité]]*Tableau2[[#This Row],[Coût unitaire (hors taxes)]]</f>
        <v>40</v>
      </c>
      <c r="J37" s="14">
        <v>20</v>
      </c>
      <c r="K37" s="16" t="s">
        <v>100</v>
      </c>
      <c r="L37" s="14"/>
    </row>
    <row r="38" spans="1:12" s="7" customFormat="1">
      <c r="A38" s="14">
        <v>5344</v>
      </c>
      <c r="B38" s="14" t="s">
        <v>85</v>
      </c>
      <c r="C38" s="14">
        <v>3</v>
      </c>
      <c r="D38" s="14" t="s">
        <v>115</v>
      </c>
      <c r="E38" s="10" t="s">
        <v>53</v>
      </c>
      <c r="F38" s="11" t="s">
        <v>131</v>
      </c>
      <c r="G38" s="14">
        <v>1</v>
      </c>
      <c r="H38" s="12">
        <v>55</v>
      </c>
      <c r="I38" s="12">
        <f>Tableau2[[#This Row],[Quantité]]*Tableau2[[#This Row],[Coût unitaire (hors taxes)]]</f>
        <v>55</v>
      </c>
      <c r="J38" s="14">
        <v>5</v>
      </c>
      <c r="K38" s="16" t="s">
        <v>90</v>
      </c>
      <c r="L38" s="14"/>
    </row>
    <row r="39" spans="1:12" s="7" customFormat="1">
      <c r="A39" s="14">
        <v>5344</v>
      </c>
      <c r="B39" s="14" t="s">
        <v>85</v>
      </c>
      <c r="C39" s="14">
        <v>3</v>
      </c>
      <c r="D39" s="14" t="s">
        <v>115</v>
      </c>
      <c r="E39" s="10" t="s">
        <v>53</v>
      </c>
      <c r="F39" s="11" t="s">
        <v>140</v>
      </c>
      <c r="G39" s="14">
        <v>21</v>
      </c>
      <c r="H39" s="12">
        <v>22</v>
      </c>
      <c r="I39" s="12">
        <f>Tableau2[[#This Row],[Quantité]]*Tableau2[[#This Row],[Coût unitaire (hors taxes)]]</f>
        <v>462</v>
      </c>
      <c r="J39" s="14">
        <v>100</v>
      </c>
      <c r="K39" s="16" t="s">
        <v>90</v>
      </c>
      <c r="L39" s="14"/>
    </row>
    <row r="40" spans="1:12" s="7" customFormat="1">
      <c r="A40" s="14">
        <v>5344</v>
      </c>
      <c r="B40" s="14" t="s">
        <v>85</v>
      </c>
      <c r="C40" s="14">
        <v>3</v>
      </c>
      <c r="D40" s="14" t="s">
        <v>115</v>
      </c>
      <c r="E40" s="10" t="s">
        <v>53</v>
      </c>
      <c r="F40" s="11" t="s">
        <v>141</v>
      </c>
      <c r="G40" s="14">
        <v>1</v>
      </c>
      <c r="H40" s="12">
        <v>55</v>
      </c>
      <c r="I40" s="12">
        <f>Tableau2[[#This Row],[Quantité]]*Tableau2[[#This Row],[Coût unitaire (hors taxes)]]</f>
        <v>55</v>
      </c>
      <c r="J40" s="14">
        <v>100</v>
      </c>
      <c r="K40" s="16" t="s">
        <v>90</v>
      </c>
      <c r="L40" s="14"/>
    </row>
    <row r="41" spans="1:12" s="7" customFormat="1">
      <c r="A41" s="14">
        <v>5344</v>
      </c>
      <c r="B41" s="14" t="s">
        <v>85</v>
      </c>
      <c r="C41" s="14">
        <v>3</v>
      </c>
      <c r="D41" s="14" t="s">
        <v>115</v>
      </c>
      <c r="E41" s="10" t="s">
        <v>53</v>
      </c>
      <c r="F41" s="11" t="s">
        <v>142</v>
      </c>
      <c r="G41" s="14">
        <v>2</v>
      </c>
      <c r="H41" s="12">
        <v>20</v>
      </c>
      <c r="I41" s="12">
        <f>Tableau2[[#This Row],[Quantité]]*Tableau2[[#This Row],[Coût unitaire (hors taxes)]]</f>
        <v>40</v>
      </c>
      <c r="J41" s="14">
        <v>100</v>
      </c>
      <c r="K41" s="16" t="s">
        <v>90</v>
      </c>
      <c r="L41" s="14"/>
    </row>
    <row r="42" spans="1:12" s="7" customFormat="1">
      <c r="A42" s="14">
        <v>5344</v>
      </c>
      <c r="B42" s="14" t="s">
        <v>85</v>
      </c>
      <c r="C42" s="14">
        <v>3</v>
      </c>
      <c r="D42" s="14" t="s">
        <v>115</v>
      </c>
      <c r="E42" s="10" t="s">
        <v>53</v>
      </c>
      <c r="F42" s="11" t="s">
        <v>143</v>
      </c>
      <c r="G42" s="14">
        <v>1</v>
      </c>
      <c r="H42" s="12">
        <v>53</v>
      </c>
      <c r="I42" s="12">
        <f>Tableau2[[#This Row],[Quantité]]*Tableau2[[#This Row],[Coût unitaire (hors taxes)]]</f>
        <v>53</v>
      </c>
      <c r="J42" s="14">
        <v>100</v>
      </c>
      <c r="K42" s="16" t="s">
        <v>90</v>
      </c>
      <c r="L42" s="14"/>
    </row>
    <row r="43" spans="1:12" s="7" customFormat="1" ht="57">
      <c r="A43" s="14">
        <v>5344</v>
      </c>
      <c r="B43" s="14" t="s">
        <v>85</v>
      </c>
      <c r="C43" s="14">
        <v>3</v>
      </c>
      <c r="D43" s="14" t="s">
        <v>115</v>
      </c>
      <c r="E43" s="10" t="s">
        <v>53</v>
      </c>
      <c r="F43" s="11" t="s">
        <v>144</v>
      </c>
      <c r="G43" s="14">
        <v>1</v>
      </c>
      <c r="H43" s="12">
        <v>62</v>
      </c>
      <c r="I43" s="12">
        <f>Tableau2[[#This Row],[Quantité]]*Tableau2[[#This Row],[Coût unitaire (hors taxes)]]</f>
        <v>62</v>
      </c>
      <c r="J43" s="14">
        <v>100</v>
      </c>
      <c r="K43" s="16" t="s">
        <v>180</v>
      </c>
      <c r="L43" s="14"/>
    </row>
    <row r="44" spans="1:12" s="7" customFormat="1" ht="71.25">
      <c r="A44" s="14">
        <v>5344</v>
      </c>
      <c r="B44" s="14" t="s">
        <v>85</v>
      </c>
      <c r="C44" s="14">
        <v>3</v>
      </c>
      <c r="D44" s="14" t="s">
        <v>115</v>
      </c>
      <c r="E44" s="10" t="s">
        <v>149</v>
      </c>
      <c r="F44" s="11" t="s">
        <v>150</v>
      </c>
      <c r="G44" s="14">
        <v>1</v>
      </c>
      <c r="H44" s="12">
        <v>200</v>
      </c>
      <c r="I44" s="12">
        <f>Tableau2[[#This Row],[Quantité]]*Tableau2[[#This Row],[Coût unitaire (hors taxes)]]</f>
        <v>200</v>
      </c>
      <c r="J44" s="14">
        <v>100</v>
      </c>
      <c r="K44" s="16" t="s">
        <v>100</v>
      </c>
      <c r="L44" s="14"/>
    </row>
    <row r="45" spans="1:12" s="7" customFormat="1" ht="42.75">
      <c r="A45" s="14">
        <v>5344</v>
      </c>
      <c r="B45" s="14" t="s">
        <v>85</v>
      </c>
      <c r="C45" s="14">
        <v>3</v>
      </c>
      <c r="D45" s="14" t="s">
        <v>115</v>
      </c>
      <c r="E45" s="10" t="s">
        <v>149</v>
      </c>
      <c r="F45" s="11" t="s">
        <v>151</v>
      </c>
      <c r="G45" s="14">
        <v>1</v>
      </c>
      <c r="H45" s="12">
        <v>330</v>
      </c>
      <c r="I45" s="12">
        <f>Tableau2[[#This Row],[Quantité]]*Tableau2[[#This Row],[Coût unitaire (hors taxes)]]</f>
        <v>330</v>
      </c>
      <c r="J45" s="14">
        <v>25</v>
      </c>
      <c r="K45" s="16" t="s">
        <v>100</v>
      </c>
      <c r="L45" s="14"/>
    </row>
    <row r="46" spans="1:12" s="7" customFormat="1" ht="28.5">
      <c r="A46" s="14">
        <v>5344</v>
      </c>
      <c r="B46" s="14" t="s">
        <v>85</v>
      </c>
      <c r="C46" s="14">
        <v>3</v>
      </c>
      <c r="D46" s="14" t="s">
        <v>115</v>
      </c>
      <c r="E46" s="10" t="s">
        <v>149</v>
      </c>
      <c r="F46" s="11" t="s">
        <v>152</v>
      </c>
      <c r="G46" s="14">
        <v>1</v>
      </c>
      <c r="H46" s="12">
        <v>330</v>
      </c>
      <c r="I46" s="12">
        <f>Tableau2[[#This Row],[Quantité]]*Tableau2[[#This Row],[Coût unitaire (hors taxes)]]</f>
        <v>330</v>
      </c>
      <c r="J46" s="14">
        <v>100</v>
      </c>
      <c r="K46" s="16" t="s">
        <v>100</v>
      </c>
      <c r="L46" s="14"/>
    </row>
    <row r="47" spans="1:12" s="7" customFormat="1" ht="71.25">
      <c r="A47" s="14">
        <v>5344</v>
      </c>
      <c r="B47" s="14" t="s">
        <v>85</v>
      </c>
      <c r="C47" s="14">
        <v>3</v>
      </c>
      <c r="D47" s="14" t="s">
        <v>115</v>
      </c>
      <c r="E47" s="10" t="s">
        <v>149</v>
      </c>
      <c r="F47" s="11" t="s">
        <v>207</v>
      </c>
      <c r="G47" s="14">
        <v>1</v>
      </c>
      <c r="H47" s="12">
        <v>200</v>
      </c>
      <c r="I47" s="12">
        <f>Tableau2[[#This Row],[Quantité]]*Tableau2[[#This Row],[Coût unitaire (hors taxes)]]</f>
        <v>200</v>
      </c>
      <c r="J47" s="14">
        <v>50</v>
      </c>
      <c r="K47" s="16" t="s">
        <v>100</v>
      </c>
      <c r="L47" s="14"/>
    </row>
    <row r="48" spans="1:12" s="7" customFormat="1" ht="57">
      <c r="A48" s="14">
        <v>5344</v>
      </c>
      <c r="B48" s="14" t="s">
        <v>85</v>
      </c>
      <c r="C48" s="14">
        <v>3</v>
      </c>
      <c r="D48" s="14" t="s">
        <v>115</v>
      </c>
      <c r="E48" s="10" t="s">
        <v>149</v>
      </c>
      <c r="F48" s="11" t="s">
        <v>153</v>
      </c>
      <c r="G48" s="14">
        <v>1</v>
      </c>
      <c r="H48" s="12">
        <v>250</v>
      </c>
      <c r="I48" s="12">
        <f>Tableau2[[#This Row],[Quantité]]*Tableau2[[#This Row],[Coût unitaire (hors taxes)]]</f>
        <v>250</v>
      </c>
      <c r="J48" s="14">
        <v>20</v>
      </c>
      <c r="K48" s="16" t="s">
        <v>100</v>
      </c>
      <c r="L48" s="14"/>
    </row>
    <row r="49" spans="1:12" s="7" customFormat="1" ht="57">
      <c r="A49" s="14">
        <v>5344</v>
      </c>
      <c r="B49" s="14" t="s">
        <v>85</v>
      </c>
      <c r="C49" s="14">
        <v>3</v>
      </c>
      <c r="D49" s="14" t="s">
        <v>115</v>
      </c>
      <c r="E49" s="10" t="s">
        <v>149</v>
      </c>
      <c r="F49" s="11" t="s">
        <v>154</v>
      </c>
      <c r="G49" s="14">
        <v>1</v>
      </c>
      <c r="H49" s="12">
        <v>100</v>
      </c>
      <c r="I49" s="12">
        <f>Tableau2[[#This Row],[Quantité]]*Tableau2[[#This Row],[Coût unitaire (hors taxes)]]</f>
        <v>100</v>
      </c>
      <c r="J49" s="14">
        <v>20</v>
      </c>
      <c r="K49" s="16" t="s">
        <v>100</v>
      </c>
      <c r="L49" s="14"/>
    </row>
    <row r="50" spans="1:12" s="7" customFormat="1">
      <c r="A50" s="14">
        <v>5344</v>
      </c>
      <c r="B50" s="14" t="s">
        <v>85</v>
      </c>
      <c r="C50" s="14">
        <v>3</v>
      </c>
      <c r="D50" s="14" t="s">
        <v>115</v>
      </c>
      <c r="E50" s="10" t="s">
        <v>294</v>
      </c>
      <c r="F50" s="11" t="s">
        <v>146</v>
      </c>
      <c r="G50" s="14">
        <v>5</v>
      </c>
      <c r="H50" s="12">
        <v>9</v>
      </c>
      <c r="I50" s="12">
        <f>Tableau2[[#This Row],[Quantité]]*Tableau2[[#This Row],[Coût unitaire (hors taxes)]]</f>
        <v>45</v>
      </c>
      <c r="J50" s="14">
        <v>20</v>
      </c>
      <c r="K50" s="16" t="s">
        <v>103</v>
      </c>
      <c r="L50" s="14"/>
    </row>
    <row r="51" spans="1:12" s="7" customFormat="1" ht="28.5">
      <c r="A51" s="14">
        <v>5344</v>
      </c>
      <c r="B51" s="14" t="s">
        <v>85</v>
      </c>
      <c r="C51" s="14">
        <v>3</v>
      </c>
      <c r="D51" s="14" t="s">
        <v>115</v>
      </c>
      <c r="E51" s="10" t="s">
        <v>147</v>
      </c>
      <c r="F51" s="11" t="s">
        <v>148</v>
      </c>
      <c r="G51" s="14">
        <v>25</v>
      </c>
      <c r="H51" s="12">
        <v>21</v>
      </c>
      <c r="I51" s="12">
        <f>Tableau2[[#This Row],[Quantité]]*Tableau2[[#This Row],[Coût unitaire (hors taxes)]]</f>
        <v>525</v>
      </c>
      <c r="J51" s="14">
        <v>100</v>
      </c>
      <c r="K51" s="16" t="s">
        <v>172</v>
      </c>
      <c r="L51" s="14"/>
    </row>
    <row r="52" spans="1:12" s="7" customFormat="1" ht="28.5">
      <c r="A52" s="14">
        <v>5344</v>
      </c>
      <c r="B52" s="14" t="s">
        <v>85</v>
      </c>
      <c r="C52" s="14">
        <v>3</v>
      </c>
      <c r="D52" s="14" t="s">
        <v>115</v>
      </c>
      <c r="E52" s="10" t="s">
        <v>155</v>
      </c>
      <c r="F52" s="11" t="s">
        <v>158</v>
      </c>
      <c r="G52" s="14">
        <v>1</v>
      </c>
      <c r="H52" s="12">
        <v>310</v>
      </c>
      <c r="I52" s="12">
        <f>Tableau2[[#This Row],[Quantité]]*Tableau2[[#This Row],[Coût unitaire (hors taxes)]]</f>
        <v>310</v>
      </c>
      <c r="J52" s="14">
        <v>100</v>
      </c>
      <c r="K52" s="16" t="s">
        <v>103</v>
      </c>
      <c r="L52" s="14"/>
    </row>
    <row r="53" spans="1:12" s="7" customFormat="1" ht="28.5">
      <c r="A53" s="14">
        <v>5344</v>
      </c>
      <c r="B53" s="14" t="s">
        <v>85</v>
      </c>
      <c r="C53" s="14">
        <v>3</v>
      </c>
      <c r="D53" s="14" t="s">
        <v>115</v>
      </c>
      <c r="E53" s="10" t="s">
        <v>155</v>
      </c>
      <c r="F53" s="11" t="s">
        <v>159</v>
      </c>
      <c r="G53" s="14">
        <v>1</v>
      </c>
      <c r="H53" s="12">
        <v>140</v>
      </c>
      <c r="I53" s="12">
        <f>Tableau2[[#This Row],[Quantité]]*Tableau2[[#This Row],[Coût unitaire (hors taxes)]]</f>
        <v>140</v>
      </c>
      <c r="J53" s="14">
        <v>100</v>
      </c>
      <c r="K53" s="16" t="s">
        <v>103</v>
      </c>
      <c r="L53" s="14"/>
    </row>
    <row r="54" spans="1:12" s="7" customFormat="1" ht="29.25" customHeight="1">
      <c r="A54" s="14">
        <v>5344</v>
      </c>
      <c r="B54" s="14" t="s">
        <v>85</v>
      </c>
      <c r="C54" s="14">
        <v>3</v>
      </c>
      <c r="D54" s="14" t="s">
        <v>115</v>
      </c>
      <c r="E54" s="10" t="s">
        <v>155</v>
      </c>
      <c r="F54" s="11" t="s">
        <v>208</v>
      </c>
      <c r="G54" s="14">
        <v>2</v>
      </c>
      <c r="H54" s="12">
        <v>150</v>
      </c>
      <c r="I54" s="12">
        <f>Tableau2[[#This Row],[Quantité]]*Tableau2[[#This Row],[Coût unitaire (hors taxes)]]</f>
        <v>300</v>
      </c>
      <c r="J54" s="14">
        <v>100</v>
      </c>
      <c r="K54" s="16" t="s">
        <v>183</v>
      </c>
      <c r="L54" s="14"/>
    </row>
    <row r="55" spans="1:12" ht="33.75" customHeight="1">
      <c r="A55" s="14">
        <v>5344</v>
      </c>
      <c r="B55" s="14" t="s">
        <v>85</v>
      </c>
      <c r="C55" s="14">
        <v>3</v>
      </c>
      <c r="D55" s="14" t="s">
        <v>115</v>
      </c>
      <c r="E55" s="10" t="s">
        <v>155</v>
      </c>
      <c r="F55" s="11" t="s">
        <v>156</v>
      </c>
      <c r="G55" s="14">
        <v>2</v>
      </c>
      <c r="H55" s="12">
        <v>543</v>
      </c>
      <c r="I55" s="12">
        <f>Tableau2[[#This Row],[Quantité]]*Tableau2[[#This Row],[Coût unitaire (hors taxes)]]</f>
        <v>1086</v>
      </c>
      <c r="J55" s="14">
        <v>25</v>
      </c>
      <c r="K55" s="16" t="s">
        <v>181</v>
      </c>
      <c r="L55" s="14"/>
    </row>
    <row r="56" spans="1:12">
      <c r="A56" s="14">
        <v>5344</v>
      </c>
      <c r="B56" s="14" t="s">
        <v>85</v>
      </c>
      <c r="C56" s="14">
        <v>3</v>
      </c>
      <c r="D56" s="14" t="s">
        <v>115</v>
      </c>
      <c r="E56" s="10" t="s">
        <v>155</v>
      </c>
      <c r="F56" s="11" t="s">
        <v>160</v>
      </c>
      <c r="G56" s="14">
        <v>1</v>
      </c>
      <c r="H56" s="12">
        <v>2000</v>
      </c>
      <c r="I56" s="12">
        <f>Tableau2[[#This Row],[Quantité]]*Tableau2[[#This Row],[Coût unitaire (hors taxes)]]</f>
        <v>2000</v>
      </c>
      <c r="J56" s="14">
        <v>100</v>
      </c>
      <c r="K56" s="16" t="s">
        <v>184</v>
      </c>
      <c r="L56" s="14"/>
    </row>
    <row r="57" spans="1:12" ht="28.5">
      <c r="A57" s="14">
        <v>5344</v>
      </c>
      <c r="B57" s="14" t="s">
        <v>85</v>
      </c>
      <c r="C57" s="14">
        <v>3</v>
      </c>
      <c r="D57" s="14" t="s">
        <v>115</v>
      </c>
      <c r="E57" s="10" t="s">
        <v>155</v>
      </c>
      <c r="F57" s="11" t="s">
        <v>161</v>
      </c>
      <c r="G57" s="14">
        <v>40</v>
      </c>
      <c r="H57" s="12">
        <v>6</v>
      </c>
      <c r="I57" s="12">
        <f>Tableau2[[#This Row],[Quantité]]*Tableau2[[#This Row],[Coût unitaire (hors taxes)]]</f>
        <v>240</v>
      </c>
      <c r="J57" s="14">
        <v>100</v>
      </c>
      <c r="K57" s="16" t="s">
        <v>185</v>
      </c>
      <c r="L57" s="14"/>
    </row>
    <row r="58" spans="1:12" ht="28.5">
      <c r="A58" s="14">
        <v>5344</v>
      </c>
      <c r="B58" s="14" t="s">
        <v>85</v>
      </c>
      <c r="C58" s="14">
        <v>3</v>
      </c>
      <c r="D58" s="14" t="s">
        <v>115</v>
      </c>
      <c r="E58" s="10" t="s">
        <v>155</v>
      </c>
      <c r="F58" s="11" t="s">
        <v>162</v>
      </c>
      <c r="G58" s="14">
        <v>20</v>
      </c>
      <c r="H58" s="12">
        <v>7</v>
      </c>
      <c r="I58" s="12">
        <f>Tableau2[[#This Row],[Quantité]]*Tableau2[[#This Row],[Coût unitaire (hors taxes)]]</f>
        <v>140</v>
      </c>
      <c r="J58" s="14">
        <v>100</v>
      </c>
      <c r="K58" s="16" t="s">
        <v>185</v>
      </c>
      <c r="L58" s="14"/>
    </row>
    <row r="59" spans="1:12" ht="57">
      <c r="A59" s="14">
        <v>5344</v>
      </c>
      <c r="B59" s="14" t="s">
        <v>85</v>
      </c>
      <c r="C59" s="14">
        <v>3</v>
      </c>
      <c r="D59" s="14" t="s">
        <v>115</v>
      </c>
      <c r="E59" s="10" t="s">
        <v>155</v>
      </c>
      <c r="F59" s="11" t="s">
        <v>163</v>
      </c>
      <c r="G59" s="14">
        <v>1</v>
      </c>
      <c r="H59" s="12">
        <v>100</v>
      </c>
      <c r="I59" s="12">
        <f>Tableau2[[#This Row],[Quantité]]*Tableau2[[#This Row],[Coût unitaire (hors taxes)]]</f>
        <v>100</v>
      </c>
      <c r="J59" s="14">
        <v>100</v>
      </c>
      <c r="K59" s="16" t="s">
        <v>173</v>
      </c>
      <c r="L59" s="14"/>
    </row>
    <row r="60" spans="1:12" ht="28.5">
      <c r="A60" s="14">
        <v>5344</v>
      </c>
      <c r="B60" s="14" t="s">
        <v>85</v>
      </c>
      <c r="C60" s="14">
        <v>3</v>
      </c>
      <c r="D60" s="14" t="s">
        <v>115</v>
      </c>
      <c r="E60" s="10" t="s">
        <v>155</v>
      </c>
      <c r="F60" s="11" t="s">
        <v>164</v>
      </c>
      <c r="G60" s="14">
        <v>2</v>
      </c>
      <c r="H60" s="12">
        <v>90</v>
      </c>
      <c r="I60" s="12">
        <f>Tableau2[[#This Row],[Quantité]]*Tableau2[[#This Row],[Coût unitaire (hors taxes)]]</f>
        <v>180</v>
      </c>
      <c r="J60" s="14">
        <v>100</v>
      </c>
      <c r="K60" s="16" t="s">
        <v>186</v>
      </c>
      <c r="L60" s="14"/>
    </row>
    <row r="61" spans="1:12" ht="28.5">
      <c r="A61" s="14">
        <v>5344</v>
      </c>
      <c r="B61" s="14" t="s">
        <v>85</v>
      </c>
      <c r="C61" s="14">
        <v>3</v>
      </c>
      <c r="D61" s="14" t="s">
        <v>115</v>
      </c>
      <c r="E61" s="10" t="s">
        <v>155</v>
      </c>
      <c r="F61" s="11" t="s">
        <v>157</v>
      </c>
      <c r="G61" s="14">
        <v>20</v>
      </c>
      <c r="H61" s="12">
        <v>7</v>
      </c>
      <c r="I61" s="12">
        <f>Tableau2[[#This Row],[Quantité]]*Tableau2[[#This Row],[Coût unitaire (hors taxes)]]</f>
        <v>140</v>
      </c>
      <c r="J61" s="14">
        <v>100</v>
      </c>
      <c r="K61" s="16" t="s">
        <v>182</v>
      </c>
      <c r="L61" s="14"/>
    </row>
    <row r="62" spans="1:12" ht="28.5">
      <c r="A62" s="14">
        <v>5344</v>
      </c>
      <c r="B62" s="14" t="s">
        <v>85</v>
      </c>
      <c r="C62" s="14">
        <v>3</v>
      </c>
      <c r="D62" s="14" t="s">
        <v>115</v>
      </c>
      <c r="E62" s="10" t="s">
        <v>155</v>
      </c>
      <c r="F62" s="11" t="s">
        <v>209</v>
      </c>
      <c r="G62" s="14">
        <v>20</v>
      </c>
      <c r="H62" s="12">
        <v>10</v>
      </c>
      <c r="I62" s="12">
        <f>Tableau2[[#This Row],[Quantité]]*Tableau2[[#This Row],[Coût unitaire (hors taxes)]]</f>
        <v>200</v>
      </c>
      <c r="J62" s="14">
        <v>100</v>
      </c>
      <c r="K62" s="16" t="s">
        <v>103</v>
      </c>
      <c r="L62" s="14"/>
    </row>
    <row r="63" spans="1:12">
      <c r="A63" s="14">
        <v>5344</v>
      </c>
      <c r="B63" s="14" t="s">
        <v>85</v>
      </c>
      <c r="C63" s="14">
        <v>3</v>
      </c>
      <c r="D63" s="14" t="s">
        <v>115</v>
      </c>
      <c r="E63" s="10" t="s">
        <v>165</v>
      </c>
      <c r="F63" s="11" t="s">
        <v>210</v>
      </c>
      <c r="G63" s="14">
        <v>2</v>
      </c>
      <c r="H63" s="12">
        <v>60</v>
      </c>
      <c r="I63" s="12">
        <f>Tableau2[[#This Row],[Quantité]]*Tableau2[[#This Row],[Coût unitaire (hors taxes)]]</f>
        <v>120</v>
      </c>
      <c r="J63" s="14">
        <v>100</v>
      </c>
      <c r="K63" s="16" t="s">
        <v>108</v>
      </c>
      <c r="L63" s="14"/>
    </row>
    <row r="64" spans="1:12">
      <c r="A64" s="14">
        <v>5344</v>
      </c>
      <c r="B64" s="14" t="s">
        <v>85</v>
      </c>
      <c r="C64" s="14">
        <v>3</v>
      </c>
      <c r="D64" s="14" t="s">
        <v>115</v>
      </c>
      <c r="E64" s="10" t="s">
        <v>295</v>
      </c>
      <c r="F64" s="11" t="s">
        <v>296</v>
      </c>
      <c r="G64" s="14">
        <v>4</v>
      </c>
      <c r="H64" s="12">
        <v>130</v>
      </c>
      <c r="I64" s="12">
        <f>Tableau2[[#This Row],[Quantité]]*Tableau2[[#This Row],[Coût unitaire (hors taxes)]]</f>
        <v>520</v>
      </c>
      <c r="J64" s="14">
        <v>100</v>
      </c>
      <c r="K64" s="16" t="s">
        <v>187</v>
      </c>
      <c r="L64" s="14"/>
    </row>
    <row r="65" spans="1:12" ht="28.5">
      <c r="A65" s="14">
        <v>5344</v>
      </c>
      <c r="B65" s="14" t="s">
        <v>85</v>
      </c>
      <c r="C65" s="14">
        <v>3</v>
      </c>
      <c r="D65" s="14" t="s">
        <v>115</v>
      </c>
      <c r="E65" s="10" t="s">
        <v>167</v>
      </c>
      <c r="F65" s="11" t="s">
        <v>168</v>
      </c>
      <c r="G65" s="14">
        <v>20</v>
      </c>
      <c r="H65" s="12">
        <v>14</v>
      </c>
      <c r="I65" s="12">
        <f>Tableau2[[#This Row],[Quantité]]*Tableau2[[#This Row],[Coût unitaire (hors taxes)]]</f>
        <v>280</v>
      </c>
      <c r="J65" s="14">
        <v>100</v>
      </c>
      <c r="K65" s="16" t="s">
        <v>100</v>
      </c>
      <c r="L65" s="14"/>
    </row>
    <row r="66" spans="1:12" ht="28.5">
      <c r="A66" s="14">
        <v>5344</v>
      </c>
      <c r="B66" s="14" t="s">
        <v>85</v>
      </c>
      <c r="C66" s="14">
        <v>3</v>
      </c>
      <c r="D66" s="14" t="s">
        <v>115</v>
      </c>
      <c r="E66" s="10" t="s">
        <v>167</v>
      </c>
      <c r="F66" s="11" t="s">
        <v>169</v>
      </c>
      <c r="G66" s="14">
        <v>12</v>
      </c>
      <c r="H66" s="12">
        <v>8.4</v>
      </c>
      <c r="I66" s="12">
        <f>Tableau2[[#This Row],[Quantité]]*Tableau2[[#This Row],[Coût unitaire (hors taxes)]]</f>
        <v>100.80000000000001</v>
      </c>
      <c r="J66" s="14">
        <v>100</v>
      </c>
      <c r="K66" s="16" t="s">
        <v>100</v>
      </c>
      <c r="L66" s="14"/>
    </row>
    <row r="67" spans="1:12">
      <c r="A67" s="14">
        <v>5344</v>
      </c>
      <c r="B67" s="14" t="s">
        <v>85</v>
      </c>
      <c r="C67" s="14">
        <v>3</v>
      </c>
      <c r="D67" s="14" t="s">
        <v>115</v>
      </c>
      <c r="E67" s="10" t="s">
        <v>297</v>
      </c>
      <c r="F67" s="11" t="s">
        <v>298</v>
      </c>
      <c r="G67" s="14">
        <v>1</v>
      </c>
      <c r="H67" s="12">
        <v>200</v>
      </c>
      <c r="I67" s="12">
        <f>Tableau2[[#This Row],[Quantité]]*Tableau2[[#This Row],[Coût unitaire (hors taxes)]]</f>
        <v>200</v>
      </c>
      <c r="J67" s="14">
        <v>100</v>
      </c>
      <c r="K67" s="16" t="s">
        <v>90</v>
      </c>
      <c r="L67" s="14"/>
    </row>
    <row r="68" spans="1:12" ht="28.5">
      <c r="A68" s="14">
        <v>5344</v>
      </c>
      <c r="B68" s="14" t="s">
        <v>85</v>
      </c>
      <c r="C68" s="14">
        <v>3</v>
      </c>
      <c r="D68" s="14" t="s">
        <v>115</v>
      </c>
      <c r="E68" s="10" t="s">
        <v>299</v>
      </c>
      <c r="F68" s="11" t="s">
        <v>300</v>
      </c>
      <c r="G68" s="14">
        <v>20</v>
      </c>
      <c r="H68" s="12">
        <v>16</v>
      </c>
      <c r="I68" s="12">
        <f>Tableau2[[#This Row],[Quantité]]*Tableau2[[#This Row],[Coût unitaire (hors taxes)]]</f>
        <v>320</v>
      </c>
      <c r="J68" s="14">
        <v>100</v>
      </c>
      <c r="K68" s="16" t="s">
        <v>182</v>
      </c>
      <c r="L68" s="14"/>
    </row>
    <row r="69" spans="1:12" ht="28.5">
      <c r="A69" s="14">
        <v>5344</v>
      </c>
      <c r="B69" s="14" t="s">
        <v>85</v>
      </c>
      <c r="C69" s="14">
        <v>3</v>
      </c>
      <c r="D69" s="14" t="s">
        <v>115</v>
      </c>
      <c r="E69" s="10" t="s">
        <v>170</v>
      </c>
      <c r="F69" s="11" t="s">
        <v>171</v>
      </c>
      <c r="G69" s="14">
        <v>21</v>
      </c>
      <c r="H69" s="12">
        <v>12</v>
      </c>
      <c r="I69" s="12">
        <f>Tableau2[[#This Row],[Quantité]]*Tableau2[[#This Row],[Coût unitaire (hors taxes)]]</f>
        <v>252</v>
      </c>
      <c r="J69" s="14">
        <v>25</v>
      </c>
      <c r="K69" s="16" t="s">
        <v>100</v>
      </c>
      <c r="L69" s="14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2020-02-28T16:36:36Z</cp:lastPrinted>
  <dcterms:created xsi:type="dcterms:W3CDTF">2018-01-12T15:55:21Z</dcterms:created>
  <dcterms:modified xsi:type="dcterms:W3CDTF">2020-02-28T16:36:58Z</dcterms:modified>
</cp:coreProperties>
</file>