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19-Santé\"/>
    </mc:Choice>
  </mc:AlternateContent>
  <xr:revisionPtr revIDLastSave="0" documentId="13_ncr:1_{426C4B33-29A6-404A-A5BE-B3F4087D288E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6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8" i="2"/>
  <c r="I23" i="1"/>
  <c r="I24" i="1"/>
  <c r="I25" i="1"/>
  <c r="I26" i="1"/>
  <c r="I27" i="1"/>
  <c r="I28" i="1"/>
  <c r="I29" i="1"/>
  <c r="I8" i="1"/>
  <c r="I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/>
  <c r="I11" i="1"/>
  <c r="I42" i="1"/>
  <c r="I43" i="1"/>
  <c r="I44" i="1"/>
  <c r="I45" i="1"/>
  <c r="I46" i="1"/>
  <c r="I12" i="1"/>
  <c r="I13" i="1"/>
  <c r="I47" i="1"/>
  <c r="I48" i="1"/>
  <c r="I49" i="1"/>
  <c r="I50" i="1"/>
  <c r="I51" i="1"/>
  <c r="I52" i="1"/>
  <c r="I14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5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6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18" i="1"/>
  <c r="I19" i="1"/>
  <c r="I20" i="1"/>
  <c r="I201" i="1"/>
  <c r="I21" i="1"/>
  <c r="I202" i="1"/>
  <c r="I203" i="1"/>
  <c r="I204" i="1"/>
  <c r="I205" i="1"/>
  <c r="I206" i="1"/>
  <c r="I207" i="1"/>
  <c r="I208" i="1"/>
  <c r="I209" i="1"/>
  <c r="I22" i="1"/>
  <c r="D3" i="2" l="1"/>
</calcChain>
</file>

<file path=xl/sharedStrings.xml><?xml version="1.0" encoding="utf-8"?>
<sst xmlns="http://schemas.openxmlformats.org/spreadsheetml/2006/main" count="2607" uniqueCount="690">
  <si>
    <t>Programme</t>
  </si>
  <si>
    <t xml:space="preserve">Article </t>
  </si>
  <si>
    <t xml:space="preserve">Description </t>
  </si>
  <si>
    <t>Quantité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</si>
  <si>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</si>
  <si>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</si>
  <si>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</si>
  <si>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</si>
  <si>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</si>
  <si>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</si>
  <si>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</si>
  <si>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</si>
  <si>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</si>
  <si>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</si>
  <si>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</si>
  <si>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</si>
  <si>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>Armoire</t>
  </si>
  <si>
    <t xml:space="preserve">Avec porte vitrée et serrure      </t>
  </si>
  <si>
    <t xml:space="preserve">Armoire </t>
  </si>
  <si>
    <t>Calculatrice</t>
  </si>
  <si>
    <t xml:space="preserve">Avec imprimante      </t>
  </si>
  <si>
    <t>Classeur</t>
  </si>
  <si>
    <t>Imprimante</t>
  </si>
  <si>
    <t xml:space="preserve">Pour réclamations R.A.M.Q.      </t>
  </si>
  <si>
    <t>Pupitre</t>
  </si>
  <si>
    <t>Pour élève</t>
  </si>
  <si>
    <t>Tabouret</t>
  </si>
  <si>
    <t>D'assistante, de type Adec 1620</t>
  </si>
  <si>
    <t xml:space="preserve">De dentiste, de type Adec 1602     </t>
  </si>
  <si>
    <t>Téléphone</t>
  </si>
  <si>
    <t xml:space="preserve">Avec mise en attente      </t>
  </si>
  <si>
    <t>Amalgamateur</t>
  </si>
  <si>
    <t xml:space="preserve">De type Auto-Mix, de Kerr      </t>
  </si>
  <si>
    <t xml:space="preserve">De type Vari-Mix, de Caulx      </t>
  </si>
  <si>
    <t>Appareil à rayons X</t>
  </si>
  <si>
    <t>Appareil d'hygiène buccale</t>
  </si>
  <si>
    <t xml:space="preserve">De type Water Pik      </t>
  </si>
  <si>
    <t>Balance</t>
  </si>
  <si>
    <t xml:space="preserve">Multifonctionnelle, capacité de 2,5 kg      </t>
  </si>
  <si>
    <t>Boîte</t>
  </si>
  <si>
    <t xml:space="preserve">À compartiments, pour crampons à digue et porte-matrices, de type IMS, no 1271, petite, avec couvercle à charnière    </t>
  </si>
  <si>
    <t xml:space="preserve">En caoutchouc, de type Flexibol, 350 cc      </t>
  </si>
  <si>
    <t xml:space="preserve">En caoutchouc, de type Flexibol, 600 cc      </t>
  </si>
  <si>
    <t>Brûleur</t>
  </si>
  <si>
    <t xml:space="preserve">De type Bunsen Economique, no 401000      </t>
  </si>
  <si>
    <t>Brunissoir</t>
  </si>
  <si>
    <t xml:space="preserve">Queue de castor, de type Hu-Friedy, no BB2SE      </t>
  </si>
  <si>
    <t xml:space="preserve">Balle, de type Hu-Friedy, no 27/29      </t>
  </si>
  <si>
    <t>Caméra</t>
  </si>
  <si>
    <t xml:space="preserve">De type VHS, avec trépied      </t>
  </si>
  <si>
    <t xml:space="preserve">Chaînette </t>
  </si>
  <si>
    <t>Pour bavette de traitements</t>
  </si>
  <si>
    <t xml:space="preserve">Pour obturation de canaux, de type Hu-Friedy, no D11T      </t>
  </si>
  <si>
    <t xml:space="preserve">Couteau </t>
  </si>
  <si>
    <t>Couverture</t>
  </si>
  <si>
    <t xml:space="preserve">Avec coffret mural      </t>
  </si>
  <si>
    <t>Crâne</t>
  </si>
  <si>
    <t xml:space="preserve">Avec mandibule articulée, en plastique, Denoyer- Geppert    </t>
  </si>
  <si>
    <t>Curette</t>
  </si>
  <si>
    <t xml:space="preserve">À carie, de type Hu-Friedy, no 17      </t>
  </si>
  <si>
    <t xml:space="preserve">À détartrer, de type After Five, de Hu-Friedy, no B 11/12      </t>
  </si>
  <si>
    <t xml:space="preserve">À détartrer, de type After Five, de Hu-Friedy, no G 1/2      </t>
  </si>
  <si>
    <t xml:space="preserve">Columbia, de type Hu-Friedy, no 13/14      </t>
  </si>
  <si>
    <t xml:space="preserve">Excavateur, de type Hu-Friedy, no 31L      </t>
  </si>
  <si>
    <t>Cylindre</t>
  </si>
  <si>
    <t xml:space="preserve">Gradué, 100 cc, en plastique      </t>
  </si>
  <si>
    <t>Davier</t>
  </si>
  <si>
    <t>Dentoforme</t>
  </si>
  <si>
    <t xml:space="preserve">Articulé, pour parodontie, Columbia, no KM-210C      </t>
  </si>
  <si>
    <t xml:space="preserve">Dentition mixte, Columbia, no MD-765      </t>
  </si>
  <si>
    <t xml:space="preserve">De marque Columbia, no SM-PVR-660      </t>
  </si>
  <si>
    <t>Pour parodontie</t>
  </si>
  <si>
    <t>Universel d'orthodontie, avec 28 dents, Columbia</t>
  </si>
  <si>
    <t>Dents</t>
  </si>
  <si>
    <t xml:space="preserve">Avec racines, 2 1/2" de diamètre, Columbia no V270      </t>
  </si>
  <si>
    <t>Détartreur</t>
  </si>
  <si>
    <t xml:space="preserve">De type Hu-Friedy, no H6/H7      </t>
  </si>
  <si>
    <t xml:space="preserve">De Barnhart, Hu-Friedy, no 5/6      </t>
  </si>
  <si>
    <t xml:space="preserve">De Banhart, Hu-Friedy, no 1/2      </t>
  </si>
  <si>
    <t xml:space="preserve">Distributeur </t>
  </si>
  <si>
    <t xml:space="preserve">Mural, pour papier multiplis standard      </t>
  </si>
  <si>
    <t xml:space="preserve">De savon, mural, avec contenant de remplissage      </t>
  </si>
  <si>
    <t xml:space="preserve">De verres, mural, pour verres de 4 oz      </t>
  </si>
  <si>
    <t>Élévateur</t>
  </si>
  <si>
    <t xml:space="preserve">Pour extraction, de type Heidbrink, de Hu-Friedy, no 1  </t>
  </si>
  <si>
    <t>Embout</t>
  </si>
  <si>
    <t xml:space="preserve">De seringue à air et à eau, en métal, strérilisable à l'autoclave, de type  Hu-Friedy    </t>
  </si>
  <si>
    <t>Évier</t>
  </si>
  <si>
    <t xml:space="preserve">En acier inoxydable, 51 cm x 75 cm      </t>
  </si>
  <si>
    <t>Explorateur</t>
  </si>
  <si>
    <t xml:space="preserve">De type Hu-Friedy, no 3CH DE      </t>
  </si>
  <si>
    <t xml:space="preserve">De type Hu-Friedy, no 5 DE      </t>
  </si>
  <si>
    <t xml:space="preserve">De type Hu-Friedy, no DG16      </t>
  </si>
  <si>
    <t xml:space="preserve">No TU-17/23      </t>
  </si>
  <si>
    <t>Extracteur</t>
  </si>
  <si>
    <t>Fauteuil</t>
  </si>
  <si>
    <t xml:space="preserve">Pour salle de traitement, de type Décade, no 1020, de Adec, gris cendre      </t>
  </si>
  <si>
    <t>Fouloir</t>
  </si>
  <si>
    <t xml:space="preserve">À amalgame, de type Hu-Friedy, no 01      </t>
  </si>
  <si>
    <t xml:space="preserve">À endodontie, de type Mortonsen, PLGM02      </t>
  </si>
  <si>
    <t xml:space="preserve">À endodontie, en plastique, de type de Glick, de Hu-Friedy, no 1      </t>
  </si>
  <si>
    <t xml:space="preserve">Pour bagues d'orthodontie, de type Hu-Friedy, no 020535      </t>
  </si>
  <si>
    <t>Four</t>
  </si>
  <si>
    <t xml:space="preserve">À cuisson pour plaques-bases, de type Triad 2000, de Dentsply      </t>
  </si>
  <si>
    <t>Godet</t>
  </si>
  <si>
    <t xml:space="preserve">À amalgame, en métal, antidérapant, de type Hu-Friedy, no WA      </t>
  </si>
  <si>
    <t xml:space="preserve">Pour pâte à prophylaxie, en verre, transparent      </t>
  </si>
  <si>
    <t>Lampe</t>
  </si>
  <si>
    <t xml:space="preserve">Polymérisante, de type Optilux 400, de Demetron      </t>
  </si>
  <si>
    <t xml:space="preserve">Polymérisante, de type The Max, Caulx      </t>
  </si>
  <si>
    <t xml:space="preserve">Pour salle de traitement, sur rail, avec bras amovible, de type Adec      </t>
  </si>
  <si>
    <t xml:space="preserve">Lime </t>
  </si>
  <si>
    <t xml:space="preserve">À os </t>
  </si>
  <si>
    <t xml:space="preserve">Logiciel </t>
  </si>
  <si>
    <t xml:space="preserve">Dentaire, de type Focus      </t>
  </si>
  <si>
    <t>Lunettes</t>
  </si>
  <si>
    <t>De protection</t>
  </si>
  <si>
    <t>Magnétoscope</t>
  </si>
  <si>
    <t xml:space="preserve">De type VHS, standard      </t>
  </si>
  <si>
    <t>Mannequin</t>
  </si>
  <si>
    <t xml:space="preserve">Pour fauteuil de traitements, de marque Columbia, no M-1R-DA6, avec langue no TG-3 et gorge no TH-2    </t>
  </si>
  <si>
    <t xml:space="preserve">Pour radiographies, de type Dexter, no 54-6001, de Columbia      </t>
  </si>
  <si>
    <t>Miroir</t>
  </si>
  <si>
    <t xml:space="preserve">De type Hu-Friedy, SS FSCS SGL, no 4      </t>
  </si>
  <si>
    <t xml:space="preserve">De type Hu-Friedy, SS FSCS SGL, no 5      </t>
  </si>
  <si>
    <t>Ordinateur</t>
  </si>
  <si>
    <t xml:space="preserve">De marque IBM, modèle 486DX ou compatible      </t>
  </si>
  <si>
    <t>Pièce à main</t>
  </si>
  <si>
    <t xml:space="preserve">Basse vitesse, de type Rhino, no 760033, de Midwest    </t>
  </si>
  <si>
    <t xml:space="preserve">Basse vitesse, de type Kavo 181, avec moteur et contre-angle    </t>
  </si>
  <si>
    <t xml:space="preserve">Haute vitesse, de type Kavo 640C      </t>
  </si>
  <si>
    <t xml:space="preserve">Haute vitesse, de type Tradition, de Midwest, no 780044, avec 4 tubes    </t>
  </si>
  <si>
    <t>Pompe</t>
  </si>
  <si>
    <t>Porte-aiguilles</t>
  </si>
  <si>
    <t xml:space="preserve">De type Crile-Wood, 15 cm      </t>
  </si>
  <si>
    <t>Porte-amalgame</t>
  </si>
  <si>
    <t xml:space="preserve">À deux extrémités : régulier/large, de type  Hu-Friedy, no AC5-202    </t>
  </si>
  <si>
    <t>Porte-empreintes</t>
  </si>
  <si>
    <t xml:space="preserve">En métal, perforé, strérilisable, supérieure et inférieure, pour pédodontie, de type Coe, ensemble de 6, nos 7,9,14,22,24,28  </t>
  </si>
  <si>
    <t xml:space="preserve">En métal, perforé, stérilisable, supérieur et inférieur, de type Coe, ensemble de 8, nos 1,3,4,5,7,20,21,22  </t>
  </si>
  <si>
    <t xml:space="preserve">En métal, perforé, stérilisable, supérieure et inférieure, ensemble partiel de 4, nos 30,31,32,33  </t>
  </si>
  <si>
    <t>Porte-fraises</t>
  </si>
  <si>
    <t xml:space="preserve">Coussiné, stérilisable à l'autoclave, de type IMS, pour 12 fraises    </t>
  </si>
  <si>
    <t>Porte-matrice</t>
  </si>
  <si>
    <t xml:space="preserve">Universel, pour adulte, de type Miltex, no CA72-32    </t>
  </si>
  <si>
    <t xml:space="preserve">Contre-angle, de Teledyne      </t>
  </si>
  <si>
    <t xml:space="preserve">Universel, pour enfant, de type Miltex, no CA 72-30    </t>
  </si>
  <si>
    <t>Précelle</t>
  </si>
  <si>
    <t xml:space="preserve">De type Hu-Friedy, no 18, avec serrure      </t>
  </si>
  <si>
    <t xml:space="preserve">Avec serrure, de type Hu-Friedy, no EPL1      </t>
  </si>
  <si>
    <t>Récipient</t>
  </si>
  <si>
    <t xml:space="preserve">En vinyle, capacité 10 litres      </t>
  </si>
  <si>
    <t>Réfrigérateur</t>
  </si>
  <si>
    <t xml:space="preserve">Avec dégivrage automatique      </t>
  </si>
  <si>
    <t>Robinet</t>
  </si>
  <si>
    <t xml:space="preserve">Standard      </t>
  </si>
  <si>
    <t xml:space="preserve">Avec contrôle au pied      </t>
  </si>
  <si>
    <t>Téléviseur</t>
  </si>
  <si>
    <t xml:space="preserve">Avec écran de 74 cm      </t>
  </si>
  <si>
    <t>Visionneuse</t>
  </si>
  <si>
    <t xml:space="preserve">De type Négatoscope, modèle de table, pour cadres intra-oraux    </t>
  </si>
  <si>
    <t>Pince</t>
  </si>
  <si>
    <t xml:space="preserve">À papier d'enregistrement, en métal, de type Hu-Friedy, no APF2      </t>
  </si>
  <si>
    <t>De séparation des élastiques</t>
  </si>
  <si>
    <t>Plaque</t>
  </si>
  <si>
    <t xml:space="preserve">De verre, dépoli, de type Buffalo, no 10, 3" x 4" x 1/4"    </t>
  </si>
  <si>
    <t xml:space="preserve">De verre, poli, De type Buffalo, no 2, 3" x 6" x 1/2"    </t>
  </si>
  <si>
    <t>Poinçon</t>
  </si>
  <si>
    <t xml:space="preserve">Pour digue, de type Hu-Friedy, RDPA      </t>
  </si>
  <si>
    <t xml:space="preserve">Pour bouteille d'eau distillée, 18 L      </t>
  </si>
  <si>
    <t>Rétracteur</t>
  </si>
  <si>
    <t xml:space="preserve">Pour corde gingivale, de type Hu-Friedy, no CS-1      </t>
  </si>
  <si>
    <t>Sculpteur</t>
  </si>
  <si>
    <t xml:space="preserve">À cire, de type Lecron, no 5      </t>
  </si>
  <si>
    <t xml:space="preserve">À interproximal, de type Hu-Friedy, no G-38      </t>
  </si>
  <si>
    <t xml:space="preserve">Discoïde-cléoïde, de type Hu-Friedy, no 89/92      </t>
  </si>
  <si>
    <t>Seringue</t>
  </si>
  <si>
    <t>À anesthésie, auto-aspirante, de type Astra, 1,8 L</t>
  </si>
  <si>
    <t xml:space="preserve">À irrigation, en métal, stérilisable, de type Aqua-Fix, no PTIST      </t>
  </si>
  <si>
    <t>Sonde</t>
  </si>
  <si>
    <t>Spatule</t>
  </si>
  <si>
    <t xml:space="preserve">À ciment, flexible, de type Hu-Friedy, no 73/72 C-24A      </t>
  </si>
  <si>
    <t xml:space="preserve">À ciment, rigide, de type Hu-Friedy, no 73/70 C-24A      </t>
  </si>
  <si>
    <t xml:space="preserve">À cire, avec tige en métal, de type Hu-Friedy, no 7      </t>
  </si>
  <si>
    <t xml:space="preserve">À impression, pour algénate et gypse, flexible, de type Buffalo, no 11R, avec lame de 3 1/2" </t>
  </si>
  <si>
    <t xml:space="preserve">À impression, pour caoutchouc, de type Kerr, no 00350      </t>
  </si>
  <si>
    <t xml:space="preserve">À impression, pour pierre et plâtre, de type Buffalo, no 8R, avec lame de 3 1/2"  </t>
  </si>
  <si>
    <t xml:space="preserve">À insertion, de type Hu-Friedy, no 6      </t>
  </si>
  <si>
    <t xml:space="preserve">À insertion de composite, de type Gregg, de Hu-Friedy, no 4/5      </t>
  </si>
  <si>
    <t>Stérilisateur</t>
  </si>
  <si>
    <t xml:space="preserve">À bille, 110 V, 450 C - 500 F, avec signal lumineux et billes    </t>
  </si>
  <si>
    <t xml:space="preserve">Autoclave, de type Validator 10      </t>
  </si>
  <si>
    <t xml:space="preserve">Autoclave, de type Statim Sci-Can, complet      </t>
  </si>
  <si>
    <t>Support</t>
  </si>
  <si>
    <t xml:space="preserve">Endodontique, de type IMS, no 1275, pour 24 instruments      </t>
  </si>
  <si>
    <t xml:space="preserve">Pour tête de mannequin, plaque avec tige et courroies pour fixer au fauteuil de traitement    </t>
  </si>
  <si>
    <t>Tous</t>
  </si>
  <si>
    <t>1 à 12 et 16</t>
  </si>
  <si>
    <t>9</t>
  </si>
  <si>
    <t>9,15</t>
  </si>
  <si>
    <t>9,14,15,18</t>
  </si>
  <si>
    <t>1 à 12 et 16,17</t>
  </si>
  <si>
    <t>14,15,18</t>
  </si>
  <si>
    <t>17</t>
  </si>
  <si>
    <t>13,18</t>
  </si>
  <si>
    <t>14,18</t>
  </si>
  <si>
    <t>15</t>
  </si>
  <si>
    <t>13,14</t>
  </si>
  <si>
    <t>6,14,15,18</t>
  </si>
  <si>
    <t>17,18</t>
  </si>
  <si>
    <t>13,14,18</t>
  </si>
  <si>
    <t>1,6,7,8,13,14,15,16,17,18</t>
  </si>
  <si>
    <t>2,3,5,7,10</t>
  </si>
  <si>
    <t>13,14,15,18</t>
  </si>
  <si>
    <t>13,15</t>
  </si>
  <si>
    <t>14,17,18</t>
  </si>
  <si>
    <t>2</t>
  </si>
  <si>
    <t>15,17,18</t>
  </si>
  <si>
    <t>2,15,18</t>
  </si>
  <si>
    <t>2,14,15,18</t>
  </si>
  <si>
    <t>2,15</t>
  </si>
  <si>
    <t>2,18</t>
  </si>
  <si>
    <t>13,14,15</t>
  </si>
  <si>
    <t>6,14,15,17,18</t>
  </si>
  <si>
    <t/>
  </si>
  <si>
    <t>1,2,3,5 à 10 et 16</t>
  </si>
  <si>
    <t>13,15,18</t>
  </si>
  <si>
    <t>14,15,17,18</t>
  </si>
  <si>
    <t>13,17,18</t>
  </si>
  <si>
    <t>13,14,15,17,18</t>
  </si>
  <si>
    <t>13,14,17,18</t>
  </si>
  <si>
    <t>15,17</t>
  </si>
  <si>
    <t>6,15</t>
  </si>
  <si>
    <t>4,13,14,18</t>
  </si>
  <si>
    <t>13,15,17,18</t>
  </si>
  <si>
    <t>7</t>
  </si>
  <si>
    <t>Cl</t>
  </si>
  <si>
    <t>Se</t>
  </si>
  <si>
    <t>Cl,St</t>
  </si>
  <si>
    <t>Cl,R</t>
  </si>
  <si>
    <t>Cl,L</t>
  </si>
  <si>
    <t>St</t>
  </si>
  <si>
    <t>L</t>
  </si>
  <si>
    <t>Ar</t>
  </si>
  <si>
    <t>Si,St</t>
  </si>
  <si>
    <t>Cl,Sa</t>
  </si>
  <si>
    <t>L,St</t>
  </si>
  <si>
    <t>Cl,Sa,St,L</t>
  </si>
  <si>
    <t>St,L</t>
  </si>
  <si>
    <t>Si, St</t>
  </si>
  <si>
    <t>Sa,St,Ar</t>
  </si>
  <si>
    <t>Sa,St,Ar,L</t>
  </si>
  <si>
    <t>Cl,Sa,Ar,L</t>
  </si>
  <si>
    <t>Sa,Ar,L</t>
  </si>
  <si>
    <t>Si,St,L</t>
  </si>
  <si>
    <t>Sa,St</t>
  </si>
  <si>
    <t>Sa</t>
  </si>
  <si>
    <t>Ar,L</t>
  </si>
  <si>
    <t>Si,St,Cl</t>
  </si>
  <si>
    <t>Assistance dentaire</t>
  </si>
  <si>
    <t>Ressources matérielles</t>
  </si>
  <si>
    <t>Agenda</t>
  </si>
  <si>
    <t xml:space="preserve">Aiguille </t>
  </si>
  <si>
    <t xml:space="preserve">Pour seringue, jauge 25, courte, boîte de 100      </t>
  </si>
  <si>
    <t xml:space="preserve">Pour seringue, jauge 25, longue, boîte de 100      </t>
  </si>
  <si>
    <t xml:space="preserve">Pour seringue, jauge 30, courte, boîte de 100      </t>
  </si>
  <si>
    <t xml:space="preserve">Pour seringue, jauge 30, longue, boîte de 100      </t>
  </si>
  <si>
    <t>Alginate</t>
  </si>
  <si>
    <t xml:space="preserve">Prise régulière, contenant de 22 lbs      </t>
  </si>
  <si>
    <t xml:space="preserve">Prise rapide, contenant de 22 lbs      </t>
  </si>
  <si>
    <t>Amalgame</t>
  </si>
  <si>
    <t xml:space="preserve">Capsules prédosées 1 portion, paquet de 500      </t>
  </si>
  <si>
    <t xml:space="preserve">Capsules prédosées 2 portions, paquet de 500      </t>
  </si>
  <si>
    <t xml:space="preserve">Annuaire </t>
  </si>
  <si>
    <t>Bande</t>
  </si>
  <si>
    <t>Abrasive</t>
  </si>
  <si>
    <t>Matrice Tofflemire</t>
  </si>
  <si>
    <t xml:space="preserve">Bavette </t>
  </si>
  <si>
    <t>Pour traitements</t>
  </si>
  <si>
    <t>Boule</t>
  </si>
  <si>
    <t xml:space="preserve">De coton, no 3, par boîte de 2500      </t>
  </si>
  <si>
    <t>Brosse</t>
  </si>
  <si>
    <t xml:space="preserve">À frasie, type Buffalo, avec manche de bois      </t>
  </si>
  <si>
    <t>Cadre</t>
  </si>
  <si>
    <t xml:space="preserve">Pour radiographie, de type ADA, no 618, boîte de 1000      </t>
  </si>
  <si>
    <t>Document</t>
  </si>
  <si>
    <t xml:space="preserve">Charte des droits et liberté de la personne, éditeur officiel du Québec, L.R.Q., chapitre C-12      </t>
  </si>
  <si>
    <t>Ciment</t>
  </si>
  <si>
    <t xml:space="preserve">Dentaire, chirurgical, prise régulière, de type Coe Pak, en boîte      </t>
  </si>
  <si>
    <t xml:space="preserve">Dentaire, de scellement, de type Comspan, boîte standard      </t>
  </si>
  <si>
    <t xml:space="preserve">Dentaire, temporaire, de type Cavit, en tube, boîte de 20      </t>
  </si>
  <si>
    <t>Cire</t>
  </si>
  <si>
    <t xml:space="preserve">À coffrage, de marque Kerr, en bâtonnets, boîte de 1 lb      </t>
  </si>
  <si>
    <t xml:space="preserve">À occlusion, laminée, en biscuits, boîte de 24      </t>
  </si>
  <si>
    <t xml:space="preserve">Collante, de marque Kerr, en bâtonnets, boîte de 12      </t>
  </si>
  <si>
    <t xml:space="preserve">Rose, en feuille, ultramince, boîte de 5 lbs      </t>
  </si>
  <si>
    <t xml:space="preserve">Rouge, en feuille, épaisse, boîte de 5 lbs      </t>
  </si>
  <si>
    <t>Livre</t>
  </si>
  <si>
    <t>Compresse</t>
  </si>
  <si>
    <t xml:space="preserve">Contrat d'association avec les établissements de santé, 338 x 270 x 6/180    </t>
  </si>
  <si>
    <t xml:space="preserve">Cuisson et polissage des prothèses, Dr LAMARCHE, 58 minutes, Université de Montréal    </t>
  </si>
  <si>
    <t>Désinfectant</t>
  </si>
  <si>
    <t>Dictionnaire</t>
  </si>
  <si>
    <t>Dictionnaire des termes ondonto-stomatologiques</t>
  </si>
  <si>
    <t>Disque</t>
  </si>
  <si>
    <t>À finition, Miltex ou Moores, par boîte de 85</t>
  </si>
  <si>
    <t>Dosimètre</t>
  </si>
  <si>
    <t>Canada, Ottawa, location</t>
  </si>
  <si>
    <t>Éléments de microbiologie vivante, 1982</t>
  </si>
  <si>
    <t>Pour pompe à salive</t>
  </si>
  <si>
    <t>Endodontie, diagnostics thérapeutiques, éditions Doin, 1992</t>
  </si>
  <si>
    <t>État de compte</t>
  </si>
  <si>
    <t>Vidéocassette</t>
  </si>
  <si>
    <t>Extraction chirurgicale des dents incluses</t>
  </si>
  <si>
    <t>Extraction conventionnelle</t>
  </si>
  <si>
    <t>Feuille</t>
  </si>
  <si>
    <t>Journal comptable, 200</t>
  </si>
  <si>
    <t>Film</t>
  </si>
  <si>
    <t>À radiographie dentaire, no GBX-2, boîte de 150</t>
  </si>
  <si>
    <t>À radiographie dentaire, 150</t>
  </si>
  <si>
    <t>Fluorure</t>
  </si>
  <si>
    <t>450 mL</t>
  </si>
  <si>
    <t>Formulaire d'assurance dentaire</t>
  </si>
  <si>
    <t>Fraise</t>
  </si>
  <si>
    <t>De laboratoire</t>
  </si>
  <si>
    <t>Diamantée</t>
  </si>
  <si>
    <t>Guide alimentaire canadien</t>
  </si>
  <si>
    <t>Guide pratique du contrôle de l'infection en cabinet dentaire</t>
  </si>
  <si>
    <t>Histologie dentaire</t>
  </si>
  <si>
    <t>Hydroxide de calcium</t>
  </si>
  <si>
    <t xml:space="preserve">De type Temp Bond, ensemble complet      </t>
  </si>
  <si>
    <t xml:space="preserve">De type Dycal, ensemble complet      </t>
  </si>
  <si>
    <t xml:space="preserve">La maîtrise de la contamination au cabinet dentaire, SAMARANAYAKE, L.P., SCHEUTZ, F. et J.A. COTTONE.  Paris, Éditions Masson, 1993  </t>
  </si>
  <si>
    <t xml:space="preserve">L'art de chercher un emploi, BOUCHER, D. et C. DOYON. Montréal, Éditions  Agence d'Arc Inc., 1990    </t>
  </si>
  <si>
    <t>Le journal dentaire du Québec</t>
  </si>
  <si>
    <t>Le nerf trijumeau, Université de Montréal</t>
  </si>
  <si>
    <t>Le sida, questions et réponses</t>
  </si>
  <si>
    <t>Les bases de la communication humaine</t>
  </si>
  <si>
    <t>Les composites</t>
  </si>
  <si>
    <t>Les drogues</t>
  </si>
  <si>
    <t>Les implants dentaires ostéo-intégrés</t>
  </si>
  <si>
    <t>Anatomie maxillo-faciale</t>
  </si>
  <si>
    <t>Anatomie pathologique des dents et de la muqueuse</t>
  </si>
  <si>
    <t xml:space="preserve">Cahier d'exercices de terminologie dentaire, SIMARD, Lucie. Université de Montréal      </t>
  </si>
  <si>
    <t>Abrégé d'anatomie dentaire</t>
  </si>
  <si>
    <t>Abrégé de pharmacologie odontologie</t>
  </si>
  <si>
    <t>Abrégé des urgences médicales au cabinet dentaire</t>
  </si>
  <si>
    <t>Location</t>
  </si>
  <si>
    <t>Pièces à main ou autres</t>
  </si>
  <si>
    <t>Loi sur la pharmacie, éditeur officiel du Québec</t>
  </si>
  <si>
    <t xml:space="preserve">Loi sur la protection du consommateur, éditeur officiel du Québec, L.R.Q., chapitre  P-40.1 et amendement 33    </t>
  </si>
  <si>
    <t xml:space="preserve">Loi sur la santé et la sécurité du travail, éditeur officiel du Québec, L.R.Q., chapitre S-2.1      </t>
  </si>
  <si>
    <t xml:space="preserve">Loi sur les accidents de travail et les maladies professionnelles, éditeur officiel du Québec, L.R.Q., chapitre  AT3.001  </t>
  </si>
  <si>
    <t xml:space="preserve">Loi sur les normes du travail, éditeur officiel du Québec, L.R.Q., chapitre N-1.1      </t>
  </si>
  <si>
    <t>Lubrifiant</t>
  </si>
  <si>
    <t xml:space="preserve">Pour canaux, de type R.C.Prep, par contenant de 18 g      </t>
  </si>
  <si>
    <t>Mandrin</t>
  </si>
  <si>
    <t>Manuel d'anesthésie locale dentaire, Medsi, 1982</t>
  </si>
  <si>
    <t>Manuel du dentiste RAMQ</t>
  </si>
  <si>
    <t>Manuel prévention dentaire</t>
  </si>
  <si>
    <t>Masque</t>
  </si>
  <si>
    <t>Méthode dynamique de recherche d'emploi</t>
  </si>
  <si>
    <t>Mouchoir</t>
  </si>
  <si>
    <t xml:space="preserve">En papier, caisse de 15 boîtes      </t>
  </si>
  <si>
    <t>Nettoyeur</t>
  </si>
  <si>
    <t xml:space="preserve">À succion, de type ASH, en sachets de 3 oz, boîte de 24      </t>
  </si>
  <si>
    <t xml:space="preserve">Pour porte-empreinte, en poudre, de type Coe Tray, contenant de 1 lb      </t>
  </si>
  <si>
    <t>Oxyde de zinc eugénol</t>
  </si>
  <si>
    <t>Pâte</t>
  </si>
  <si>
    <t xml:space="preserve">À impression, de marque Derr, en bâtonnets, boîte de 113 g      </t>
  </si>
  <si>
    <t>À prophylaxie, grain moyen, saveur de menthe, contenant de 340 g</t>
  </si>
  <si>
    <t xml:space="preserve">Oxyde de zinc et eugéinol, de type Luralite, paquet standard      </t>
  </si>
  <si>
    <t>Phospate de zinc</t>
  </si>
  <si>
    <t xml:space="preserve">De type Harvard, ensemble poudre et liquide      </t>
  </si>
  <si>
    <t>Photocopie</t>
  </si>
  <si>
    <t>Matériel didactique</t>
  </si>
  <si>
    <t xml:space="preserve">Planche anatomique des symptômes du corps humain, plastifiée, série de 9, avec trépied, Denoyer- Geppert    </t>
  </si>
  <si>
    <t xml:space="preserve">Plaque-base, boudin de cire, montage des dents, Dr TACHÉ, Université de Montréal      </t>
  </si>
  <si>
    <t>Polycarboxylate</t>
  </si>
  <si>
    <t xml:space="preserve">De type Poly F PLus, contenant de 50 g      </t>
  </si>
  <si>
    <t>Polyéther</t>
  </si>
  <si>
    <t xml:space="preserve">En tube, boîte de 10      </t>
  </si>
  <si>
    <t>Polysiloxane</t>
  </si>
  <si>
    <t xml:space="preserve">Prise légère, en tube, boîte de 10      </t>
  </si>
  <si>
    <t xml:space="preserve">Prise régulière, en tube, boîte de 10      </t>
  </si>
  <si>
    <t xml:space="preserve">De type 3M, ensemble d'introduction Express      </t>
  </si>
  <si>
    <t>Polysulfure</t>
  </si>
  <si>
    <t xml:space="preserve">Prise légère, en tube, boîte de 12      </t>
  </si>
  <si>
    <t xml:space="preserve">Prise lourde, en tube, en boîte de 12      </t>
  </si>
  <si>
    <t xml:space="preserve">Prise régulière, en tube, en boîte de 12      </t>
  </si>
  <si>
    <t>Porte-fluor</t>
  </si>
  <si>
    <t xml:space="preserve">Double, grand, sac de 50      </t>
  </si>
  <si>
    <t xml:space="preserve">Double, petit, sac de 50      </t>
  </si>
  <si>
    <t xml:space="preserve">Doublle, moyen, sac de 50      </t>
  </si>
  <si>
    <t>Précis de terminologie médicale, 1987</t>
  </si>
  <si>
    <t>Prévention et traitement, hygiène dentaire, 1991</t>
  </si>
  <si>
    <t>Prise d'empreinte à alginate et coulée d'un modèle, Dr. Désautel, 50 minutes</t>
  </si>
  <si>
    <t>Prothèse fixe, principe et pratique</t>
  </si>
  <si>
    <t>Reçu</t>
  </si>
  <si>
    <t>Relevé d'honoraires</t>
  </si>
  <si>
    <t>RAMQ</t>
  </si>
  <si>
    <t>Résine</t>
  </si>
  <si>
    <t>Acrylique</t>
  </si>
  <si>
    <t>Orthodontique</t>
  </si>
  <si>
    <t>Dégagement des voies respiratoires obstruées et réanimation cardiopulmonaire, 18 minutes, Université de Montréal</t>
  </si>
  <si>
    <t xml:space="preserve">Du maxillaire, Columbia, no NT-760, ensemble de 24      </t>
  </si>
  <si>
    <t>Pour dentuforme SM-PVR-66, ensemble de 32</t>
  </si>
  <si>
    <t xml:space="preserve">De la mandibule, Columbia, no 7634, ensemble de 24      </t>
  </si>
  <si>
    <t xml:space="preserve">De soie dentaire, en métal, pour rouleau de 200 vgs      </t>
  </si>
  <si>
    <t xml:space="preserve">De soie dentaire, en plastique, pour rouleau de 200 vgs      </t>
  </si>
  <si>
    <t>Restauration esthétique en dentisterie opératoire, de Montréal</t>
  </si>
  <si>
    <t>Roue</t>
  </si>
  <si>
    <t>Rouleau</t>
  </si>
  <si>
    <t>Salivaire</t>
  </si>
  <si>
    <t>Ruban</t>
  </si>
  <si>
    <t>Autoclave</t>
  </si>
  <si>
    <t>Sac</t>
  </si>
  <si>
    <t>Savon</t>
  </si>
  <si>
    <t>Antibactérien, contenant de 4,5 L</t>
  </si>
  <si>
    <t>Scellant</t>
  </si>
  <si>
    <t>De puits et fisure, 2,7 mL catalyseur, 7 mL mordançage Delton</t>
  </si>
  <si>
    <t>Secourisme orienté vers la sécurité</t>
  </si>
  <si>
    <t>Séparateur</t>
  </si>
  <si>
    <t xml:space="preserve">De type Alcote, contenant de 4,5 L      </t>
  </si>
  <si>
    <t>Serviette</t>
  </si>
  <si>
    <t>À digue, de type Hygienic, en rayonne, pour cadre à digue, de 6", boîte de 50</t>
  </si>
  <si>
    <t xml:space="preserve">Sida. Un ultime défi à la société, KUBBLER-ROSS. Montréal, Éditions Alain Stanké, 1988    </t>
  </si>
  <si>
    <t>Solvant</t>
  </si>
  <si>
    <t xml:space="preserve">De type Orange, bouteille de 947 mL      </t>
  </si>
  <si>
    <t xml:space="preserve">Pour film, XCP, pour bissectrice postérieure, no 189-8900, boîte de 25    </t>
  </si>
  <si>
    <t xml:space="preserve">Pour film, XCP, pour bissectrice antérieure, no 189-2792, boîte de 25    </t>
  </si>
  <si>
    <t xml:space="preserve">Pour film interproximal, adhésif, pour adulte, boîte de 500      </t>
  </si>
  <si>
    <t>Sutures</t>
  </si>
  <si>
    <t xml:space="preserve">De type 4-0 GUT, avec aiguille, D-71DS18, par boîte de 12    </t>
  </si>
  <si>
    <t>Vaccin</t>
  </si>
  <si>
    <t>Hépatite B</t>
  </si>
  <si>
    <t>Verre</t>
  </si>
  <si>
    <t>De carton</t>
  </si>
  <si>
    <t>Ionomère</t>
  </si>
  <si>
    <t xml:space="preserve">What if Saliva Were Red, 11 minutes, Université de Montréal      </t>
  </si>
  <si>
    <t>12,15</t>
  </si>
  <si>
    <t>12,15,17</t>
  </si>
  <si>
    <t>5,12,14</t>
  </si>
  <si>
    <t>12,14,15,18</t>
  </si>
  <si>
    <t>14,15</t>
  </si>
  <si>
    <t>12,14,17,18</t>
  </si>
  <si>
    <t>12,14,15,17,18</t>
  </si>
  <si>
    <t>6,13,14,15,17,18</t>
  </si>
  <si>
    <t>5,13,18</t>
  </si>
  <si>
    <t>9,14,15</t>
  </si>
  <si>
    <t>3,14,18</t>
  </si>
  <si>
    <t>6,14,17,18</t>
  </si>
  <si>
    <t>18</t>
  </si>
  <si>
    <t>12,18</t>
  </si>
  <si>
    <t>6,14,14,17,18</t>
  </si>
  <si>
    <t>15,18</t>
  </si>
  <si>
    <t>12,14,18</t>
  </si>
  <si>
    <t>12,17</t>
  </si>
  <si>
    <t>12,17,18</t>
  </si>
  <si>
    <t>6,15,17,18</t>
  </si>
  <si>
    <t>12,13,18</t>
  </si>
  <si>
    <t>12,13,14,18</t>
  </si>
  <si>
    <t>Cl,Si,St</t>
  </si>
  <si>
    <t>Cl,St,L</t>
  </si>
  <si>
    <t>St,R</t>
  </si>
  <si>
    <t>St,Sa</t>
  </si>
  <si>
    <t>St,Ar</t>
  </si>
  <si>
    <t>Sa,St,L</t>
  </si>
  <si>
    <t>Cl,15</t>
  </si>
  <si>
    <t>Si,L</t>
  </si>
  <si>
    <t>Cl,St,Si</t>
  </si>
  <si>
    <t>St,Ar,L,Si,A</t>
  </si>
  <si>
    <t>ASSISTANCE DENTAIRE - DEP 5144</t>
  </si>
  <si>
    <t>En métal, deux portes avec serrure, 3' x 15" x 6'</t>
  </si>
  <si>
    <t>De type A tech, avec 2 tiroirs de 4 1/2" x 21 3/4" x 18"; Pour dossiers Safeguard (Mardan)</t>
  </si>
  <si>
    <t xml:space="preserve">Intra-oral, à long cône, de type Acuray, 071-A, de Belmont    </t>
  </si>
  <si>
    <t xml:space="preserve">À compartiments, pour instruments de restauration en amalgame, de type IMS, no 1273, grande, avec couvercle à glissière  </t>
  </si>
  <si>
    <t xml:space="preserve">De laboratoire, no 6, 6 1/4", avec lame de 1 1/2"  </t>
  </si>
  <si>
    <t xml:space="preserve">Côté droit de la tête et du cou avec muscles, 33" x 20" x 18", Denoyer-Geppert    </t>
  </si>
  <si>
    <t xml:space="preserve">Pour installer et enlever le crampon à digue, de type R.D.F., de Hu-Friedy    </t>
  </si>
  <si>
    <t xml:space="preserve">Avec 24 dents amovibles et molaires de 6 ans, no M-760    </t>
  </si>
  <si>
    <t xml:space="preserve">Transparent, avec 32 dents fixes, de marque Columbia, no M-XYNR-865    </t>
  </si>
  <si>
    <t xml:space="preserve">De type Hu-Friedy, no 2045      </t>
  </si>
  <si>
    <t xml:space="preserve">De rouleau salivaire, en plastique, de type Richmond      </t>
  </si>
  <si>
    <t xml:space="preserve">De racine, type Hu-Friedy, no 13/14      </t>
  </si>
  <si>
    <t xml:space="preserve">Jet d'encre et câble imprimante      </t>
  </si>
  <si>
    <t xml:space="preserve">À impression, en plastique, stérilisable, de type Free-Flo, de Kerr    </t>
  </si>
  <si>
    <t xml:space="preserve">À parodontie, de type Hu-Friedy, avec code de couleurs, no : 3,6,9,12    </t>
  </si>
  <si>
    <t xml:space="preserve">De bureau, 21 cm x 29,7 cm      </t>
  </si>
  <si>
    <t xml:space="preserve">Des dentistes du Québec, Ordre des dentistes du Québec      </t>
  </si>
  <si>
    <t xml:space="preserve">À coffrage, de marque Kerr, en bandes 1 1/2" x 12", boîte de 1 lb    </t>
  </si>
  <si>
    <t xml:space="preserve">En coton, non-stérile, 5 cm x 5 cm, 12 plis, boîte de 8000, en paquets de 200    </t>
  </si>
  <si>
    <t>Cotisation à la CSST</t>
  </si>
  <si>
    <t xml:space="preserve">Pour les stages en établissement de santé et en cabinet dentaire    </t>
  </si>
  <si>
    <t xml:space="preserve">Loi sur la protection de la jeunesse, éditeur officiel du Québec, L.R.Q., chapitre P-34.1    </t>
  </si>
  <si>
    <t>De 250</t>
  </si>
  <si>
    <t>Code des professions</t>
  </si>
  <si>
    <t xml:space="preserve">Infection dentaire, Dr DONOHUE, 20 minutes, Université de Montréal    </t>
  </si>
  <si>
    <t xml:space="preserve">Le corps humain, FALLER, A. Lausanne, Éditions Doin, 3e édition, 1988    </t>
  </si>
  <si>
    <t>Manipulation des ciments dentaires, Université de Montréal</t>
  </si>
  <si>
    <t>Manuel de la radiologie dentaire et maxillo</t>
  </si>
  <si>
    <t xml:space="preserve">Pharmacologie ondontologie, PRAM-HUY, D. et B. ROUVEIX. Paris, Éditions Masson, 1993    </t>
  </si>
  <si>
    <t xml:space="preserve">De type 3M, pour disque Soflex, no 1983RA, paquet  de 3    </t>
  </si>
  <si>
    <t xml:space="preserve">De type Zonalin, prise moyenne, ensemble poudre 28 g, liquide 7 mL    </t>
  </si>
  <si>
    <t xml:space="preserve">Pour film, en plastique, pour dents antérieures, de type EEZEE Grip, boîte de 100    </t>
  </si>
  <si>
    <t xml:space="preserve">Pour film, ensemble XCP, stérilisable à l'autoclave, boîte de 100    </t>
  </si>
  <si>
    <t xml:space="preserve">L'examen clinique en médecine dentaire, Dr MICHAUD. Vidéocassette, 20 minutes, Université de Montréal    </t>
  </si>
  <si>
    <t xml:space="preserve">Muscles de la mastication et articulation temporo-mandibulaire, Dr DERMIRJIAN, 30 minutes, Université de Montréal  </t>
  </si>
  <si>
    <t xml:space="preserve">Oral Manifestations of Aids, Dr DONOHUE, 34 minutes, Université de Montréal    </t>
  </si>
  <si>
    <t xml:space="preserve">Pédodontie, approche de l'enfant, synthèse, Dr CHARLAND, R., 60 minutes, Université de Montréal    </t>
  </si>
  <si>
    <t xml:space="preserve">Position idéale de travail : mythe ou réalité, Jounées dentaires 1992, 35 minutes, Université de Montréal    </t>
  </si>
  <si>
    <t xml:space="preserve">Pédodontie, la prévention, Dr CHARLAND, R., 23 minutes, Université de Montréal    </t>
  </si>
  <si>
    <t>Agent de scellement, Université de Montréal</t>
  </si>
  <si>
    <t xml:space="preserve">Accessoires </t>
  </si>
  <si>
    <t xml:space="preserve">De rangement, pour les instruments d'orthodontie, 19 1/2" x 3 1/2 " x 4 ", no OY1008    </t>
  </si>
  <si>
    <t xml:space="preserve">Pour retrait de lame de bistouri, de type Hu-Friedy, adaptable à toutes formes de lames    </t>
  </si>
  <si>
    <t>Appareil radiographique</t>
  </si>
  <si>
    <t xml:space="preserve">Radiographique, à développer les radiographies, sans chambre noire, de type AT-2000, de Air Techniques    </t>
  </si>
  <si>
    <t xml:space="preserve">Applicateur </t>
  </si>
  <si>
    <t xml:space="preserve">Pour hydroxide de calcium avec brunissoir, de type Hu-Friedy      </t>
  </si>
  <si>
    <t>Bain</t>
  </si>
  <si>
    <t xml:space="preserve">De trempage ultrasonique, de type Healthsonic, no T13.7C, avec panier en acier inoxydable    </t>
  </si>
  <si>
    <t>Boîtier</t>
  </si>
  <si>
    <t xml:space="preserve">D'orthodontie, de type Microbond, no 0B0167, avec crochets      </t>
  </si>
  <si>
    <t xml:space="preserve">Bol </t>
  </si>
  <si>
    <t xml:space="preserve">À dents électrique, de type Interplak      </t>
  </si>
  <si>
    <t xml:space="preserve">Bureau </t>
  </si>
  <si>
    <t>D'enseignant</t>
  </si>
  <si>
    <t xml:space="preserve">À digue, en métal, 6", 7 dents      </t>
  </si>
  <si>
    <t xml:space="preserve">Carousel </t>
  </si>
  <si>
    <t xml:space="preserve">Pour diapositifs, de marque Kodak, capacité de 80      </t>
  </si>
  <si>
    <t>Cassette</t>
  </si>
  <si>
    <t xml:space="preserve">Pour instruments, de type IMS, no 2107      </t>
  </si>
  <si>
    <t xml:space="preserve">Cassette </t>
  </si>
  <si>
    <t xml:space="preserve">Pour instruments, de type IMS, no 1112      </t>
  </si>
  <si>
    <t xml:space="preserve">Chaise </t>
  </si>
  <si>
    <t>Pour enseignant</t>
  </si>
  <si>
    <t xml:space="preserve">Pour radiographie, en vinyle, ajustable, avec dossier et têtière ajustables, gris cendre (ash)    </t>
  </si>
  <si>
    <t>Ciseau</t>
  </si>
  <si>
    <t xml:space="preserve">À émail, de type Hachette, de Hu-Friedy, no CP 8/9H      </t>
  </si>
  <si>
    <t xml:space="preserve">À os, de type Hu-Friedy, no 16G-F      </t>
  </si>
  <si>
    <t xml:space="preserve">À parodontie, de type Hu-Friedy, no 36/37      </t>
  </si>
  <si>
    <t>Ciseaux</t>
  </si>
  <si>
    <t xml:space="preserve">À couronne, courbe, 4 1/2", no 1X240E      </t>
  </si>
  <si>
    <t xml:space="preserve">À couronne, courbe, de type Crown and Gold, de Hu-Friedy, 12 cm    </t>
  </si>
  <si>
    <t xml:space="preserve">Collecteur </t>
  </si>
  <si>
    <t xml:space="preserve">De poussière, pour moteur à mandrin, de type Portavac, no 66      </t>
  </si>
  <si>
    <t xml:space="preserve">Condensateur </t>
  </si>
  <si>
    <t xml:space="preserve">Crampons </t>
  </si>
  <si>
    <t xml:space="preserve">Pour digue, de type Hu-Friedy, no 201      </t>
  </si>
  <si>
    <t xml:space="preserve">Pour digue, de type Hu-Friedy, no 206      </t>
  </si>
  <si>
    <t xml:space="preserve">Pour digue, de type Hu-Friedy, no 207      </t>
  </si>
  <si>
    <t xml:space="preserve">Pour digue, de type Hu-Friedy, no 209      </t>
  </si>
  <si>
    <t xml:space="preserve">Pour digue, de type Hu-Friedy, no 211      </t>
  </si>
  <si>
    <t xml:space="preserve">Pour digue, de type Hu-Friedy, no 26      </t>
  </si>
  <si>
    <t xml:space="preserve">Pour digue, de type Hu-Friedy, no 27      </t>
  </si>
  <si>
    <t xml:space="preserve">Curette </t>
  </si>
  <si>
    <t xml:space="preserve">Molt, de type Hu-Friedy, no 2/3      </t>
  </si>
  <si>
    <t xml:space="preserve">Et développement de la mandibule, Denoyer-Geppert, série de 14      </t>
  </si>
  <si>
    <t xml:space="preserve">Et morphologie, Denoyer-Geppert, série de 7      </t>
  </si>
  <si>
    <t xml:space="preserve">Écarteur </t>
  </si>
  <si>
    <t xml:space="preserve">À joues, de type Black, CRBL      </t>
  </si>
  <si>
    <t xml:space="preserve">À tissu, de type Adson de Hu-Friedy, no 421X2      </t>
  </si>
  <si>
    <t>Écran</t>
  </si>
  <si>
    <t xml:space="preserve">De projection, standard, avec trépied      </t>
  </si>
  <si>
    <t>Instrument</t>
  </si>
  <si>
    <t xml:space="preserve">À débaguer, en orthodontie, no 021080      </t>
  </si>
  <si>
    <t xml:space="preserve">D'assistante, ensemble c.v. (custom vacuum) 3 : 2 haut volume, 1 pompe à salive no 1, 1 seringue (3 fonctions)    </t>
  </si>
  <si>
    <t xml:space="preserve">Manche </t>
  </si>
  <si>
    <t xml:space="preserve">De bistouri, No 3      </t>
  </si>
  <si>
    <t xml:space="preserve">De miroir, de type Hu-Friedy, SECS, no 1      </t>
  </si>
  <si>
    <t xml:space="preserve">De pinceau composite, en métal, no HCB1      </t>
  </si>
  <si>
    <t>Pour RCR</t>
  </si>
  <si>
    <t xml:space="preserve">Sur tige, de marque Columbia, armature no M-8-1, tête et joue no AH-1C-1, housse no XPH-2    </t>
  </si>
  <si>
    <t xml:space="preserve">À main, rond, environ 15 cm de diamètre      </t>
  </si>
  <si>
    <t xml:space="preserve">Mobilier </t>
  </si>
  <si>
    <t xml:space="preserve">De salle de traitement, avec évier, M.C.706      </t>
  </si>
  <si>
    <t xml:space="preserve">De salle de traitement, de type M.C.C., système 6      </t>
  </si>
  <si>
    <t xml:space="preserve">De salle de traitement, de type M.C.C., système 9      </t>
  </si>
  <si>
    <t>Moteur</t>
  </si>
  <si>
    <t xml:space="preserve">À mandrin, automatique, de type Red Wing 26, 8000 RPH, avec 4 accessoires    </t>
  </si>
  <si>
    <t xml:space="preserve">Panier </t>
  </si>
  <si>
    <t xml:space="preserve">À rebuts, en métal, avec couvercle et pédale, environ 36" x 24"   </t>
  </si>
  <si>
    <t>Panneau</t>
  </si>
  <si>
    <t xml:space="preserve">D'affichage, 1,5 m x 1,5 m      </t>
  </si>
  <si>
    <t>Pied</t>
  </si>
  <si>
    <t xml:space="preserve">À coulisse, de type Buffalo, no 45800      </t>
  </si>
  <si>
    <t xml:space="preserve">Pierre </t>
  </si>
  <si>
    <t xml:space="preserve">À aiguiser, de type Arkansas, de Hu-Friedy, no SS5      </t>
  </si>
  <si>
    <t xml:space="preserve">À boîtier, pour orthodontie, droite      </t>
  </si>
  <si>
    <t xml:space="preserve">À contourner, pour orthodontie, n° 0Z0550      </t>
  </si>
  <si>
    <t xml:space="preserve">À couper, pour orthodontie, n° 0Z0420      </t>
  </si>
  <si>
    <t xml:space="preserve">À démouler, en acier inoxydable, avec poignée anti-dérapante extra-forte, pour modèles    </t>
  </si>
  <si>
    <t>À long bec, pour orthodontie</t>
  </si>
  <si>
    <t xml:space="preserve">À trois becs, No 0Z0635      </t>
  </si>
  <si>
    <t xml:space="preserve">Bec d'oiseau, No 139, économique, 0Z0085      </t>
  </si>
  <si>
    <t xml:space="preserve">Coupante, distale, n° 0Z0465      </t>
  </si>
  <si>
    <t xml:space="preserve">De How, No 0Z0810      </t>
  </si>
  <si>
    <t xml:space="preserve">Hémostatique, No 0Z0950      </t>
  </si>
  <si>
    <t xml:space="preserve">De type Hu-Friedy, pour endodontie      </t>
  </si>
  <si>
    <t xml:space="preserve">Projecteur </t>
  </si>
  <si>
    <t xml:space="preserve">À diapositives, de marque Kodak, no 750H      </t>
  </si>
  <si>
    <t xml:space="preserve">Protecteur </t>
  </si>
  <si>
    <t xml:space="preserve">Pour moteur à mandrin, 6" x 10" x 12", avec lumière      </t>
  </si>
  <si>
    <t xml:space="preserve">Ramasse-poussière </t>
  </si>
  <si>
    <t xml:space="preserve">Avec balai, de type Oskar      </t>
  </si>
  <si>
    <t xml:space="preserve">Releveur </t>
  </si>
  <si>
    <t xml:space="preserve">De périoste, de type Molt, no 9, de Hu-Friedy      </t>
  </si>
  <si>
    <t xml:space="preserve">Avec dossier, en métal, avec siège ajustable, dossier et appuie-pieds    </t>
  </si>
  <si>
    <t xml:space="preserve">Tailleur </t>
  </si>
  <si>
    <t xml:space="preserve">De modèle, de type Buffalo, 1/3 HP, 110 V, de BDM      </t>
  </si>
  <si>
    <t>Trousse</t>
  </si>
  <si>
    <t>De premier soins</t>
  </si>
  <si>
    <t xml:space="preserve">De premiers soins, coffret pour simulation     </t>
  </si>
  <si>
    <t xml:space="preserve">Unité </t>
  </si>
  <si>
    <t xml:space="preserve">De contrôle, de type Adec, no 3045      </t>
  </si>
  <si>
    <t xml:space="preserve">De contrôle, de type Adec, no 4220      </t>
  </si>
  <si>
    <t xml:space="preserve">Vadrouille </t>
  </si>
  <si>
    <t xml:space="preserve">Éponge, de type Abeille      </t>
  </si>
  <si>
    <t>Vibrateur</t>
  </si>
  <si>
    <t xml:space="preserve">Pour le gypse, de type Buffalo, no 1, 3 vitesses, table de 4" </t>
  </si>
  <si>
    <t xml:space="preserve">Agent </t>
  </si>
  <si>
    <t xml:space="preserve">De blanchiment d'émail, de type ADH, ensemble complet      </t>
  </si>
  <si>
    <t xml:space="preserve">De coton, non stérile, avec embout 6", paquet de 1000      </t>
  </si>
  <si>
    <t xml:space="preserve">Aspirateur </t>
  </si>
  <si>
    <t xml:space="preserve">À salive, jetable, par paquet de 200      </t>
  </si>
  <si>
    <t xml:space="preserve">Bordereau </t>
  </si>
  <si>
    <t xml:space="preserve">De dépôt, par paquet de 100      </t>
  </si>
  <si>
    <t xml:space="preserve">À dents, régulière, douce, pour adultes, boîte de 100      </t>
  </si>
  <si>
    <t xml:space="preserve">À dents, régulière, douce, pour enfants, boîte de 100      </t>
  </si>
  <si>
    <t xml:space="preserve">Coin </t>
  </si>
  <si>
    <t xml:space="preserve">De bois, assortis, jetables, boîte de 400      </t>
  </si>
  <si>
    <t>Corde</t>
  </si>
  <si>
    <t xml:space="preserve">Et solution à rétracter, de type Siltrax EPI, no 10, en bouteille, avec corde de 72"  </t>
  </si>
  <si>
    <t xml:space="preserve">Et solution à rétracter, de type Siltrax EPI, no 8, en bouteille, avec corde de 72"   </t>
  </si>
  <si>
    <t>Et solution à rétracter, de type Siltrax EPI, no 9, en bouteille, avec corde de 72"</t>
  </si>
  <si>
    <t>Couvre</t>
  </si>
  <si>
    <t xml:space="preserve">Plateau, en papier, 9 1/4" x 13 7/8", blanc, boîte de 1000    </t>
  </si>
  <si>
    <t>Cupule</t>
  </si>
  <si>
    <t xml:space="preserve">À prophylaxie, en caoutchouc, à loquet ou à vis, avec nervures, jetable, paquet de 144    </t>
  </si>
  <si>
    <t xml:space="preserve">Digue </t>
  </si>
  <si>
    <t>Dentaire, verte, par boite de 36</t>
  </si>
  <si>
    <t xml:space="preserve">Dossier </t>
  </si>
  <si>
    <t>Dentaire, pochette no 845, boîte de 250</t>
  </si>
  <si>
    <t xml:space="preserve">Eau </t>
  </si>
  <si>
    <t>Distillée</t>
  </si>
  <si>
    <t>Étiquette</t>
  </si>
  <si>
    <t xml:space="preserve">Frais de déplacement </t>
  </si>
  <si>
    <t>Pour les stages</t>
  </si>
  <si>
    <t>Gants</t>
  </si>
  <si>
    <t>Chirurgicaux</t>
  </si>
  <si>
    <t>Gaz</t>
  </si>
  <si>
    <t>Pour brûleur Bunsen</t>
  </si>
  <si>
    <t xml:space="preserve">Huile </t>
  </si>
  <si>
    <t>À affûtage</t>
  </si>
  <si>
    <t xml:space="preserve">Lame </t>
  </si>
  <si>
    <t xml:space="preserve">De bistouri, stérile, no 15, boîte de 100      </t>
  </si>
  <si>
    <t xml:space="preserve">Obturateur </t>
  </si>
  <si>
    <t xml:space="preserve">De canaux, de marque Kerr, ensemble régulier, poudre et liquide    </t>
  </si>
  <si>
    <t xml:space="preserve">Orthodentique, de type Quick Stone, classe 1, jaune, contenant de 60 lbs    </t>
  </si>
  <si>
    <t xml:space="preserve">Orthodentique, de type Velmix, classe 2, contenant de 15 lbs      </t>
  </si>
  <si>
    <t>Orthodentique, très dure, no 0-67, blanc neige, contenant de 25 lbs</t>
  </si>
  <si>
    <t xml:space="preserve">Ponce, texture farineuse, contenant de 25 lbs      </t>
  </si>
  <si>
    <t xml:space="preserve">Ponce, texture rugueuse, boîte de 25 lbs      </t>
  </si>
  <si>
    <t>Planche</t>
  </si>
  <si>
    <t xml:space="preserve">De comptabilité, de type Safeguard (Mardan), no 2530      </t>
  </si>
  <si>
    <t xml:space="preserve">Pochette </t>
  </si>
  <si>
    <t>À dossier, ensemble de 100, de type Safeguard (Mardan), no 845, avec cadre de plastique, cavaliers en couleurs avec boîte et marqueurs de couleurs variées</t>
  </si>
  <si>
    <t>Soie</t>
  </si>
  <si>
    <t xml:space="preserve">Dentaire, cirée, régulière, rouleau de 200 vgs      </t>
  </si>
  <si>
    <t xml:space="preserve">Dentaire, cirée, ruban, rouleau de 200 vgs      </t>
  </si>
  <si>
    <t xml:space="preserve">Dentaire, non cirée, régulière, rouleau de 200 vgs      </t>
  </si>
  <si>
    <t xml:space="preserve">Solution </t>
  </si>
  <si>
    <t xml:space="preserve">À développer pour radiographies, de marque Péri-Pro, ensemble de 3 révélateurs et 3 fixateurs    </t>
  </si>
  <si>
    <t xml:space="preserve">Anesthésique, de type Citanest Forte, avec 1:200.000, boîte de 50    </t>
  </si>
  <si>
    <t xml:space="preserve">Anesthésique, de type Citanest Plain, avec protocaïne HC1, 4 %, boîte de 50    </t>
  </si>
  <si>
    <t xml:space="preserve">Anesthésique, de type Xylocaïne, rouge, boîte de 50      </t>
  </si>
  <si>
    <t xml:space="preserve">Anesthésique, de type Xylocaïne, verte, boîte de 50      </t>
  </si>
  <si>
    <t xml:space="preserve">Tablier </t>
  </si>
  <si>
    <t xml:space="preserve">De plomb, pour adulte, 0,3 mm de plomb, avec protection thyroïde    </t>
  </si>
  <si>
    <t xml:space="preserve">De plomb, pour enfant, 0,3 mm de plomb, avec protection thyroïde    </t>
  </si>
  <si>
    <t xml:space="preserve">Trousse </t>
  </si>
  <si>
    <t>De pierre à polir, de marque Shofu, pour amalgame</t>
  </si>
  <si>
    <t>De pierre à polir, de marque Shofu, pour composites</t>
  </si>
  <si>
    <t>De premiers soins</t>
  </si>
  <si>
    <t xml:space="preserve">Vidéocassette </t>
  </si>
  <si>
    <t xml:space="preserve">Transmission et prévention de l'hépatite, 15 minutes, Université de Montréal      </t>
  </si>
  <si>
    <t xml:space="preserve">Visite et inspection </t>
  </si>
  <si>
    <t>Par le technicien</t>
  </si>
  <si>
    <t>Appareillage et outillage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</si>
</sst>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44" fontId="2" fillId="2" borderId="3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2" applyFont="1" applyBorder="1" applyAlignment="1">
      <alignment vertical="center" wrapText="1"/>
    </xf>
    <xf numFmtId="44" fontId="0" fillId="0" borderId="0" xfId="2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Normal 2" xfId="3" xr:uid="{00000000-0005-0000-0000-000003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1335883</xdr:colOff>
      <xdr:row>5</xdr:row>
      <xdr:rowOff>135619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289" cy="1192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1338264</xdr:colOff>
      <xdr:row>5</xdr:row>
      <xdr:rowOff>135619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289" cy="11928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209" totalsRowShown="0" headerRowDxfId="31" dataDxfId="29" headerRowBorderDxfId="30" tableBorderDxfId="28" totalsRowBorderDxfId="27">
  <autoFilter ref="A7:L209" xr:uid="{00000000-0009-0000-0100-000002000000}"/>
  <sortState ref="A8:L209">
    <sortCondition ref="C7:C209"/>
  </sortState>
  <tableColumns count="12">
    <tableColumn id="1" xr3:uid="{00000000-0010-0000-0000-000001000000}" name="Programme" dataDxfId="26" dataCellStyle="Normal 2"/>
    <tableColumn id="2" xr3:uid="{00000000-0010-0000-0000-000002000000}" name="Nom du programme" dataDxfId="25" dataCellStyle="Normal 2"/>
    <tableColumn id="3" xr3:uid="{00000000-0010-0000-0000-000003000000}" name="N° de catégorie" dataDxfId="24" dataCellStyle="Normal 2"/>
    <tableColumn id="4" xr3:uid="{00000000-0010-0000-0000-000004000000}" name="Nom de catégorie" dataDxfId="23" dataCellStyle="Normal 2"/>
    <tableColumn id="5" xr3:uid="{00000000-0010-0000-0000-000005000000}" name="Article " dataDxfId="22" dataCellStyle="Normal 2"/>
    <tableColumn id="6" xr3:uid="{00000000-0010-0000-0000-000006000000}" name="Description " dataDxfId="21" dataCellStyle="Normal 2"/>
    <tableColumn id="7" xr3:uid="{00000000-0010-0000-0000-000007000000}" name="Quantité" dataDxfId="20" dataCellStyle="Normal 2"/>
    <tableColumn id="8" xr3:uid="{00000000-0010-0000-0000-000008000000}" name="Coût unitaire (hors taxes)" dataDxfId="19" dataCellStyle="Monétaire"/>
    <tableColumn id="9" xr3:uid="{00000000-0010-0000-0000-000009000000}" name="Coût total" dataDxfId="18" dataCellStyle="Monétaire">
      <calculatedColumnFormula>Tableau2[[#This Row],[Quantité]]*Tableau2[[#This Row],[Coût unitaire (hors taxes)]]</calculatedColumnFormula>
    </tableColumn>
    <tableColumn id="10" xr3:uid="{00000000-0010-0000-0000-00000A000000}" name="Durée de vie " dataDxfId="17" dataCellStyle="Normal 2"/>
    <tableColumn id="11" xr3:uid="{00000000-0010-0000-0000-00000B000000}" name="Compétence principale" dataDxfId="16" dataCellStyle="Normal 2"/>
    <tableColumn id="12" xr3:uid="{00000000-0010-0000-0000-00000C000000}" name="Local" dataDxfId="15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236" totalsRowShown="0" headerRowDxfId="14" dataDxfId="13" tableBorderDxfId="12">
  <autoFilter ref="A7:L236" xr:uid="{00000000-0009-0000-0100-000001000000}"/>
  <sortState ref="A8:L236">
    <sortCondition ref="E7:E236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/>
    <tableColumn id="4" xr3:uid="{00000000-0010-0000-0100-000004000000}" name="Nom de catégorie" dataDxfId="8"/>
    <tableColumn id="5" xr3:uid="{00000000-0010-0000-0100-000005000000}" name="Article " dataDxfId="7"/>
    <tableColumn id="6" xr3:uid="{00000000-0010-0000-0100-000006000000}" name="Description " dataDxfId="6"/>
    <tableColumn id="7" xr3:uid="{00000000-0010-0000-0100-000007000000}" name="Quantité" dataDxfId="5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/>
    <tableColumn id="10" xr3:uid="{00000000-0010-0000-0100-00000A000000}" name="Taux de remplacement annuel (%)" dataDxfId="2"/>
    <tableColumn id="11" xr3:uid="{00000000-0010-0000-0100-00000B000000}" name="Compétence principale" dataDxfId="1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09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14.42578125" style="1" customWidth="1"/>
    <col min="2" max="2" width="21.28515625" style="1" customWidth="1"/>
    <col min="3" max="3" width="18.7109375" style="1" customWidth="1"/>
    <col min="4" max="4" width="31.7109375" style="1" customWidth="1"/>
    <col min="5" max="5" width="27.7109375" style="12" customWidth="1"/>
    <col min="6" max="6" width="40.7109375" style="12" customWidth="1"/>
    <col min="7" max="7" width="13" style="1" customWidth="1"/>
    <col min="8" max="8" width="30.7109375" style="12" customWidth="1"/>
    <col min="9" max="9" width="14.7109375" style="12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11.42578125" style="12"/>
  </cols>
  <sheetData>
    <row r="3" spans="1:12" ht="21" x14ac:dyDescent="0.25">
      <c r="C3" s="19" t="s">
        <v>472</v>
      </c>
      <c r="D3" s="19"/>
      <c r="E3" s="19"/>
      <c r="F3" s="19"/>
      <c r="G3" s="19"/>
      <c r="H3" s="19"/>
      <c r="I3" s="19"/>
      <c r="J3" s="19"/>
    </row>
    <row r="4" spans="1:12" ht="17.25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1" customFormat="1" ht="45" customHeight="1" x14ac:dyDescent="0.25">
      <c r="A7" s="9" t="s">
        <v>0</v>
      </c>
      <c r="B7" s="10" t="s">
        <v>8</v>
      </c>
      <c r="C7" s="7" t="s">
        <v>10</v>
      </c>
      <c r="D7" s="7" t="s">
        <v>9</v>
      </c>
      <c r="E7" s="7" t="s">
        <v>1</v>
      </c>
      <c r="F7" s="7" t="s">
        <v>2</v>
      </c>
      <c r="G7" s="7" t="s">
        <v>3</v>
      </c>
      <c r="H7" s="8" t="s">
        <v>12</v>
      </c>
      <c r="I7" s="8" t="s">
        <v>7</v>
      </c>
      <c r="J7" s="7" t="s">
        <v>4</v>
      </c>
      <c r="K7" s="7" t="s">
        <v>5</v>
      </c>
      <c r="L7" s="11" t="s">
        <v>6</v>
      </c>
    </row>
    <row r="8" spans="1:12" x14ac:dyDescent="0.25">
      <c r="A8" s="15">
        <v>5144</v>
      </c>
      <c r="B8" s="15" t="s">
        <v>259</v>
      </c>
      <c r="C8" s="15">
        <v>1</v>
      </c>
      <c r="D8" s="15" t="s">
        <v>15</v>
      </c>
      <c r="E8" s="13" t="s">
        <v>16</v>
      </c>
      <c r="F8" s="13" t="s">
        <v>17</v>
      </c>
      <c r="G8" s="15">
        <v>1</v>
      </c>
      <c r="H8" s="16">
        <v>300</v>
      </c>
      <c r="I8" s="16">
        <f>Tableau2[[#This Row],[Quantité]]*Tableau2[[#This Row],[Coût unitaire (hors taxes)]]</f>
        <v>300</v>
      </c>
      <c r="J8" s="15">
        <v>25</v>
      </c>
      <c r="K8" s="15" t="s">
        <v>196</v>
      </c>
      <c r="L8" s="15" t="s">
        <v>236</v>
      </c>
    </row>
    <row r="9" spans="1:12" ht="28.5" x14ac:dyDescent="0.25">
      <c r="A9" s="15">
        <v>5144</v>
      </c>
      <c r="B9" s="15" t="s">
        <v>259</v>
      </c>
      <c r="C9" s="15">
        <v>1</v>
      </c>
      <c r="D9" s="15" t="s">
        <v>15</v>
      </c>
      <c r="E9" s="13" t="s">
        <v>18</v>
      </c>
      <c r="F9" s="13" t="s">
        <v>473</v>
      </c>
      <c r="G9" s="15">
        <v>2</v>
      </c>
      <c r="H9" s="16">
        <v>250</v>
      </c>
      <c r="I9" s="16">
        <f>Tableau2[[#This Row],[Quantité]]*Tableau2[[#This Row],[Coût unitaire (hors taxes)]]</f>
        <v>500</v>
      </c>
      <c r="J9" s="15">
        <v>25</v>
      </c>
      <c r="K9" s="15" t="s">
        <v>196</v>
      </c>
      <c r="L9" s="15" t="s">
        <v>237</v>
      </c>
    </row>
    <row r="10" spans="1:12" x14ac:dyDescent="0.25">
      <c r="A10" s="15">
        <v>5144</v>
      </c>
      <c r="B10" s="15" t="s">
        <v>259</v>
      </c>
      <c r="C10" s="15">
        <v>1</v>
      </c>
      <c r="D10" s="15" t="s">
        <v>15</v>
      </c>
      <c r="E10" s="13" t="s">
        <v>526</v>
      </c>
      <c r="F10" s="13" t="s">
        <v>527</v>
      </c>
      <c r="G10" s="15">
        <v>1</v>
      </c>
      <c r="H10" s="16">
        <v>150</v>
      </c>
      <c r="I10" s="16">
        <f>Tableau2[[#This Row],[Quantité]]*Tableau2[[#This Row],[Coût unitaire (hors taxes)]]</f>
        <v>150</v>
      </c>
      <c r="J10" s="15">
        <v>25</v>
      </c>
      <c r="K10" s="15" t="s">
        <v>197</v>
      </c>
      <c r="L10" s="15" t="s">
        <v>236</v>
      </c>
    </row>
    <row r="11" spans="1:12" x14ac:dyDescent="0.25">
      <c r="A11" s="15">
        <v>5144</v>
      </c>
      <c r="B11" s="15" t="s">
        <v>259</v>
      </c>
      <c r="C11" s="15">
        <v>1</v>
      </c>
      <c r="D11" s="15" t="s">
        <v>15</v>
      </c>
      <c r="E11" s="13" t="s">
        <v>19</v>
      </c>
      <c r="F11" s="13" t="s">
        <v>20</v>
      </c>
      <c r="G11" s="15">
        <v>1</v>
      </c>
      <c r="H11" s="16">
        <v>99.95</v>
      </c>
      <c r="I11" s="16">
        <f>Tableau2[[#This Row],[Quantité]]*Tableau2[[#This Row],[Coût unitaire (hors taxes)]]</f>
        <v>99.95</v>
      </c>
      <c r="J11" s="15">
        <v>15</v>
      </c>
      <c r="K11" s="15" t="s">
        <v>198</v>
      </c>
      <c r="L11" s="15" t="s">
        <v>236</v>
      </c>
    </row>
    <row r="12" spans="1:12" x14ac:dyDescent="0.25">
      <c r="A12" s="15">
        <v>5144</v>
      </c>
      <c r="B12" s="15" t="s">
        <v>259</v>
      </c>
      <c r="C12" s="15">
        <v>1</v>
      </c>
      <c r="D12" s="15" t="s">
        <v>15</v>
      </c>
      <c r="E12" s="13" t="s">
        <v>535</v>
      </c>
      <c r="F12" s="13" t="s">
        <v>25</v>
      </c>
      <c r="G12" s="15">
        <v>18</v>
      </c>
      <c r="H12" s="16">
        <v>26</v>
      </c>
      <c r="I12" s="16">
        <f>Tableau2[[#This Row],[Quantité]]*Tableau2[[#This Row],[Coût unitaire (hors taxes)]]</f>
        <v>468</v>
      </c>
      <c r="J12" s="15">
        <v>20</v>
      </c>
      <c r="K12" s="15" t="s">
        <v>197</v>
      </c>
      <c r="L12" s="15" t="s">
        <v>236</v>
      </c>
    </row>
    <row r="13" spans="1:12" x14ac:dyDescent="0.25">
      <c r="A13" s="15">
        <v>5144</v>
      </c>
      <c r="B13" s="15" t="s">
        <v>259</v>
      </c>
      <c r="C13" s="15">
        <v>1</v>
      </c>
      <c r="D13" s="15" t="s">
        <v>15</v>
      </c>
      <c r="E13" s="13" t="s">
        <v>535</v>
      </c>
      <c r="F13" s="13" t="s">
        <v>536</v>
      </c>
      <c r="G13" s="15">
        <v>1</v>
      </c>
      <c r="H13" s="16">
        <v>60</v>
      </c>
      <c r="I13" s="16">
        <f>Tableau2[[#This Row],[Quantité]]*Tableau2[[#This Row],[Coût unitaire (hors taxes)]]</f>
        <v>60</v>
      </c>
      <c r="J13" s="15">
        <v>25</v>
      </c>
      <c r="K13" s="15" t="s">
        <v>197</v>
      </c>
      <c r="L13" s="15" t="s">
        <v>236</v>
      </c>
    </row>
    <row r="14" spans="1:12" ht="42.75" x14ac:dyDescent="0.25">
      <c r="A14" s="15">
        <v>5144</v>
      </c>
      <c r="B14" s="15" t="s">
        <v>259</v>
      </c>
      <c r="C14" s="15">
        <v>1</v>
      </c>
      <c r="D14" s="15" t="s">
        <v>15</v>
      </c>
      <c r="E14" s="13" t="s">
        <v>21</v>
      </c>
      <c r="F14" s="13" t="s">
        <v>474</v>
      </c>
      <c r="G14" s="15">
        <v>1</v>
      </c>
      <c r="H14" s="16">
        <v>350</v>
      </c>
      <c r="I14" s="16">
        <f>Tableau2[[#This Row],[Quantité]]*Tableau2[[#This Row],[Coût unitaire (hors taxes)]]</f>
        <v>350</v>
      </c>
      <c r="J14" s="15">
        <v>20</v>
      </c>
      <c r="K14" s="15" t="s">
        <v>199</v>
      </c>
      <c r="L14" s="15" t="s">
        <v>238</v>
      </c>
    </row>
    <row r="15" spans="1:12" x14ac:dyDescent="0.25">
      <c r="A15" s="15">
        <v>5144</v>
      </c>
      <c r="B15" s="15" t="s">
        <v>259</v>
      </c>
      <c r="C15" s="15">
        <v>1</v>
      </c>
      <c r="D15" s="15" t="s">
        <v>15</v>
      </c>
      <c r="E15" s="13" t="s">
        <v>22</v>
      </c>
      <c r="F15" s="13" t="s">
        <v>23</v>
      </c>
      <c r="G15" s="15">
        <v>1</v>
      </c>
      <c r="H15" s="16">
        <v>86</v>
      </c>
      <c r="I15" s="16">
        <f>Tableau2[[#This Row],[Quantité]]*Tableau2[[#This Row],[Coût unitaire (hors taxes)]]</f>
        <v>86</v>
      </c>
      <c r="J15" s="15">
        <v>5</v>
      </c>
      <c r="K15" s="15" t="s">
        <v>200</v>
      </c>
      <c r="L15" s="15" t="s">
        <v>239</v>
      </c>
    </row>
    <row r="16" spans="1:12" x14ac:dyDescent="0.25">
      <c r="A16" s="15">
        <v>5144</v>
      </c>
      <c r="B16" s="15" t="s">
        <v>259</v>
      </c>
      <c r="C16" s="15">
        <v>1</v>
      </c>
      <c r="D16" s="15" t="s">
        <v>15</v>
      </c>
      <c r="E16" s="13" t="s">
        <v>583</v>
      </c>
      <c r="F16" s="13" t="s">
        <v>584</v>
      </c>
      <c r="G16" s="15">
        <v>5</v>
      </c>
      <c r="H16" s="16">
        <v>50</v>
      </c>
      <c r="I16" s="16">
        <f>Tableau2[[#This Row],[Quantité]]*Tableau2[[#This Row],[Coût unitaire (hors taxes)]]</f>
        <v>250</v>
      </c>
      <c r="J16" s="15">
        <v>20</v>
      </c>
      <c r="K16" s="15" t="s">
        <v>201</v>
      </c>
      <c r="L16" s="15" t="s">
        <v>240</v>
      </c>
    </row>
    <row r="17" spans="1:12" x14ac:dyDescent="0.25">
      <c r="A17" s="15">
        <v>5144</v>
      </c>
      <c r="B17" s="15" t="s">
        <v>259</v>
      </c>
      <c r="C17" s="15">
        <v>1</v>
      </c>
      <c r="D17" s="15" t="s">
        <v>15</v>
      </c>
      <c r="E17" s="13" t="s">
        <v>24</v>
      </c>
      <c r="F17" s="13" t="s">
        <v>25</v>
      </c>
      <c r="G17" s="15">
        <v>18</v>
      </c>
      <c r="H17" s="16">
        <v>80</v>
      </c>
      <c r="I17" s="16">
        <f>Tableau2[[#This Row],[Quantité]]*Tableau2[[#This Row],[Coût unitaire (hors taxes)]]</f>
        <v>1440</v>
      </c>
      <c r="J17" s="15">
        <v>20</v>
      </c>
      <c r="K17" s="15" t="s">
        <v>197</v>
      </c>
      <c r="L17" s="15" t="s">
        <v>236</v>
      </c>
    </row>
    <row r="18" spans="1:12" ht="28.5" x14ac:dyDescent="0.25">
      <c r="A18" s="15">
        <v>5144</v>
      </c>
      <c r="B18" s="15" t="s">
        <v>259</v>
      </c>
      <c r="C18" s="15">
        <v>1</v>
      </c>
      <c r="D18" s="15" t="s">
        <v>15</v>
      </c>
      <c r="E18" s="13" t="s">
        <v>26</v>
      </c>
      <c r="F18" s="13" t="s">
        <v>608</v>
      </c>
      <c r="G18" s="15">
        <v>38</v>
      </c>
      <c r="H18" s="16">
        <v>85</v>
      </c>
      <c r="I18" s="16">
        <f>Tableau2[[#This Row],[Quantité]]*Tableau2[[#This Row],[Coût unitaire (hors taxes)]]</f>
        <v>3230</v>
      </c>
      <c r="J18" s="15">
        <v>20</v>
      </c>
      <c r="K18" s="15" t="s">
        <v>203</v>
      </c>
      <c r="L18" s="15" t="s">
        <v>242</v>
      </c>
    </row>
    <row r="19" spans="1:12" x14ac:dyDescent="0.25">
      <c r="A19" s="15">
        <v>5144</v>
      </c>
      <c r="B19" s="15" t="s">
        <v>259</v>
      </c>
      <c r="C19" s="15">
        <v>1</v>
      </c>
      <c r="D19" s="15" t="s">
        <v>15</v>
      </c>
      <c r="E19" s="13" t="s">
        <v>26</v>
      </c>
      <c r="F19" s="13" t="s">
        <v>27</v>
      </c>
      <c r="G19" s="15">
        <v>3</v>
      </c>
      <c r="H19" s="16">
        <v>509</v>
      </c>
      <c r="I19" s="16">
        <f>Tableau2[[#This Row],[Quantité]]*Tableau2[[#This Row],[Coût unitaire (hors taxes)]]</f>
        <v>1527</v>
      </c>
      <c r="J19" s="15">
        <v>20</v>
      </c>
      <c r="K19" s="15" t="s">
        <v>202</v>
      </c>
      <c r="L19" s="15" t="s">
        <v>241</v>
      </c>
    </row>
    <row r="20" spans="1:12" x14ac:dyDescent="0.25">
      <c r="A20" s="15">
        <v>5144</v>
      </c>
      <c r="B20" s="15" t="s">
        <v>259</v>
      </c>
      <c r="C20" s="15">
        <v>1</v>
      </c>
      <c r="D20" s="15" t="s">
        <v>15</v>
      </c>
      <c r="E20" s="13" t="s">
        <v>26</v>
      </c>
      <c r="F20" s="13" t="s">
        <v>28</v>
      </c>
      <c r="G20" s="15">
        <v>3</v>
      </c>
      <c r="H20" s="16">
        <v>509</v>
      </c>
      <c r="I20" s="16">
        <f>Tableau2[[#This Row],[Quantité]]*Tableau2[[#This Row],[Coût unitaire (hors taxes)]]</f>
        <v>1527</v>
      </c>
      <c r="J20" s="15">
        <v>20</v>
      </c>
      <c r="K20" s="15" t="s">
        <v>202</v>
      </c>
      <c r="L20" s="15" t="s">
        <v>241</v>
      </c>
    </row>
    <row r="21" spans="1:12" x14ac:dyDescent="0.25">
      <c r="A21" s="15">
        <v>5144</v>
      </c>
      <c r="B21" s="15" t="s">
        <v>259</v>
      </c>
      <c r="C21" s="15">
        <v>1</v>
      </c>
      <c r="D21" s="15" t="s">
        <v>15</v>
      </c>
      <c r="E21" s="13" t="s">
        <v>29</v>
      </c>
      <c r="F21" s="13" t="s">
        <v>30</v>
      </c>
      <c r="G21" s="15">
        <v>2</v>
      </c>
      <c r="H21" s="16">
        <v>125</v>
      </c>
      <c r="I21" s="16">
        <f>Tableau2[[#This Row],[Quantité]]*Tableau2[[#This Row],[Coût unitaire (hors taxes)]]</f>
        <v>250</v>
      </c>
      <c r="J21" s="15">
        <v>10</v>
      </c>
      <c r="K21" s="15" t="s">
        <v>199</v>
      </c>
      <c r="L21" s="15" t="s">
        <v>239</v>
      </c>
    </row>
    <row r="22" spans="1:12" ht="42.75" x14ac:dyDescent="0.25">
      <c r="A22" s="15">
        <v>5144</v>
      </c>
      <c r="B22" s="15" t="s">
        <v>259</v>
      </c>
      <c r="C22" s="15">
        <v>2</v>
      </c>
      <c r="D22" s="15" t="s">
        <v>689</v>
      </c>
      <c r="E22" s="13" t="s">
        <v>513</v>
      </c>
      <c r="F22" s="13" t="s">
        <v>514</v>
      </c>
      <c r="G22" s="15">
        <v>3</v>
      </c>
      <c r="H22" s="16">
        <v>75.55</v>
      </c>
      <c r="I22" s="16">
        <f>Tableau2[[#This Row],[Quantité]]*Tableau2[[#This Row],[Coût unitaire (hors taxes)]]</f>
        <v>226.64999999999998</v>
      </c>
      <c r="J22" s="15">
        <v>20</v>
      </c>
      <c r="K22" s="15" t="s">
        <v>204</v>
      </c>
      <c r="L22" s="15"/>
    </row>
    <row r="23" spans="1:12" ht="42.75" x14ac:dyDescent="0.25">
      <c r="A23" s="15">
        <v>5144</v>
      </c>
      <c r="B23" s="15" t="s">
        <v>259</v>
      </c>
      <c r="C23" s="15">
        <v>2</v>
      </c>
      <c r="D23" s="15" t="s">
        <v>689</v>
      </c>
      <c r="E23" s="13" t="s">
        <v>513</v>
      </c>
      <c r="F23" s="13" t="s">
        <v>515</v>
      </c>
      <c r="G23" s="15">
        <v>6</v>
      </c>
      <c r="H23" s="16">
        <v>8.9499999999999993</v>
      </c>
      <c r="I23" s="16">
        <f>Tableau2[[#This Row],[Quantité]]*Tableau2[[#This Row],[Coût unitaire (hors taxes)]]</f>
        <v>53.699999999999996</v>
      </c>
      <c r="J23" s="15">
        <v>20</v>
      </c>
      <c r="K23" s="15" t="s">
        <v>204</v>
      </c>
      <c r="L23" s="15"/>
    </row>
    <row r="24" spans="1:12" x14ac:dyDescent="0.25">
      <c r="A24" s="15">
        <v>5144</v>
      </c>
      <c r="B24" s="15" t="s">
        <v>259</v>
      </c>
      <c r="C24" s="15">
        <v>2</v>
      </c>
      <c r="D24" s="15" t="s">
        <v>689</v>
      </c>
      <c r="E24" s="13" t="s">
        <v>31</v>
      </c>
      <c r="F24" s="13" t="s">
        <v>32</v>
      </c>
      <c r="G24" s="15">
        <v>1</v>
      </c>
      <c r="H24" s="16">
        <v>587</v>
      </c>
      <c r="I24" s="16">
        <f>Tableau2[[#This Row],[Quantité]]*Tableau2[[#This Row],[Coût unitaire (hors taxes)]]</f>
        <v>587</v>
      </c>
      <c r="J24" s="15">
        <v>15</v>
      </c>
      <c r="K24" s="15" t="s">
        <v>205</v>
      </c>
      <c r="L24" s="15" t="s">
        <v>241</v>
      </c>
    </row>
    <row r="25" spans="1:12" x14ac:dyDescent="0.25">
      <c r="A25" s="15">
        <v>5144</v>
      </c>
      <c r="B25" s="15" t="s">
        <v>259</v>
      </c>
      <c r="C25" s="15">
        <v>2</v>
      </c>
      <c r="D25" s="15" t="s">
        <v>689</v>
      </c>
      <c r="E25" s="13" t="s">
        <v>31</v>
      </c>
      <c r="F25" s="13" t="s">
        <v>33</v>
      </c>
      <c r="G25" s="15">
        <v>2</v>
      </c>
      <c r="H25" s="16">
        <v>348</v>
      </c>
      <c r="I25" s="16">
        <f>Tableau2[[#This Row],[Quantité]]*Tableau2[[#This Row],[Coût unitaire (hors taxes)]]</f>
        <v>696</v>
      </c>
      <c r="J25" s="15">
        <v>15</v>
      </c>
      <c r="K25" s="15" t="s">
        <v>205</v>
      </c>
      <c r="L25" s="15" t="s">
        <v>241</v>
      </c>
    </row>
    <row r="26" spans="1:12" ht="28.5" x14ac:dyDescent="0.25">
      <c r="A26" s="15">
        <v>5144</v>
      </c>
      <c r="B26" s="15" t="s">
        <v>259</v>
      </c>
      <c r="C26" s="15">
        <v>2</v>
      </c>
      <c r="D26" s="15" t="s">
        <v>689</v>
      </c>
      <c r="E26" s="13" t="s">
        <v>34</v>
      </c>
      <c r="F26" s="13" t="s">
        <v>475</v>
      </c>
      <c r="G26" s="15">
        <v>1</v>
      </c>
      <c r="H26" s="16">
        <v>3116</v>
      </c>
      <c r="I26" s="16">
        <f>Tableau2[[#This Row],[Quantité]]*Tableau2[[#This Row],[Coût unitaire (hors taxes)]]</f>
        <v>3116</v>
      </c>
      <c r="J26" s="15">
        <v>15</v>
      </c>
      <c r="K26" s="15" t="s">
        <v>206</v>
      </c>
      <c r="L26" s="15" t="s">
        <v>243</v>
      </c>
    </row>
    <row r="27" spans="1:12" x14ac:dyDescent="0.25">
      <c r="A27" s="15">
        <v>5144</v>
      </c>
      <c r="B27" s="15" t="s">
        <v>259</v>
      </c>
      <c r="C27" s="15">
        <v>2</v>
      </c>
      <c r="D27" s="15" t="s">
        <v>689</v>
      </c>
      <c r="E27" s="13" t="s">
        <v>35</v>
      </c>
      <c r="F27" s="13" t="s">
        <v>36</v>
      </c>
      <c r="G27" s="15">
        <v>1</v>
      </c>
      <c r="H27" s="16">
        <v>42.95</v>
      </c>
      <c r="I27" s="16">
        <f>Tableau2[[#This Row],[Quantité]]*Tableau2[[#This Row],[Coût unitaire (hors taxes)]]</f>
        <v>42.95</v>
      </c>
      <c r="J27" s="15">
        <v>20</v>
      </c>
      <c r="K27" s="15" t="s">
        <v>206</v>
      </c>
      <c r="L27" s="15" t="s">
        <v>241</v>
      </c>
    </row>
    <row r="28" spans="1:12" ht="42.75" x14ac:dyDescent="0.25">
      <c r="A28" s="15">
        <v>5144</v>
      </c>
      <c r="B28" s="15" t="s">
        <v>259</v>
      </c>
      <c r="C28" s="15">
        <v>2</v>
      </c>
      <c r="D28" s="15" t="s">
        <v>689</v>
      </c>
      <c r="E28" s="13" t="s">
        <v>516</v>
      </c>
      <c r="F28" s="13" t="s">
        <v>517</v>
      </c>
      <c r="G28" s="15">
        <v>1</v>
      </c>
      <c r="H28" s="16">
        <v>5083</v>
      </c>
      <c r="I28" s="16">
        <f>Tableau2[[#This Row],[Quantité]]*Tableau2[[#This Row],[Coût unitaire (hors taxes)]]</f>
        <v>5083</v>
      </c>
      <c r="J28" s="15">
        <v>15</v>
      </c>
      <c r="K28" s="15" t="s">
        <v>206</v>
      </c>
      <c r="L28" s="15" t="s">
        <v>243</v>
      </c>
    </row>
    <row r="29" spans="1:12" ht="28.5" x14ac:dyDescent="0.25">
      <c r="A29" s="15">
        <v>5144</v>
      </c>
      <c r="B29" s="15" t="s">
        <v>259</v>
      </c>
      <c r="C29" s="15">
        <v>2</v>
      </c>
      <c r="D29" s="15" t="s">
        <v>689</v>
      </c>
      <c r="E29" s="13" t="s">
        <v>518</v>
      </c>
      <c r="F29" s="13" t="s">
        <v>519</v>
      </c>
      <c r="G29" s="15">
        <v>6</v>
      </c>
      <c r="H29" s="16">
        <v>16.5</v>
      </c>
      <c r="I29" s="16">
        <f>Tableau2[[#This Row],[Quantité]]*Tableau2[[#This Row],[Coût unitaire (hors taxes)]]</f>
        <v>99</v>
      </c>
      <c r="J29" s="15">
        <v>20</v>
      </c>
      <c r="K29" s="15" t="s">
        <v>207</v>
      </c>
      <c r="L29" s="15" t="s">
        <v>244</v>
      </c>
    </row>
    <row r="30" spans="1:12" ht="42.75" x14ac:dyDescent="0.25">
      <c r="A30" s="15">
        <v>5144</v>
      </c>
      <c r="B30" s="15" t="s">
        <v>259</v>
      </c>
      <c r="C30" s="15">
        <v>2</v>
      </c>
      <c r="D30" s="15" t="s">
        <v>689</v>
      </c>
      <c r="E30" s="13" t="s">
        <v>520</v>
      </c>
      <c r="F30" s="13" t="s">
        <v>521</v>
      </c>
      <c r="G30" s="15">
        <v>1</v>
      </c>
      <c r="H30" s="16">
        <v>1006</v>
      </c>
      <c r="I30" s="16">
        <f>Tableau2[[#This Row],[Quantité]]*Tableau2[[#This Row],[Coût unitaire (hors taxes)]]</f>
        <v>1006</v>
      </c>
      <c r="J30" s="15">
        <v>15</v>
      </c>
      <c r="K30" s="15" t="s">
        <v>208</v>
      </c>
      <c r="L30" s="15" t="s">
        <v>245</v>
      </c>
    </row>
    <row r="31" spans="1:12" x14ac:dyDescent="0.25">
      <c r="A31" s="15">
        <v>5144</v>
      </c>
      <c r="B31" s="15" t="s">
        <v>259</v>
      </c>
      <c r="C31" s="15">
        <v>2</v>
      </c>
      <c r="D31" s="15" t="s">
        <v>689</v>
      </c>
      <c r="E31" s="13" t="s">
        <v>37</v>
      </c>
      <c r="F31" s="13" t="s">
        <v>38</v>
      </c>
      <c r="G31" s="15">
        <v>3</v>
      </c>
      <c r="H31" s="16">
        <v>15.99</v>
      </c>
      <c r="I31" s="16">
        <f>Tableau2[[#This Row],[Quantité]]*Tableau2[[#This Row],[Coût unitaire (hors taxes)]]</f>
        <v>47.97</v>
      </c>
      <c r="J31" s="15">
        <v>20</v>
      </c>
      <c r="K31" s="15" t="s">
        <v>203</v>
      </c>
      <c r="L31" s="15" t="s">
        <v>242</v>
      </c>
    </row>
    <row r="32" spans="1:12" ht="42.75" x14ac:dyDescent="0.25">
      <c r="A32" s="15">
        <v>5144</v>
      </c>
      <c r="B32" s="15" t="s">
        <v>259</v>
      </c>
      <c r="C32" s="15">
        <v>2</v>
      </c>
      <c r="D32" s="15" t="s">
        <v>689</v>
      </c>
      <c r="E32" s="13" t="s">
        <v>39</v>
      </c>
      <c r="F32" s="13" t="s">
        <v>40</v>
      </c>
      <c r="G32" s="15">
        <v>3</v>
      </c>
      <c r="H32" s="16">
        <v>24.76</v>
      </c>
      <c r="I32" s="16">
        <f>Tableau2[[#This Row],[Quantité]]*Tableau2[[#This Row],[Coût unitaire (hors taxes)]]</f>
        <v>74.28</v>
      </c>
      <c r="J32" s="15">
        <v>20</v>
      </c>
      <c r="K32" s="15" t="s">
        <v>204</v>
      </c>
      <c r="L32" s="15" t="s">
        <v>244</v>
      </c>
    </row>
    <row r="33" spans="1:12" ht="57" x14ac:dyDescent="0.25">
      <c r="A33" s="15">
        <v>5144</v>
      </c>
      <c r="B33" s="15" t="s">
        <v>259</v>
      </c>
      <c r="C33" s="15">
        <v>2</v>
      </c>
      <c r="D33" s="15" t="s">
        <v>689</v>
      </c>
      <c r="E33" s="13" t="s">
        <v>39</v>
      </c>
      <c r="F33" s="13" t="s">
        <v>476</v>
      </c>
      <c r="G33" s="15">
        <v>6</v>
      </c>
      <c r="H33" s="16">
        <v>32.380000000000003</v>
      </c>
      <c r="I33" s="16">
        <f>Tableau2[[#This Row],[Quantité]]*Tableau2[[#This Row],[Coût unitaire (hors taxes)]]</f>
        <v>194.28000000000003</v>
      </c>
      <c r="J33" s="15">
        <v>20</v>
      </c>
      <c r="K33" s="15" t="s">
        <v>207</v>
      </c>
      <c r="L33" s="15" t="s">
        <v>244</v>
      </c>
    </row>
    <row r="34" spans="1:12" ht="28.5" x14ac:dyDescent="0.25">
      <c r="A34" s="15">
        <v>5144</v>
      </c>
      <c r="B34" s="15" t="s">
        <v>259</v>
      </c>
      <c r="C34" s="15">
        <v>2</v>
      </c>
      <c r="D34" s="15" t="s">
        <v>689</v>
      </c>
      <c r="E34" s="13" t="s">
        <v>522</v>
      </c>
      <c r="F34" s="13" t="s">
        <v>523</v>
      </c>
      <c r="G34" s="15">
        <v>1</v>
      </c>
      <c r="H34" s="16">
        <v>99</v>
      </c>
      <c r="I34" s="16">
        <f>Tableau2[[#This Row],[Quantité]]*Tableau2[[#This Row],[Coût unitaire (hors taxes)]]</f>
        <v>99</v>
      </c>
      <c r="J34" s="15">
        <v>20</v>
      </c>
      <c r="K34" s="15" t="s">
        <v>204</v>
      </c>
      <c r="L34" s="15" t="s">
        <v>244</v>
      </c>
    </row>
    <row r="35" spans="1:12" x14ac:dyDescent="0.25">
      <c r="A35" s="15">
        <v>5144</v>
      </c>
      <c r="B35" s="15" t="s">
        <v>259</v>
      </c>
      <c r="C35" s="15">
        <v>2</v>
      </c>
      <c r="D35" s="15" t="s">
        <v>689</v>
      </c>
      <c r="E35" s="13" t="s">
        <v>524</v>
      </c>
      <c r="F35" s="13" t="s">
        <v>41</v>
      </c>
      <c r="G35" s="15">
        <v>18</v>
      </c>
      <c r="H35" s="16">
        <v>6</v>
      </c>
      <c r="I35" s="16">
        <f>Tableau2[[#This Row],[Quantité]]*Tableau2[[#This Row],[Coût unitaire (hors taxes)]]</f>
        <v>108</v>
      </c>
      <c r="J35" s="15">
        <v>20</v>
      </c>
      <c r="K35" s="15" t="s">
        <v>203</v>
      </c>
      <c r="L35" s="15" t="s">
        <v>242</v>
      </c>
    </row>
    <row r="36" spans="1:12" x14ac:dyDescent="0.25">
      <c r="A36" s="15">
        <v>5144</v>
      </c>
      <c r="B36" s="15" t="s">
        <v>259</v>
      </c>
      <c r="C36" s="15">
        <v>2</v>
      </c>
      <c r="D36" s="15" t="s">
        <v>689</v>
      </c>
      <c r="E36" s="13" t="s">
        <v>524</v>
      </c>
      <c r="F36" s="13" t="s">
        <v>42</v>
      </c>
      <c r="G36" s="15">
        <v>18</v>
      </c>
      <c r="H36" s="16">
        <v>7.95</v>
      </c>
      <c r="I36" s="16">
        <f>Tableau2[[#This Row],[Quantité]]*Tableau2[[#This Row],[Coût unitaire (hors taxes)]]</f>
        <v>143.1</v>
      </c>
      <c r="J36" s="15">
        <v>20</v>
      </c>
      <c r="K36" s="15" t="s">
        <v>203</v>
      </c>
      <c r="L36" s="15" t="s">
        <v>242</v>
      </c>
    </row>
    <row r="37" spans="1:12" x14ac:dyDescent="0.25">
      <c r="A37" s="15">
        <v>5144</v>
      </c>
      <c r="B37" s="15" t="s">
        <v>259</v>
      </c>
      <c r="C37" s="15">
        <v>2</v>
      </c>
      <c r="D37" s="15" t="s">
        <v>689</v>
      </c>
      <c r="E37" s="13" t="s">
        <v>281</v>
      </c>
      <c r="F37" s="13" t="s">
        <v>525</v>
      </c>
      <c r="G37" s="15">
        <v>3</v>
      </c>
      <c r="H37" s="16">
        <v>59.95</v>
      </c>
      <c r="I37" s="16">
        <f>Tableau2[[#This Row],[Quantité]]*Tableau2[[#This Row],[Coût unitaire (hors taxes)]]</f>
        <v>179.85000000000002</v>
      </c>
      <c r="J37" s="15">
        <v>15</v>
      </c>
      <c r="K37" s="15" t="s">
        <v>206</v>
      </c>
      <c r="L37" s="15" t="s">
        <v>241</v>
      </c>
    </row>
    <row r="38" spans="1:12" x14ac:dyDescent="0.25">
      <c r="A38" s="15">
        <v>5144</v>
      </c>
      <c r="B38" s="15" t="s">
        <v>259</v>
      </c>
      <c r="C38" s="15">
        <v>2</v>
      </c>
      <c r="D38" s="15" t="s">
        <v>689</v>
      </c>
      <c r="E38" s="13" t="s">
        <v>43</v>
      </c>
      <c r="F38" s="13" t="s">
        <v>44</v>
      </c>
      <c r="G38" s="15">
        <v>9</v>
      </c>
      <c r="H38" s="16">
        <v>179.95</v>
      </c>
      <c r="I38" s="16">
        <f>Tableau2[[#This Row],[Quantité]]*Tableau2[[#This Row],[Coût unitaire (hors taxes)]]</f>
        <v>1619.55</v>
      </c>
      <c r="J38" s="15">
        <v>10</v>
      </c>
      <c r="K38" s="15" t="s">
        <v>209</v>
      </c>
      <c r="L38" s="15" t="s">
        <v>246</v>
      </c>
    </row>
    <row r="39" spans="1:12" x14ac:dyDescent="0.25">
      <c r="A39" s="15">
        <v>5144</v>
      </c>
      <c r="B39" s="15" t="s">
        <v>259</v>
      </c>
      <c r="C39" s="15">
        <v>2</v>
      </c>
      <c r="D39" s="15" t="s">
        <v>689</v>
      </c>
      <c r="E39" s="13" t="s">
        <v>45</v>
      </c>
      <c r="F39" s="13" t="s">
        <v>47</v>
      </c>
      <c r="G39" s="15">
        <v>6</v>
      </c>
      <c r="H39" s="16">
        <v>20.95</v>
      </c>
      <c r="I39" s="16">
        <f>Tableau2[[#This Row],[Quantité]]*Tableau2[[#This Row],[Coût unitaire (hors taxes)]]</f>
        <v>125.69999999999999</v>
      </c>
      <c r="J39" s="15">
        <v>20</v>
      </c>
      <c r="K39" s="15" t="s">
        <v>207</v>
      </c>
      <c r="L39" s="15" t="s">
        <v>244</v>
      </c>
    </row>
    <row r="40" spans="1:12" ht="28.5" x14ac:dyDescent="0.25">
      <c r="A40" s="15">
        <v>5144</v>
      </c>
      <c r="B40" s="15" t="s">
        <v>259</v>
      </c>
      <c r="C40" s="15">
        <v>2</v>
      </c>
      <c r="D40" s="15" t="s">
        <v>689</v>
      </c>
      <c r="E40" s="13" t="s">
        <v>45</v>
      </c>
      <c r="F40" s="13" t="s">
        <v>46</v>
      </c>
      <c r="G40" s="15">
        <v>6</v>
      </c>
      <c r="H40" s="16">
        <v>20.95</v>
      </c>
      <c r="I40" s="16">
        <f>Tableau2[[#This Row],[Quantité]]*Tableau2[[#This Row],[Coût unitaire (hors taxes)]]</f>
        <v>125.69999999999999</v>
      </c>
      <c r="J40" s="15">
        <v>20</v>
      </c>
      <c r="K40" s="15" t="s">
        <v>207</v>
      </c>
      <c r="L40" s="15" t="s">
        <v>244</v>
      </c>
    </row>
    <row r="41" spans="1:12" x14ac:dyDescent="0.25">
      <c r="A41" s="15">
        <v>5144</v>
      </c>
      <c r="B41" s="15" t="s">
        <v>259</v>
      </c>
      <c r="C41" s="15">
        <v>2</v>
      </c>
      <c r="D41" s="15" t="s">
        <v>689</v>
      </c>
      <c r="E41" s="13" t="s">
        <v>283</v>
      </c>
      <c r="F41" s="13" t="s">
        <v>528</v>
      </c>
      <c r="G41" s="15">
        <v>18</v>
      </c>
      <c r="H41" s="16">
        <v>8.6300000000000008</v>
      </c>
      <c r="I41" s="16">
        <f>Tableau2[[#This Row],[Quantité]]*Tableau2[[#This Row],[Coût unitaire (hors taxes)]]</f>
        <v>155.34</v>
      </c>
      <c r="J41" s="15">
        <v>20</v>
      </c>
      <c r="K41" s="15" t="s">
        <v>210</v>
      </c>
      <c r="L41" s="15" t="s">
        <v>244</v>
      </c>
    </row>
    <row r="42" spans="1:12" x14ac:dyDescent="0.25">
      <c r="A42" s="15">
        <v>5144</v>
      </c>
      <c r="B42" s="15" t="s">
        <v>259</v>
      </c>
      <c r="C42" s="15">
        <v>2</v>
      </c>
      <c r="D42" s="15" t="s">
        <v>689</v>
      </c>
      <c r="E42" s="13" t="s">
        <v>48</v>
      </c>
      <c r="F42" s="13" t="s">
        <v>49</v>
      </c>
      <c r="G42" s="15">
        <v>1</v>
      </c>
      <c r="H42" s="16">
        <v>800</v>
      </c>
      <c r="I42" s="16">
        <f>Tableau2[[#This Row],[Quantité]]*Tableau2[[#This Row],[Coût unitaire (hors taxes)]]</f>
        <v>800</v>
      </c>
      <c r="J42" s="15">
        <v>15</v>
      </c>
      <c r="K42" s="15" t="s">
        <v>211</v>
      </c>
      <c r="L42" s="15" t="s">
        <v>247</v>
      </c>
    </row>
    <row r="43" spans="1:12" ht="28.5" x14ac:dyDescent="0.25">
      <c r="A43" s="15">
        <v>5144</v>
      </c>
      <c r="B43" s="15" t="s">
        <v>259</v>
      </c>
      <c r="C43" s="15">
        <v>2</v>
      </c>
      <c r="D43" s="15" t="s">
        <v>689</v>
      </c>
      <c r="E43" s="13" t="s">
        <v>529</v>
      </c>
      <c r="F43" s="13" t="s">
        <v>530</v>
      </c>
      <c r="G43" s="15">
        <v>12</v>
      </c>
      <c r="H43" s="16">
        <v>25</v>
      </c>
      <c r="I43" s="16">
        <f>Tableau2[[#This Row],[Quantité]]*Tableau2[[#This Row],[Coût unitaire (hors taxes)]]</f>
        <v>300</v>
      </c>
      <c r="J43" s="15">
        <v>15</v>
      </c>
      <c r="K43" s="15" t="s">
        <v>212</v>
      </c>
      <c r="L43" s="15" t="s">
        <v>236</v>
      </c>
    </row>
    <row r="44" spans="1:12" x14ac:dyDescent="0.25">
      <c r="A44" s="15">
        <v>5144</v>
      </c>
      <c r="B44" s="15" t="s">
        <v>259</v>
      </c>
      <c r="C44" s="15">
        <v>2</v>
      </c>
      <c r="D44" s="15" t="s">
        <v>689</v>
      </c>
      <c r="E44" s="13" t="s">
        <v>531</v>
      </c>
      <c r="F44" s="13" t="s">
        <v>532</v>
      </c>
      <c r="G44" s="15">
        <v>9</v>
      </c>
      <c r="H44" s="16">
        <v>116.84</v>
      </c>
      <c r="I44" s="16">
        <f>Tableau2[[#This Row],[Quantité]]*Tableau2[[#This Row],[Coût unitaire (hors taxes)]]</f>
        <v>1051.56</v>
      </c>
      <c r="J44" s="15">
        <v>20</v>
      </c>
      <c r="K44" s="15" t="s">
        <v>214</v>
      </c>
      <c r="L44" s="15" t="s">
        <v>244</v>
      </c>
    </row>
    <row r="45" spans="1:12" x14ac:dyDescent="0.25">
      <c r="A45" s="15">
        <v>5144</v>
      </c>
      <c r="B45" s="15" t="s">
        <v>259</v>
      </c>
      <c r="C45" s="15">
        <v>2</v>
      </c>
      <c r="D45" s="15" t="s">
        <v>689</v>
      </c>
      <c r="E45" s="13" t="s">
        <v>533</v>
      </c>
      <c r="F45" s="13" t="s">
        <v>534</v>
      </c>
      <c r="G45" s="15">
        <v>9</v>
      </c>
      <c r="H45" s="16">
        <v>139.69999999999999</v>
      </c>
      <c r="I45" s="16">
        <f>Tableau2[[#This Row],[Quantité]]*Tableau2[[#This Row],[Coût unitaire (hors taxes)]]</f>
        <v>1257.3</v>
      </c>
      <c r="J45" s="15">
        <v>20</v>
      </c>
      <c r="K45" s="15" t="s">
        <v>213</v>
      </c>
      <c r="L45" s="15" t="s">
        <v>244</v>
      </c>
    </row>
    <row r="46" spans="1:12" x14ac:dyDescent="0.25">
      <c r="A46" s="15">
        <v>5144</v>
      </c>
      <c r="B46" s="15" t="s">
        <v>259</v>
      </c>
      <c r="C46" s="15">
        <v>2</v>
      </c>
      <c r="D46" s="15" t="s">
        <v>689</v>
      </c>
      <c r="E46" s="13" t="s">
        <v>50</v>
      </c>
      <c r="F46" s="13" t="s">
        <v>51</v>
      </c>
      <c r="G46" s="15">
        <v>12</v>
      </c>
      <c r="H46" s="16">
        <v>2.25</v>
      </c>
      <c r="I46" s="16">
        <f>Tableau2[[#This Row],[Quantité]]*Tableau2[[#This Row],[Coût unitaire (hors taxes)]]</f>
        <v>27</v>
      </c>
      <c r="J46" s="15">
        <v>10</v>
      </c>
      <c r="K46" s="15" t="s">
        <v>202</v>
      </c>
      <c r="L46" s="15" t="s">
        <v>241</v>
      </c>
    </row>
    <row r="47" spans="1:12" ht="42.75" x14ac:dyDescent="0.25">
      <c r="A47" s="15">
        <v>5144</v>
      </c>
      <c r="B47" s="15" t="s">
        <v>259</v>
      </c>
      <c r="C47" s="15">
        <v>2</v>
      </c>
      <c r="D47" s="15" t="s">
        <v>689</v>
      </c>
      <c r="E47" s="13" t="s">
        <v>535</v>
      </c>
      <c r="F47" s="13" t="s">
        <v>537</v>
      </c>
      <c r="G47" s="15">
        <v>1</v>
      </c>
      <c r="H47" s="16">
        <v>1600</v>
      </c>
      <c r="I47" s="16">
        <f>Tableau2[[#This Row],[Quantité]]*Tableau2[[#This Row],[Coût unitaire (hors taxes)]]</f>
        <v>1600</v>
      </c>
      <c r="J47" s="15">
        <v>20</v>
      </c>
      <c r="K47" s="15" t="s">
        <v>206</v>
      </c>
      <c r="L47" s="15" t="s">
        <v>243</v>
      </c>
    </row>
    <row r="48" spans="1:12" ht="28.5" x14ac:dyDescent="0.25">
      <c r="A48" s="15">
        <v>5144</v>
      </c>
      <c r="B48" s="15" t="s">
        <v>259</v>
      </c>
      <c r="C48" s="15">
        <v>2</v>
      </c>
      <c r="D48" s="15" t="s">
        <v>689</v>
      </c>
      <c r="E48" s="13" t="s">
        <v>538</v>
      </c>
      <c r="F48" s="13" t="s">
        <v>539</v>
      </c>
      <c r="G48" s="15">
        <v>3</v>
      </c>
      <c r="H48" s="16">
        <v>19.100000000000001</v>
      </c>
      <c r="I48" s="16">
        <f>Tableau2[[#This Row],[Quantité]]*Tableau2[[#This Row],[Coût unitaire (hors taxes)]]</f>
        <v>57.300000000000004</v>
      </c>
      <c r="J48" s="15">
        <v>20</v>
      </c>
      <c r="K48" s="15" t="s">
        <v>214</v>
      </c>
      <c r="L48" s="15" t="s">
        <v>244</v>
      </c>
    </row>
    <row r="49" spans="1:12" x14ac:dyDescent="0.25">
      <c r="A49" s="15">
        <v>5144</v>
      </c>
      <c r="B49" s="15" t="s">
        <v>259</v>
      </c>
      <c r="C49" s="15">
        <v>2</v>
      </c>
      <c r="D49" s="15" t="s">
        <v>689</v>
      </c>
      <c r="E49" s="13" t="s">
        <v>538</v>
      </c>
      <c r="F49" s="13" t="s">
        <v>540</v>
      </c>
      <c r="G49" s="15">
        <v>1</v>
      </c>
      <c r="H49" s="16">
        <v>86.89</v>
      </c>
      <c r="I49" s="16">
        <f>Tableau2[[#This Row],[Quantité]]*Tableau2[[#This Row],[Coût unitaire (hors taxes)]]</f>
        <v>86.89</v>
      </c>
      <c r="J49" s="15">
        <v>20</v>
      </c>
      <c r="K49" s="15" t="s">
        <v>204</v>
      </c>
      <c r="L49" s="15" t="s">
        <v>244</v>
      </c>
    </row>
    <row r="50" spans="1:12" x14ac:dyDescent="0.25">
      <c r="A50" s="15">
        <v>5144</v>
      </c>
      <c r="B50" s="15" t="s">
        <v>259</v>
      </c>
      <c r="C50" s="15">
        <v>2</v>
      </c>
      <c r="D50" s="15" t="s">
        <v>689</v>
      </c>
      <c r="E50" s="13" t="s">
        <v>538</v>
      </c>
      <c r="F50" s="13" t="s">
        <v>541</v>
      </c>
      <c r="G50" s="15">
        <v>1</v>
      </c>
      <c r="H50" s="16">
        <v>34.4</v>
      </c>
      <c r="I50" s="16">
        <f>Tableau2[[#This Row],[Quantité]]*Tableau2[[#This Row],[Coût unitaire (hors taxes)]]</f>
        <v>34.4</v>
      </c>
      <c r="J50" s="15">
        <v>20</v>
      </c>
      <c r="K50" s="15" t="s">
        <v>204</v>
      </c>
      <c r="L50" s="15" t="s">
        <v>244</v>
      </c>
    </row>
    <row r="51" spans="1:12" x14ac:dyDescent="0.25">
      <c r="A51" s="15">
        <v>5144</v>
      </c>
      <c r="B51" s="15" t="s">
        <v>259</v>
      </c>
      <c r="C51" s="15">
        <v>2</v>
      </c>
      <c r="D51" s="15" t="s">
        <v>689</v>
      </c>
      <c r="E51" s="13" t="s">
        <v>542</v>
      </c>
      <c r="F51" s="13" t="s">
        <v>543</v>
      </c>
      <c r="G51" s="15">
        <v>18</v>
      </c>
      <c r="H51" s="16">
        <v>6.95</v>
      </c>
      <c r="I51" s="16">
        <f>Tableau2[[#This Row],[Quantité]]*Tableau2[[#This Row],[Coût unitaire (hors taxes)]]</f>
        <v>125.10000000000001</v>
      </c>
      <c r="J51" s="15">
        <v>20</v>
      </c>
      <c r="K51" s="15" t="s">
        <v>215</v>
      </c>
      <c r="L51" s="15" t="s">
        <v>241</v>
      </c>
    </row>
    <row r="52" spans="1:12" ht="28.5" x14ac:dyDescent="0.25">
      <c r="A52" s="15">
        <v>5144</v>
      </c>
      <c r="B52" s="15" t="s">
        <v>259</v>
      </c>
      <c r="C52" s="15">
        <v>2</v>
      </c>
      <c r="D52" s="15" t="s">
        <v>689</v>
      </c>
      <c r="E52" s="13" t="s">
        <v>542</v>
      </c>
      <c r="F52" s="13" t="s">
        <v>544</v>
      </c>
      <c r="G52" s="15">
        <v>3</v>
      </c>
      <c r="H52" s="16">
        <v>22.6</v>
      </c>
      <c r="I52" s="16">
        <f>Tableau2[[#This Row],[Quantité]]*Tableau2[[#This Row],[Coût unitaire (hors taxes)]]</f>
        <v>67.800000000000011</v>
      </c>
      <c r="J52" s="15">
        <v>20</v>
      </c>
      <c r="K52" s="15" t="s">
        <v>214</v>
      </c>
      <c r="L52" s="15" t="s">
        <v>244</v>
      </c>
    </row>
    <row r="53" spans="1:12" ht="28.5" x14ac:dyDescent="0.25">
      <c r="A53" s="15">
        <v>5144</v>
      </c>
      <c r="B53" s="15" t="s">
        <v>259</v>
      </c>
      <c r="C53" s="15">
        <v>2</v>
      </c>
      <c r="D53" s="15" t="s">
        <v>689</v>
      </c>
      <c r="E53" s="13" t="s">
        <v>545</v>
      </c>
      <c r="F53" s="13" t="s">
        <v>546</v>
      </c>
      <c r="G53" s="15">
        <v>9</v>
      </c>
      <c r="H53" s="16">
        <v>500</v>
      </c>
      <c r="I53" s="16">
        <f>Tableau2[[#This Row],[Quantité]]*Tableau2[[#This Row],[Coût unitaire (hors taxes)]]</f>
        <v>4500</v>
      </c>
      <c r="J53" s="15">
        <v>20</v>
      </c>
      <c r="K53" s="15" t="s">
        <v>203</v>
      </c>
      <c r="L53" s="15" t="s">
        <v>242</v>
      </c>
    </row>
    <row r="54" spans="1:12" ht="28.5" x14ac:dyDescent="0.25">
      <c r="A54" s="15">
        <v>5144</v>
      </c>
      <c r="B54" s="15" t="s">
        <v>259</v>
      </c>
      <c r="C54" s="15">
        <v>2</v>
      </c>
      <c r="D54" s="15" t="s">
        <v>689</v>
      </c>
      <c r="E54" s="13" t="s">
        <v>547</v>
      </c>
      <c r="F54" s="13" t="s">
        <v>52</v>
      </c>
      <c r="G54" s="15">
        <v>3</v>
      </c>
      <c r="H54" s="16">
        <v>14.45</v>
      </c>
      <c r="I54" s="16">
        <f>Tableau2[[#This Row],[Quantité]]*Tableau2[[#This Row],[Coût unitaire (hors taxes)]]</f>
        <v>43.349999999999994</v>
      </c>
      <c r="J54" s="15">
        <v>20</v>
      </c>
      <c r="K54" s="15" t="s">
        <v>204</v>
      </c>
      <c r="L54" s="15" t="s">
        <v>244</v>
      </c>
    </row>
    <row r="55" spans="1:12" ht="28.5" x14ac:dyDescent="0.25">
      <c r="A55" s="15">
        <v>5144</v>
      </c>
      <c r="B55" s="15" t="s">
        <v>259</v>
      </c>
      <c r="C55" s="15">
        <v>2</v>
      </c>
      <c r="D55" s="15" t="s">
        <v>689</v>
      </c>
      <c r="E55" s="13" t="s">
        <v>53</v>
      </c>
      <c r="F55" s="13" t="s">
        <v>477</v>
      </c>
      <c r="G55" s="15">
        <v>18</v>
      </c>
      <c r="H55" s="16">
        <v>9.65</v>
      </c>
      <c r="I55" s="16">
        <f>Tableau2[[#This Row],[Quantité]]*Tableau2[[#This Row],[Coût unitaire (hors taxes)]]</f>
        <v>173.70000000000002</v>
      </c>
      <c r="J55" s="15">
        <v>20</v>
      </c>
      <c r="K55" s="15" t="s">
        <v>203</v>
      </c>
      <c r="L55" s="15" t="s">
        <v>242</v>
      </c>
    </row>
    <row r="56" spans="1:12" x14ac:dyDescent="0.25">
      <c r="A56" s="15">
        <v>5144</v>
      </c>
      <c r="B56" s="15" t="s">
        <v>259</v>
      </c>
      <c r="C56" s="15">
        <v>2</v>
      </c>
      <c r="D56" s="15" t="s">
        <v>689</v>
      </c>
      <c r="E56" s="13" t="s">
        <v>54</v>
      </c>
      <c r="F56" s="13" t="s">
        <v>55</v>
      </c>
      <c r="G56" s="15">
        <v>1</v>
      </c>
      <c r="H56" s="16">
        <v>100</v>
      </c>
      <c r="I56" s="16">
        <f>Tableau2[[#This Row],[Quantité]]*Tableau2[[#This Row],[Coût unitaire (hors taxes)]]</f>
        <v>100</v>
      </c>
      <c r="J56" s="15">
        <v>20</v>
      </c>
      <c r="K56" s="15" t="s">
        <v>203</v>
      </c>
      <c r="L56" s="15" t="s">
        <v>242</v>
      </c>
    </row>
    <row r="57" spans="1:12" x14ac:dyDescent="0.25">
      <c r="A57" s="15">
        <v>5144</v>
      </c>
      <c r="B57" s="15" t="s">
        <v>259</v>
      </c>
      <c r="C57" s="15">
        <v>2</v>
      </c>
      <c r="D57" s="15" t="s">
        <v>689</v>
      </c>
      <c r="E57" s="13" t="s">
        <v>548</v>
      </c>
      <c r="F57" s="13" t="s">
        <v>549</v>
      </c>
      <c r="G57" s="15">
        <v>6</v>
      </c>
      <c r="H57" s="16">
        <v>7.6</v>
      </c>
      <c r="I57" s="16">
        <f>Tableau2[[#This Row],[Quantité]]*Tableau2[[#This Row],[Coût unitaire (hors taxes)]]</f>
        <v>45.599999999999994</v>
      </c>
      <c r="J57" s="15">
        <v>10</v>
      </c>
      <c r="K57" s="15" t="s">
        <v>210</v>
      </c>
      <c r="L57" s="15" t="s">
        <v>244</v>
      </c>
    </row>
    <row r="58" spans="1:12" x14ac:dyDescent="0.25">
      <c r="A58" s="15">
        <v>5144</v>
      </c>
      <c r="B58" s="15" t="s">
        <v>259</v>
      </c>
      <c r="C58" s="15">
        <v>2</v>
      </c>
      <c r="D58" s="15" t="s">
        <v>689</v>
      </c>
      <c r="E58" s="13" t="s">
        <v>548</v>
      </c>
      <c r="F58" s="13" t="s">
        <v>550</v>
      </c>
      <c r="G58" s="15">
        <v>9</v>
      </c>
      <c r="H58" s="16">
        <v>7.6</v>
      </c>
      <c r="I58" s="16">
        <f>Tableau2[[#This Row],[Quantité]]*Tableau2[[#This Row],[Coût unitaire (hors taxes)]]</f>
        <v>68.399999999999991</v>
      </c>
      <c r="J58" s="15">
        <v>10</v>
      </c>
      <c r="K58" s="15" t="s">
        <v>210</v>
      </c>
      <c r="L58" s="15" t="s">
        <v>244</v>
      </c>
    </row>
    <row r="59" spans="1:12" x14ac:dyDescent="0.25">
      <c r="A59" s="15">
        <v>5144</v>
      </c>
      <c r="B59" s="15" t="s">
        <v>259</v>
      </c>
      <c r="C59" s="15">
        <v>2</v>
      </c>
      <c r="D59" s="15" t="s">
        <v>689</v>
      </c>
      <c r="E59" s="13" t="s">
        <v>548</v>
      </c>
      <c r="F59" s="13" t="s">
        <v>551</v>
      </c>
      <c r="G59" s="15">
        <v>3</v>
      </c>
      <c r="H59" s="16">
        <v>7.6</v>
      </c>
      <c r="I59" s="16">
        <f>Tableau2[[#This Row],[Quantité]]*Tableau2[[#This Row],[Coût unitaire (hors taxes)]]</f>
        <v>22.799999999999997</v>
      </c>
      <c r="J59" s="15">
        <v>10</v>
      </c>
      <c r="K59" s="15" t="s">
        <v>210</v>
      </c>
      <c r="L59" s="15" t="s">
        <v>244</v>
      </c>
    </row>
    <row r="60" spans="1:12" x14ac:dyDescent="0.25">
      <c r="A60" s="15">
        <v>5144</v>
      </c>
      <c r="B60" s="15" t="s">
        <v>259</v>
      </c>
      <c r="C60" s="15">
        <v>2</v>
      </c>
      <c r="D60" s="15" t="s">
        <v>689</v>
      </c>
      <c r="E60" s="13" t="s">
        <v>548</v>
      </c>
      <c r="F60" s="13" t="s">
        <v>552</v>
      </c>
      <c r="G60" s="15">
        <v>6</v>
      </c>
      <c r="H60" s="16">
        <v>7.6</v>
      </c>
      <c r="I60" s="16">
        <f>Tableau2[[#This Row],[Quantité]]*Tableau2[[#This Row],[Coût unitaire (hors taxes)]]</f>
        <v>45.599999999999994</v>
      </c>
      <c r="J60" s="15">
        <v>10</v>
      </c>
      <c r="K60" s="15" t="s">
        <v>210</v>
      </c>
      <c r="L60" s="15" t="s">
        <v>244</v>
      </c>
    </row>
    <row r="61" spans="1:12" x14ac:dyDescent="0.25">
      <c r="A61" s="15">
        <v>5144</v>
      </c>
      <c r="B61" s="15" t="s">
        <v>259</v>
      </c>
      <c r="C61" s="15">
        <v>2</v>
      </c>
      <c r="D61" s="15" t="s">
        <v>689</v>
      </c>
      <c r="E61" s="13" t="s">
        <v>548</v>
      </c>
      <c r="F61" s="13" t="s">
        <v>553</v>
      </c>
      <c r="G61" s="15">
        <v>9</v>
      </c>
      <c r="H61" s="16">
        <v>7.6</v>
      </c>
      <c r="I61" s="16">
        <f>Tableau2[[#This Row],[Quantité]]*Tableau2[[#This Row],[Coût unitaire (hors taxes)]]</f>
        <v>68.399999999999991</v>
      </c>
      <c r="J61" s="15">
        <v>10</v>
      </c>
      <c r="K61" s="15" t="s">
        <v>210</v>
      </c>
      <c r="L61" s="15" t="s">
        <v>244</v>
      </c>
    </row>
    <row r="62" spans="1:12" x14ac:dyDescent="0.25">
      <c r="A62" s="15">
        <v>5144</v>
      </c>
      <c r="B62" s="15" t="s">
        <v>259</v>
      </c>
      <c r="C62" s="15">
        <v>2</v>
      </c>
      <c r="D62" s="15" t="s">
        <v>689</v>
      </c>
      <c r="E62" s="13" t="s">
        <v>548</v>
      </c>
      <c r="F62" s="13" t="s">
        <v>554</v>
      </c>
      <c r="G62" s="15">
        <v>9</v>
      </c>
      <c r="H62" s="16">
        <v>7.6</v>
      </c>
      <c r="I62" s="16">
        <f>Tableau2[[#This Row],[Quantité]]*Tableau2[[#This Row],[Coût unitaire (hors taxes)]]</f>
        <v>68.399999999999991</v>
      </c>
      <c r="J62" s="15">
        <v>10</v>
      </c>
      <c r="K62" s="15" t="s">
        <v>210</v>
      </c>
      <c r="L62" s="15" t="s">
        <v>244</v>
      </c>
    </row>
    <row r="63" spans="1:12" x14ac:dyDescent="0.25">
      <c r="A63" s="15">
        <v>5144</v>
      </c>
      <c r="B63" s="15" t="s">
        <v>259</v>
      </c>
      <c r="C63" s="15">
        <v>2</v>
      </c>
      <c r="D63" s="15" t="s">
        <v>689</v>
      </c>
      <c r="E63" s="13" t="s">
        <v>548</v>
      </c>
      <c r="F63" s="13" t="s">
        <v>555</v>
      </c>
      <c r="G63" s="15">
        <v>6</v>
      </c>
      <c r="H63" s="16">
        <v>7.6</v>
      </c>
      <c r="I63" s="16">
        <f>Tableau2[[#This Row],[Quantité]]*Tableau2[[#This Row],[Coût unitaire (hors taxes)]]</f>
        <v>45.599999999999994</v>
      </c>
      <c r="J63" s="15">
        <v>10</v>
      </c>
      <c r="K63" s="15" t="s">
        <v>210</v>
      </c>
      <c r="L63" s="15" t="s">
        <v>244</v>
      </c>
    </row>
    <row r="64" spans="1:12" ht="28.5" x14ac:dyDescent="0.25">
      <c r="A64" s="15">
        <v>5144</v>
      </c>
      <c r="B64" s="15" t="s">
        <v>259</v>
      </c>
      <c r="C64" s="15">
        <v>2</v>
      </c>
      <c r="D64" s="15" t="s">
        <v>689</v>
      </c>
      <c r="E64" s="13" t="s">
        <v>56</v>
      </c>
      <c r="F64" s="13" t="s">
        <v>57</v>
      </c>
      <c r="G64" s="15">
        <v>9</v>
      </c>
      <c r="H64" s="16">
        <v>108</v>
      </c>
      <c r="I64" s="16">
        <f>Tableau2[[#This Row],[Quantité]]*Tableau2[[#This Row],[Coût unitaire (hors taxes)]]</f>
        <v>972</v>
      </c>
      <c r="J64" s="15">
        <v>20</v>
      </c>
      <c r="K64" s="15" t="s">
        <v>216</v>
      </c>
      <c r="L64" s="15" t="s">
        <v>236</v>
      </c>
    </row>
    <row r="65" spans="1:12" ht="42.75" x14ac:dyDescent="0.25">
      <c r="A65" s="15">
        <v>5144</v>
      </c>
      <c r="B65" s="15" t="s">
        <v>259</v>
      </c>
      <c r="C65" s="15">
        <v>2</v>
      </c>
      <c r="D65" s="15" t="s">
        <v>689</v>
      </c>
      <c r="E65" s="13" t="s">
        <v>56</v>
      </c>
      <c r="F65" s="13" t="s">
        <v>478</v>
      </c>
      <c r="G65" s="15">
        <v>1</v>
      </c>
      <c r="H65" s="16">
        <v>252</v>
      </c>
      <c r="I65" s="16">
        <f>Tableau2[[#This Row],[Quantité]]*Tableau2[[#This Row],[Coût unitaire (hors taxes)]]</f>
        <v>252</v>
      </c>
      <c r="J65" s="15">
        <v>20</v>
      </c>
      <c r="K65" s="15" t="s">
        <v>216</v>
      </c>
      <c r="L65" s="15" t="s">
        <v>236</v>
      </c>
    </row>
    <row r="66" spans="1:12" x14ac:dyDescent="0.25">
      <c r="A66" s="15">
        <v>5144</v>
      </c>
      <c r="B66" s="15" t="s">
        <v>259</v>
      </c>
      <c r="C66" s="15">
        <v>2</v>
      </c>
      <c r="D66" s="15" t="s">
        <v>689</v>
      </c>
      <c r="E66" s="13" t="s">
        <v>58</v>
      </c>
      <c r="F66" s="13" t="s">
        <v>59</v>
      </c>
      <c r="G66" s="15">
        <v>9</v>
      </c>
      <c r="H66" s="16">
        <v>17.149999999999999</v>
      </c>
      <c r="I66" s="16">
        <f>Tableau2[[#This Row],[Quantité]]*Tableau2[[#This Row],[Coût unitaire (hors taxes)]]</f>
        <v>154.35</v>
      </c>
      <c r="J66" s="15">
        <v>10</v>
      </c>
      <c r="K66" s="15" t="s">
        <v>210</v>
      </c>
      <c r="L66" s="15" t="s">
        <v>244</v>
      </c>
    </row>
    <row r="67" spans="1:12" ht="28.5" x14ac:dyDescent="0.25">
      <c r="A67" s="15">
        <v>5144</v>
      </c>
      <c r="B67" s="15" t="s">
        <v>259</v>
      </c>
      <c r="C67" s="15">
        <v>2</v>
      </c>
      <c r="D67" s="15" t="s">
        <v>689</v>
      </c>
      <c r="E67" s="13" t="s">
        <v>58</v>
      </c>
      <c r="F67" s="13" t="s">
        <v>60</v>
      </c>
      <c r="G67" s="15">
        <v>1</v>
      </c>
      <c r="H67" s="16">
        <v>21.85</v>
      </c>
      <c r="I67" s="16">
        <f>Tableau2[[#This Row],[Quantité]]*Tableau2[[#This Row],[Coût unitaire (hors taxes)]]</f>
        <v>21.85</v>
      </c>
      <c r="J67" s="15">
        <v>10</v>
      </c>
      <c r="K67" s="15" t="s">
        <v>204</v>
      </c>
      <c r="L67" s="15" t="s">
        <v>244</v>
      </c>
    </row>
    <row r="68" spans="1:12" ht="28.5" x14ac:dyDescent="0.25">
      <c r="A68" s="15">
        <v>5144</v>
      </c>
      <c r="B68" s="15" t="s">
        <v>259</v>
      </c>
      <c r="C68" s="15">
        <v>2</v>
      </c>
      <c r="D68" s="15" t="s">
        <v>689</v>
      </c>
      <c r="E68" s="13" t="s">
        <v>58</v>
      </c>
      <c r="F68" s="13" t="s">
        <v>61</v>
      </c>
      <c r="G68" s="15">
        <v>1</v>
      </c>
      <c r="H68" s="16">
        <v>21.85</v>
      </c>
      <c r="I68" s="16">
        <f>Tableau2[[#This Row],[Quantité]]*Tableau2[[#This Row],[Coût unitaire (hors taxes)]]</f>
        <v>21.85</v>
      </c>
      <c r="J68" s="15">
        <v>10</v>
      </c>
      <c r="K68" s="15" t="s">
        <v>204</v>
      </c>
      <c r="L68" s="15" t="s">
        <v>244</v>
      </c>
    </row>
    <row r="69" spans="1:12" x14ac:dyDescent="0.25">
      <c r="A69" s="15">
        <v>5144</v>
      </c>
      <c r="B69" s="15" t="s">
        <v>259</v>
      </c>
      <c r="C69" s="15">
        <v>2</v>
      </c>
      <c r="D69" s="15" t="s">
        <v>689</v>
      </c>
      <c r="E69" s="13" t="s">
        <v>556</v>
      </c>
      <c r="F69" s="13" t="s">
        <v>62</v>
      </c>
      <c r="G69" s="15">
        <v>12</v>
      </c>
      <c r="H69" s="16">
        <v>26.67</v>
      </c>
      <c r="I69" s="16">
        <f>Tableau2[[#This Row],[Quantité]]*Tableau2[[#This Row],[Coût unitaire (hors taxes)]]</f>
        <v>320.04000000000002</v>
      </c>
      <c r="J69" s="15">
        <v>10</v>
      </c>
      <c r="K69" s="15" t="s">
        <v>210</v>
      </c>
      <c r="L69" s="15" t="s">
        <v>244</v>
      </c>
    </row>
    <row r="70" spans="1:12" x14ac:dyDescent="0.25">
      <c r="A70" s="15">
        <v>5144</v>
      </c>
      <c r="B70" s="15" t="s">
        <v>259</v>
      </c>
      <c r="C70" s="15">
        <v>2</v>
      </c>
      <c r="D70" s="15" t="s">
        <v>689</v>
      </c>
      <c r="E70" s="13" t="s">
        <v>556</v>
      </c>
      <c r="F70" s="13" t="s">
        <v>63</v>
      </c>
      <c r="G70" s="15">
        <v>3</v>
      </c>
      <c r="H70" s="16">
        <v>18.3</v>
      </c>
      <c r="I70" s="16">
        <f>Tableau2[[#This Row],[Quantité]]*Tableau2[[#This Row],[Coût unitaire (hors taxes)]]</f>
        <v>54.900000000000006</v>
      </c>
      <c r="J70" s="15">
        <v>10</v>
      </c>
      <c r="K70" s="15" t="s">
        <v>210</v>
      </c>
      <c r="L70" s="15" t="s">
        <v>244</v>
      </c>
    </row>
    <row r="71" spans="1:12" x14ac:dyDescent="0.25">
      <c r="A71" s="15">
        <v>5144</v>
      </c>
      <c r="B71" s="15" t="s">
        <v>259</v>
      </c>
      <c r="C71" s="15">
        <v>2</v>
      </c>
      <c r="D71" s="15" t="s">
        <v>689</v>
      </c>
      <c r="E71" s="13" t="s">
        <v>556</v>
      </c>
      <c r="F71" s="13" t="s">
        <v>557</v>
      </c>
      <c r="G71" s="15">
        <v>3</v>
      </c>
      <c r="H71" s="16">
        <v>39</v>
      </c>
      <c r="I71" s="16">
        <f>Tableau2[[#This Row],[Quantité]]*Tableau2[[#This Row],[Coût unitaire (hors taxes)]]</f>
        <v>117</v>
      </c>
      <c r="J71" s="15">
        <v>10</v>
      </c>
      <c r="K71" s="15" t="s">
        <v>210</v>
      </c>
      <c r="L71" s="15" t="s">
        <v>244</v>
      </c>
    </row>
    <row r="72" spans="1:12" x14ac:dyDescent="0.25">
      <c r="A72" s="15">
        <v>5144</v>
      </c>
      <c r="B72" s="15" t="s">
        <v>259</v>
      </c>
      <c r="C72" s="15">
        <v>2</v>
      </c>
      <c r="D72" s="15" t="s">
        <v>689</v>
      </c>
      <c r="E72" s="13" t="s">
        <v>64</v>
      </c>
      <c r="F72" s="13" t="s">
        <v>65</v>
      </c>
      <c r="G72" s="15">
        <v>12</v>
      </c>
      <c r="H72" s="16">
        <v>13.9</v>
      </c>
      <c r="I72" s="16">
        <f>Tableau2[[#This Row],[Quantité]]*Tableau2[[#This Row],[Coût unitaire (hors taxes)]]</f>
        <v>166.8</v>
      </c>
      <c r="J72" s="15">
        <v>20</v>
      </c>
      <c r="K72" s="15" t="s">
        <v>217</v>
      </c>
      <c r="L72" s="15" t="s">
        <v>248</v>
      </c>
    </row>
    <row r="73" spans="1:12" ht="28.5" x14ac:dyDescent="0.25">
      <c r="A73" s="15">
        <v>5144</v>
      </c>
      <c r="B73" s="15" t="s">
        <v>259</v>
      </c>
      <c r="C73" s="15">
        <v>2</v>
      </c>
      <c r="D73" s="15" t="s">
        <v>689</v>
      </c>
      <c r="E73" s="13" t="s">
        <v>66</v>
      </c>
      <c r="F73" s="13" t="s">
        <v>479</v>
      </c>
      <c r="G73" s="15">
        <v>9</v>
      </c>
      <c r="H73" s="16">
        <v>109</v>
      </c>
      <c r="I73" s="16">
        <f>Tableau2[[#This Row],[Quantité]]*Tableau2[[#This Row],[Coût unitaire (hors taxes)]]</f>
        <v>981</v>
      </c>
      <c r="J73" s="15">
        <v>20</v>
      </c>
      <c r="K73" s="15" t="s">
        <v>210</v>
      </c>
      <c r="L73" s="15" t="s">
        <v>244</v>
      </c>
    </row>
    <row r="74" spans="1:12" ht="28.5" x14ac:dyDescent="0.25">
      <c r="A74" s="15">
        <v>5144</v>
      </c>
      <c r="B74" s="15" t="s">
        <v>259</v>
      </c>
      <c r="C74" s="15">
        <v>2</v>
      </c>
      <c r="D74" s="15" t="s">
        <v>689</v>
      </c>
      <c r="E74" s="13" t="s">
        <v>67</v>
      </c>
      <c r="F74" s="13" t="s">
        <v>68</v>
      </c>
      <c r="G74" s="15">
        <v>1</v>
      </c>
      <c r="H74" s="16">
        <v>254</v>
      </c>
      <c r="I74" s="16">
        <f>Tableau2[[#This Row],[Quantité]]*Tableau2[[#This Row],[Coût unitaire (hors taxes)]]</f>
        <v>254</v>
      </c>
      <c r="J74" s="15">
        <v>20</v>
      </c>
      <c r="K74" s="15" t="s">
        <v>218</v>
      </c>
      <c r="L74" s="15" t="s">
        <v>238</v>
      </c>
    </row>
    <row r="75" spans="1:12" ht="28.5" x14ac:dyDescent="0.25">
      <c r="A75" s="15">
        <v>5144</v>
      </c>
      <c r="B75" s="15" t="s">
        <v>259</v>
      </c>
      <c r="C75" s="15">
        <v>2</v>
      </c>
      <c r="D75" s="15" t="s">
        <v>689</v>
      </c>
      <c r="E75" s="13" t="s">
        <v>67</v>
      </c>
      <c r="F75" s="13" t="s">
        <v>480</v>
      </c>
      <c r="G75" s="15">
        <v>9</v>
      </c>
      <c r="H75" s="16">
        <v>123.19</v>
      </c>
      <c r="I75" s="16">
        <f>Tableau2[[#This Row],[Quantité]]*Tableau2[[#This Row],[Coût unitaire (hors taxes)]]</f>
        <v>1108.71</v>
      </c>
      <c r="J75" s="15">
        <v>10</v>
      </c>
      <c r="K75" s="15" t="s">
        <v>219</v>
      </c>
      <c r="L75" s="15" t="s">
        <v>238</v>
      </c>
    </row>
    <row r="76" spans="1:12" x14ac:dyDescent="0.25">
      <c r="A76" s="15">
        <v>5144</v>
      </c>
      <c r="B76" s="15" t="s">
        <v>259</v>
      </c>
      <c r="C76" s="15">
        <v>2</v>
      </c>
      <c r="D76" s="15" t="s">
        <v>689</v>
      </c>
      <c r="E76" s="13" t="s">
        <v>67</v>
      </c>
      <c r="F76" s="13" t="s">
        <v>70</v>
      </c>
      <c r="G76" s="15">
        <v>12</v>
      </c>
      <c r="H76" s="16">
        <v>174</v>
      </c>
      <c r="I76" s="16">
        <f>Tableau2[[#This Row],[Quantité]]*Tableau2[[#This Row],[Coût unitaire (hors taxes)]]</f>
        <v>2088</v>
      </c>
      <c r="J76" s="15">
        <v>10</v>
      </c>
      <c r="K76" s="15" t="s">
        <v>219</v>
      </c>
      <c r="L76" s="15" t="s">
        <v>238</v>
      </c>
    </row>
    <row r="77" spans="1:12" x14ac:dyDescent="0.25">
      <c r="A77" s="15">
        <v>5144</v>
      </c>
      <c r="B77" s="15" t="s">
        <v>259</v>
      </c>
      <c r="C77" s="15">
        <v>2</v>
      </c>
      <c r="D77" s="15" t="s">
        <v>689</v>
      </c>
      <c r="E77" s="13" t="s">
        <v>67</v>
      </c>
      <c r="F77" s="13" t="s">
        <v>69</v>
      </c>
      <c r="G77" s="15">
        <v>9</v>
      </c>
      <c r="H77" s="16">
        <v>88.26</v>
      </c>
      <c r="I77" s="16">
        <f>Tableau2[[#This Row],[Quantité]]*Tableau2[[#This Row],[Coût unitaire (hors taxes)]]</f>
        <v>794.34</v>
      </c>
      <c r="J77" s="15">
        <v>10</v>
      </c>
      <c r="K77" s="15" t="s">
        <v>219</v>
      </c>
      <c r="L77" s="15" t="s">
        <v>238</v>
      </c>
    </row>
    <row r="78" spans="1:12" x14ac:dyDescent="0.25">
      <c r="A78" s="15">
        <v>5144</v>
      </c>
      <c r="B78" s="15" t="s">
        <v>259</v>
      </c>
      <c r="C78" s="15">
        <v>2</v>
      </c>
      <c r="D78" s="15" t="s">
        <v>689</v>
      </c>
      <c r="E78" s="13" t="s">
        <v>67</v>
      </c>
      <c r="F78" s="13" t="s">
        <v>71</v>
      </c>
      <c r="G78" s="15">
        <v>1</v>
      </c>
      <c r="H78" s="16">
        <v>254</v>
      </c>
      <c r="I78" s="16">
        <f>Tableau2[[#This Row],[Quantité]]*Tableau2[[#This Row],[Coût unitaire (hors taxes)]]</f>
        <v>254</v>
      </c>
      <c r="J78" s="15">
        <v>20</v>
      </c>
      <c r="K78" s="15" t="s">
        <v>218</v>
      </c>
      <c r="L78" s="15" t="s">
        <v>238</v>
      </c>
    </row>
    <row r="79" spans="1:12" ht="28.5" x14ac:dyDescent="0.25">
      <c r="A79" s="15">
        <v>5144</v>
      </c>
      <c r="B79" s="15" t="s">
        <v>259</v>
      </c>
      <c r="C79" s="15">
        <v>2</v>
      </c>
      <c r="D79" s="15" t="s">
        <v>689</v>
      </c>
      <c r="E79" s="13" t="s">
        <v>67</v>
      </c>
      <c r="F79" s="13" t="s">
        <v>481</v>
      </c>
      <c r="G79" s="15">
        <v>1</v>
      </c>
      <c r="H79" s="16">
        <v>254</v>
      </c>
      <c r="I79" s="16">
        <f>Tableau2[[#This Row],[Quantité]]*Tableau2[[#This Row],[Coût unitaire (hors taxes)]]</f>
        <v>254</v>
      </c>
      <c r="J79" s="15">
        <v>20</v>
      </c>
      <c r="K79" s="15" t="s">
        <v>220</v>
      </c>
      <c r="L79" s="15" t="s">
        <v>238</v>
      </c>
    </row>
    <row r="80" spans="1:12" ht="28.5" x14ac:dyDescent="0.25">
      <c r="A80" s="15">
        <v>5144</v>
      </c>
      <c r="B80" s="15" t="s">
        <v>259</v>
      </c>
      <c r="C80" s="15">
        <v>2</v>
      </c>
      <c r="D80" s="15" t="s">
        <v>689</v>
      </c>
      <c r="E80" s="13" t="s">
        <v>67</v>
      </c>
      <c r="F80" s="13" t="s">
        <v>72</v>
      </c>
      <c r="G80" s="15">
        <v>1</v>
      </c>
      <c r="H80" s="16">
        <v>292</v>
      </c>
      <c r="I80" s="16">
        <f>Tableau2[[#This Row],[Quantité]]*Tableau2[[#This Row],[Coût unitaire (hors taxes)]]</f>
        <v>292</v>
      </c>
      <c r="J80" s="15">
        <v>20</v>
      </c>
      <c r="K80" s="15" t="s">
        <v>221</v>
      </c>
      <c r="L80" s="15" t="s">
        <v>238</v>
      </c>
    </row>
    <row r="81" spans="1:12" ht="28.5" x14ac:dyDescent="0.25">
      <c r="A81" s="15">
        <v>5144</v>
      </c>
      <c r="B81" s="15" t="s">
        <v>259</v>
      </c>
      <c r="C81" s="15">
        <v>2</v>
      </c>
      <c r="D81" s="15" t="s">
        <v>689</v>
      </c>
      <c r="E81" s="13" t="s">
        <v>73</v>
      </c>
      <c r="F81" s="13" t="s">
        <v>74</v>
      </c>
      <c r="G81" s="15">
        <v>6</v>
      </c>
      <c r="H81" s="16">
        <v>18.5</v>
      </c>
      <c r="I81" s="16">
        <f>Tableau2[[#This Row],[Quantité]]*Tableau2[[#This Row],[Coût unitaire (hors taxes)]]</f>
        <v>111</v>
      </c>
      <c r="J81" s="15">
        <v>20</v>
      </c>
      <c r="K81" s="15" t="s">
        <v>216</v>
      </c>
      <c r="L81" s="15" t="s">
        <v>236</v>
      </c>
    </row>
    <row r="82" spans="1:12" ht="28.5" x14ac:dyDescent="0.25">
      <c r="A82" s="15">
        <v>5144</v>
      </c>
      <c r="B82" s="15" t="s">
        <v>259</v>
      </c>
      <c r="C82" s="15">
        <v>2</v>
      </c>
      <c r="D82" s="15" t="s">
        <v>689</v>
      </c>
      <c r="E82" s="13" t="s">
        <v>73</v>
      </c>
      <c r="F82" s="13" t="s">
        <v>558</v>
      </c>
      <c r="G82" s="15">
        <v>1</v>
      </c>
      <c r="H82" s="16">
        <v>149</v>
      </c>
      <c r="I82" s="16">
        <f>Tableau2[[#This Row],[Quantité]]*Tableau2[[#This Row],[Coût unitaire (hors taxes)]]</f>
        <v>149</v>
      </c>
      <c r="J82" s="15">
        <v>20</v>
      </c>
      <c r="K82" s="15" t="s">
        <v>216</v>
      </c>
      <c r="L82" s="15" t="s">
        <v>236</v>
      </c>
    </row>
    <row r="83" spans="1:12" ht="28.5" x14ac:dyDescent="0.25">
      <c r="A83" s="15">
        <v>5144</v>
      </c>
      <c r="B83" s="15" t="s">
        <v>259</v>
      </c>
      <c r="C83" s="15">
        <v>2</v>
      </c>
      <c r="D83" s="15" t="s">
        <v>689</v>
      </c>
      <c r="E83" s="13" t="s">
        <v>73</v>
      </c>
      <c r="F83" s="13" t="s">
        <v>559</v>
      </c>
      <c r="G83" s="15">
        <v>1</v>
      </c>
      <c r="H83" s="16">
        <v>228</v>
      </c>
      <c r="I83" s="16">
        <f>Tableau2[[#This Row],[Quantité]]*Tableau2[[#This Row],[Coût unitaire (hors taxes)]]</f>
        <v>228</v>
      </c>
      <c r="J83" s="15">
        <v>20</v>
      </c>
      <c r="K83" s="15" t="s">
        <v>216</v>
      </c>
      <c r="L83" s="15" t="s">
        <v>236</v>
      </c>
    </row>
    <row r="84" spans="1:12" x14ac:dyDescent="0.25">
      <c r="A84" s="15">
        <v>5144</v>
      </c>
      <c r="B84" s="15" t="s">
        <v>259</v>
      </c>
      <c r="C84" s="15">
        <v>2</v>
      </c>
      <c r="D84" s="15" t="s">
        <v>689</v>
      </c>
      <c r="E84" s="13" t="s">
        <v>75</v>
      </c>
      <c r="F84" s="13" t="s">
        <v>78</v>
      </c>
      <c r="G84" s="15">
        <v>3</v>
      </c>
      <c r="H84" s="16">
        <v>21.85</v>
      </c>
      <c r="I84" s="16">
        <f>Tableau2[[#This Row],[Quantité]]*Tableau2[[#This Row],[Coût unitaire (hors taxes)]]</f>
        <v>65.550000000000011</v>
      </c>
      <c r="J84" s="15">
        <v>20</v>
      </c>
      <c r="K84" s="15" t="s">
        <v>222</v>
      </c>
      <c r="L84" s="15" t="s">
        <v>244</v>
      </c>
    </row>
    <row r="85" spans="1:12" x14ac:dyDescent="0.25">
      <c r="A85" s="15">
        <v>5144</v>
      </c>
      <c r="B85" s="15" t="s">
        <v>259</v>
      </c>
      <c r="C85" s="15">
        <v>2</v>
      </c>
      <c r="D85" s="15" t="s">
        <v>689</v>
      </c>
      <c r="E85" s="13" t="s">
        <v>75</v>
      </c>
      <c r="F85" s="13" t="s">
        <v>77</v>
      </c>
      <c r="G85" s="15">
        <v>3</v>
      </c>
      <c r="H85" s="16">
        <v>21.85</v>
      </c>
      <c r="I85" s="16">
        <f>Tableau2[[#This Row],[Quantité]]*Tableau2[[#This Row],[Coût unitaire (hors taxes)]]</f>
        <v>65.550000000000011</v>
      </c>
      <c r="J85" s="15">
        <v>20</v>
      </c>
      <c r="K85" s="15" t="s">
        <v>222</v>
      </c>
      <c r="L85" s="15" t="s">
        <v>244</v>
      </c>
    </row>
    <row r="86" spans="1:12" x14ac:dyDescent="0.25">
      <c r="A86" s="15">
        <v>5144</v>
      </c>
      <c r="B86" s="15" t="s">
        <v>259</v>
      </c>
      <c r="C86" s="15">
        <v>2</v>
      </c>
      <c r="D86" s="15" t="s">
        <v>689</v>
      </c>
      <c r="E86" s="13" t="s">
        <v>75</v>
      </c>
      <c r="F86" s="13" t="s">
        <v>482</v>
      </c>
      <c r="G86" s="15">
        <v>3</v>
      </c>
      <c r="H86" s="16">
        <v>21.85</v>
      </c>
      <c r="I86" s="16">
        <f>Tableau2[[#This Row],[Quantité]]*Tableau2[[#This Row],[Coût unitaire (hors taxes)]]</f>
        <v>65.550000000000011</v>
      </c>
      <c r="J86" s="15">
        <v>20</v>
      </c>
      <c r="K86" s="15" t="s">
        <v>222</v>
      </c>
      <c r="L86" s="15" t="s">
        <v>249</v>
      </c>
    </row>
    <row r="87" spans="1:12" x14ac:dyDescent="0.25">
      <c r="A87" s="15">
        <v>5144</v>
      </c>
      <c r="B87" s="15" t="s">
        <v>259</v>
      </c>
      <c r="C87" s="15">
        <v>2</v>
      </c>
      <c r="D87" s="15" t="s">
        <v>689</v>
      </c>
      <c r="E87" s="13" t="s">
        <v>75</v>
      </c>
      <c r="F87" s="13" t="s">
        <v>76</v>
      </c>
      <c r="G87" s="15">
        <v>3</v>
      </c>
      <c r="H87" s="16">
        <v>21.85</v>
      </c>
      <c r="I87" s="16">
        <f>Tableau2[[#This Row],[Quantité]]*Tableau2[[#This Row],[Coût unitaire (hors taxes)]]</f>
        <v>65.550000000000011</v>
      </c>
      <c r="J87" s="15">
        <v>20</v>
      </c>
      <c r="K87" s="15" t="s">
        <v>222</v>
      </c>
      <c r="L87" s="15" t="s">
        <v>244</v>
      </c>
    </row>
    <row r="88" spans="1:12" ht="28.5" x14ac:dyDescent="0.25">
      <c r="A88" s="15">
        <v>5144</v>
      </c>
      <c r="B88" s="15" t="s">
        <v>259</v>
      </c>
      <c r="C88" s="15">
        <v>2</v>
      </c>
      <c r="D88" s="15" t="s">
        <v>689</v>
      </c>
      <c r="E88" s="13" t="s">
        <v>79</v>
      </c>
      <c r="F88" s="13" t="s">
        <v>483</v>
      </c>
      <c r="G88" s="15">
        <v>3</v>
      </c>
      <c r="H88" s="16">
        <v>39.950000000000003</v>
      </c>
      <c r="I88" s="16">
        <f>Tableau2[[#This Row],[Quantité]]*Tableau2[[#This Row],[Coût unitaire (hors taxes)]]</f>
        <v>119.85000000000001</v>
      </c>
      <c r="J88" s="15">
        <v>15</v>
      </c>
      <c r="K88" s="15" t="s">
        <v>202</v>
      </c>
      <c r="L88" s="15" t="s">
        <v>244</v>
      </c>
    </row>
    <row r="89" spans="1:12" ht="28.5" x14ac:dyDescent="0.25">
      <c r="A89" s="15">
        <v>5144</v>
      </c>
      <c r="B89" s="15" t="s">
        <v>259</v>
      </c>
      <c r="C89" s="15">
        <v>2</v>
      </c>
      <c r="D89" s="15" t="s">
        <v>689</v>
      </c>
      <c r="E89" s="13" t="s">
        <v>79</v>
      </c>
      <c r="F89" s="13" t="s">
        <v>81</v>
      </c>
      <c r="G89" s="15">
        <v>9</v>
      </c>
      <c r="H89" s="16">
        <v>40</v>
      </c>
      <c r="I89" s="16">
        <f>Tableau2[[#This Row],[Quantité]]*Tableau2[[#This Row],[Coût unitaire (hors taxes)]]</f>
        <v>360</v>
      </c>
      <c r="J89" s="15">
        <v>10</v>
      </c>
      <c r="K89" s="15" t="s">
        <v>223</v>
      </c>
      <c r="L89" s="15" t="s">
        <v>251</v>
      </c>
    </row>
    <row r="90" spans="1:12" x14ac:dyDescent="0.25">
      <c r="A90" s="15">
        <v>5144</v>
      </c>
      <c r="B90" s="15" t="s">
        <v>259</v>
      </c>
      <c r="C90" s="15">
        <v>2</v>
      </c>
      <c r="D90" s="15" t="s">
        <v>689</v>
      </c>
      <c r="E90" s="13" t="s">
        <v>79</v>
      </c>
      <c r="F90" s="13" t="s">
        <v>82</v>
      </c>
      <c r="G90" s="15">
        <v>5</v>
      </c>
      <c r="H90" s="16">
        <v>35</v>
      </c>
      <c r="I90" s="16">
        <f>Tableau2[[#This Row],[Quantité]]*Tableau2[[#This Row],[Coût unitaire (hors taxes)]]</f>
        <v>175</v>
      </c>
      <c r="J90" s="15">
        <v>10</v>
      </c>
      <c r="K90" s="15" t="s">
        <v>223</v>
      </c>
      <c r="L90" s="15" t="s">
        <v>251</v>
      </c>
    </row>
    <row r="91" spans="1:12" x14ac:dyDescent="0.25">
      <c r="A91" s="15">
        <v>5144</v>
      </c>
      <c r="B91" s="15" t="s">
        <v>259</v>
      </c>
      <c r="C91" s="15">
        <v>2</v>
      </c>
      <c r="D91" s="15" t="s">
        <v>689</v>
      </c>
      <c r="E91" s="13" t="s">
        <v>79</v>
      </c>
      <c r="F91" s="13" t="s">
        <v>80</v>
      </c>
      <c r="G91" s="15">
        <v>15</v>
      </c>
      <c r="H91" s="16">
        <v>12</v>
      </c>
      <c r="I91" s="16">
        <f>Tableau2[[#This Row],[Quantité]]*Tableau2[[#This Row],[Coût unitaire (hors taxes)]]</f>
        <v>180</v>
      </c>
      <c r="J91" s="15">
        <v>15</v>
      </c>
      <c r="K91" s="15" t="s">
        <v>223</v>
      </c>
      <c r="L91" s="15" t="s">
        <v>250</v>
      </c>
    </row>
    <row r="92" spans="1:12" x14ac:dyDescent="0.25">
      <c r="A92" s="15">
        <v>5144</v>
      </c>
      <c r="B92" s="15" t="s">
        <v>259</v>
      </c>
      <c r="C92" s="15">
        <v>2</v>
      </c>
      <c r="D92" s="15" t="s">
        <v>689</v>
      </c>
      <c r="E92" s="13" t="s">
        <v>560</v>
      </c>
      <c r="F92" s="13" t="s">
        <v>561</v>
      </c>
      <c r="G92" s="15">
        <v>1</v>
      </c>
      <c r="H92" s="16">
        <v>23.95</v>
      </c>
      <c r="I92" s="16">
        <f>Tableau2[[#This Row],[Quantité]]*Tableau2[[#This Row],[Coût unitaire (hors taxes)]]</f>
        <v>23.95</v>
      </c>
      <c r="J92" s="15">
        <v>20</v>
      </c>
      <c r="K92" s="15" t="s">
        <v>204</v>
      </c>
      <c r="L92" s="15" t="s">
        <v>244</v>
      </c>
    </row>
    <row r="93" spans="1:12" ht="28.5" x14ac:dyDescent="0.25">
      <c r="A93" s="15">
        <v>5144</v>
      </c>
      <c r="B93" s="15" t="s">
        <v>259</v>
      </c>
      <c r="C93" s="15">
        <v>2</v>
      </c>
      <c r="D93" s="15" t="s">
        <v>689</v>
      </c>
      <c r="E93" s="13" t="s">
        <v>560</v>
      </c>
      <c r="F93" s="13" t="s">
        <v>562</v>
      </c>
      <c r="G93" s="15">
        <v>1</v>
      </c>
      <c r="H93" s="16">
        <v>43.8</v>
      </c>
      <c r="I93" s="16">
        <f>Tableau2[[#This Row],[Quantité]]*Tableau2[[#This Row],[Coût unitaire (hors taxes)]]</f>
        <v>43.8</v>
      </c>
      <c r="J93" s="15">
        <v>20</v>
      </c>
      <c r="K93" s="15" t="s">
        <v>204</v>
      </c>
      <c r="L93" s="15" t="s">
        <v>244</v>
      </c>
    </row>
    <row r="94" spans="1:12" x14ac:dyDescent="0.25">
      <c r="A94" s="15">
        <v>5144</v>
      </c>
      <c r="B94" s="15" t="s">
        <v>259</v>
      </c>
      <c r="C94" s="15">
        <v>2</v>
      </c>
      <c r="D94" s="15" t="s">
        <v>689</v>
      </c>
      <c r="E94" s="13" t="s">
        <v>563</v>
      </c>
      <c r="F94" s="13" t="s">
        <v>564</v>
      </c>
      <c r="G94" s="15">
        <v>1</v>
      </c>
      <c r="H94" s="16">
        <v>150</v>
      </c>
      <c r="I94" s="16">
        <f>Tableau2[[#This Row],[Quantité]]*Tableau2[[#This Row],[Coût unitaire (hors taxes)]]</f>
        <v>150</v>
      </c>
      <c r="J94" s="15">
        <v>15</v>
      </c>
      <c r="K94" s="15" t="s">
        <v>212</v>
      </c>
      <c r="L94" s="15" t="s">
        <v>236</v>
      </c>
    </row>
    <row r="95" spans="1:12" ht="28.5" x14ac:dyDescent="0.25">
      <c r="A95" s="15">
        <v>5144</v>
      </c>
      <c r="B95" s="15" t="s">
        <v>259</v>
      </c>
      <c r="C95" s="15">
        <v>2</v>
      </c>
      <c r="D95" s="15" t="s">
        <v>689</v>
      </c>
      <c r="E95" s="13" t="s">
        <v>83</v>
      </c>
      <c r="F95" s="13" t="s">
        <v>84</v>
      </c>
      <c r="G95" s="15">
        <v>1</v>
      </c>
      <c r="H95" s="16">
        <v>31.25</v>
      </c>
      <c r="I95" s="16">
        <f>Tableau2[[#This Row],[Quantité]]*Tableau2[[#This Row],[Coût unitaire (hors taxes)]]</f>
        <v>31.25</v>
      </c>
      <c r="J95" s="15">
        <v>20</v>
      </c>
      <c r="K95" s="15" t="s">
        <v>204</v>
      </c>
      <c r="L95" s="15" t="s">
        <v>244</v>
      </c>
    </row>
    <row r="96" spans="1:12" ht="42.75" x14ac:dyDescent="0.25">
      <c r="A96" s="15">
        <v>5144</v>
      </c>
      <c r="B96" s="15" t="s">
        <v>259</v>
      </c>
      <c r="C96" s="15">
        <v>2</v>
      </c>
      <c r="D96" s="15" t="s">
        <v>689</v>
      </c>
      <c r="E96" s="13" t="s">
        <v>85</v>
      </c>
      <c r="F96" s="13" t="s">
        <v>86</v>
      </c>
      <c r="G96" s="15">
        <v>12</v>
      </c>
      <c r="H96" s="16">
        <v>6.98</v>
      </c>
      <c r="I96" s="16">
        <f>Tableau2[[#This Row],[Quantité]]*Tableau2[[#This Row],[Coût unitaire (hors taxes)]]</f>
        <v>83.76</v>
      </c>
      <c r="J96" s="15">
        <v>10</v>
      </c>
      <c r="K96" s="15" t="s">
        <v>213</v>
      </c>
      <c r="L96" s="15" t="s">
        <v>244</v>
      </c>
    </row>
    <row r="97" spans="1:12" x14ac:dyDescent="0.25">
      <c r="A97" s="15">
        <v>5144</v>
      </c>
      <c r="B97" s="15" t="s">
        <v>259</v>
      </c>
      <c r="C97" s="15">
        <v>2</v>
      </c>
      <c r="D97" s="15" t="s">
        <v>689</v>
      </c>
      <c r="E97" s="13" t="s">
        <v>87</v>
      </c>
      <c r="F97" s="13" t="s">
        <v>88</v>
      </c>
      <c r="G97" s="15">
        <v>9</v>
      </c>
      <c r="H97" s="16">
        <v>100</v>
      </c>
      <c r="I97" s="16">
        <f>Tableau2[[#This Row],[Quantité]]*Tableau2[[#This Row],[Coût unitaire (hors taxes)]]</f>
        <v>900</v>
      </c>
      <c r="J97" s="15">
        <v>20</v>
      </c>
      <c r="K97" s="15" t="s">
        <v>223</v>
      </c>
      <c r="L97" s="15" t="s">
        <v>252</v>
      </c>
    </row>
    <row r="98" spans="1:12" x14ac:dyDescent="0.25">
      <c r="A98" s="15">
        <v>5144</v>
      </c>
      <c r="B98" s="15" t="s">
        <v>259</v>
      </c>
      <c r="C98" s="15">
        <v>2</v>
      </c>
      <c r="D98" s="15" t="s">
        <v>689</v>
      </c>
      <c r="E98" s="13" t="s">
        <v>89</v>
      </c>
      <c r="F98" s="13" t="s">
        <v>90</v>
      </c>
      <c r="G98" s="15">
        <v>3</v>
      </c>
      <c r="H98" s="16">
        <v>11.75</v>
      </c>
      <c r="I98" s="16">
        <f>Tableau2[[#This Row],[Quantité]]*Tableau2[[#This Row],[Coût unitaire (hors taxes)]]</f>
        <v>35.25</v>
      </c>
      <c r="J98" s="15">
        <v>10</v>
      </c>
      <c r="K98" s="15" t="s">
        <v>213</v>
      </c>
      <c r="L98" s="15" t="s">
        <v>244</v>
      </c>
    </row>
    <row r="99" spans="1:12" x14ac:dyDescent="0.25">
      <c r="A99" s="15">
        <v>5144</v>
      </c>
      <c r="B99" s="15" t="s">
        <v>259</v>
      </c>
      <c r="C99" s="15">
        <v>2</v>
      </c>
      <c r="D99" s="15" t="s">
        <v>689</v>
      </c>
      <c r="E99" s="13" t="s">
        <v>89</v>
      </c>
      <c r="F99" s="13" t="s">
        <v>91</v>
      </c>
      <c r="G99" s="15">
        <v>15</v>
      </c>
      <c r="H99" s="16">
        <v>11.75</v>
      </c>
      <c r="I99" s="16">
        <f>Tableau2[[#This Row],[Quantité]]*Tableau2[[#This Row],[Coût unitaire (hors taxes)]]</f>
        <v>176.25</v>
      </c>
      <c r="J99" s="15">
        <v>10</v>
      </c>
      <c r="K99" s="15" t="s">
        <v>213</v>
      </c>
      <c r="L99" s="15" t="s">
        <v>244</v>
      </c>
    </row>
    <row r="100" spans="1:12" x14ac:dyDescent="0.25">
      <c r="A100" s="15">
        <v>5144</v>
      </c>
      <c r="B100" s="15" t="s">
        <v>259</v>
      </c>
      <c r="C100" s="15">
        <v>2</v>
      </c>
      <c r="D100" s="15" t="s">
        <v>689</v>
      </c>
      <c r="E100" s="13" t="s">
        <v>89</v>
      </c>
      <c r="F100" s="13" t="s">
        <v>92</v>
      </c>
      <c r="G100" s="15">
        <v>3</v>
      </c>
      <c r="H100" s="16">
        <v>13.75</v>
      </c>
      <c r="I100" s="16">
        <f>Tableau2[[#This Row],[Quantité]]*Tableau2[[#This Row],[Coût unitaire (hors taxes)]]</f>
        <v>41.25</v>
      </c>
      <c r="J100" s="15">
        <v>10</v>
      </c>
      <c r="K100" s="15" t="s">
        <v>213</v>
      </c>
      <c r="L100" s="15" t="s">
        <v>244</v>
      </c>
    </row>
    <row r="101" spans="1:12" x14ac:dyDescent="0.25">
      <c r="A101" s="15">
        <v>5144</v>
      </c>
      <c r="B101" s="15" t="s">
        <v>259</v>
      </c>
      <c r="C101" s="15">
        <v>2</v>
      </c>
      <c r="D101" s="15" t="s">
        <v>689</v>
      </c>
      <c r="E101" s="13" t="s">
        <v>89</v>
      </c>
      <c r="F101" s="13" t="s">
        <v>93</v>
      </c>
      <c r="G101" s="15">
        <v>3</v>
      </c>
      <c r="H101" s="16">
        <v>11.75</v>
      </c>
      <c r="I101" s="16">
        <f>Tableau2[[#This Row],[Quantité]]*Tableau2[[#This Row],[Coût unitaire (hors taxes)]]</f>
        <v>35.25</v>
      </c>
      <c r="J101" s="15">
        <v>10</v>
      </c>
      <c r="K101" s="15" t="s">
        <v>213</v>
      </c>
      <c r="L101" s="15" t="s">
        <v>244</v>
      </c>
    </row>
    <row r="102" spans="1:12" x14ac:dyDescent="0.25">
      <c r="A102" s="15">
        <v>5144</v>
      </c>
      <c r="B102" s="15" t="s">
        <v>259</v>
      </c>
      <c r="C102" s="15">
        <v>2</v>
      </c>
      <c r="D102" s="15" t="s">
        <v>689</v>
      </c>
      <c r="E102" s="13" t="s">
        <v>94</v>
      </c>
      <c r="F102" s="13" t="s">
        <v>484</v>
      </c>
      <c r="G102" s="15">
        <v>1</v>
      </c>
      <c r="H102" s="16">
        <v>36.450000000000003</v>
      </c>
      <c r="I102" s="16">
        <f>Tableau2[[#This Row],[Quantité]]*Tableau2[[#This Row],[Coût unitaire (hors taxes)]]</f>
        <v>36.450000000000003</v>
      </c>
      <c r="J102" s="15">
        <v>10</v>
      </c>
      <c r="K102" s="15" t="s">
        <v>204</v>
      </c>
      <c r="L102" s="15" t="s">
        <v>244</v>
      </c>
    </row>
    <row r="103" spans="1:12" ht="28.5" x14ac:dyDescent="0.25">
      <c r="A103" s="15">
        <v>5144</v>
      </c>
      <c r="B103" s="15" t="s">
        <v>259</v>
      </c>
      <c r="C103" s="15">
        <v>2</v>
      </c>
      <c r="D103" s="15" t="s">
        <v>689</v>
      </c>
      <c r="E103" s="13" t="s">
        <v>95</v>
      </c>
      <c r="F103" s="13" t="s">
        <v>96</v>
      </c>
      <c r="G103" s="15">
        <v>3</v>
      </c>
      <c r="H103" s="16">
        <v>4456</v>
      </c>
      <c r="I103" s="16">
        <f>Tableau2[[#This Row],[Quantité]]*Tableau2[[#This Row],[Coût unitaire (hors taxes)]]</f>
        <v>13368</v>
      </c>
      <c r="J103" s="15">
        <v>20</v>
      </c>
      <c r="K103" s="15" t="s">
        <v>202</v>
      </c>
      <c r="L103" s="15" t="s">
        <v>241</v>
      </c>
    </row>
    <row r="104" spans="1:12" x14ac:dyDescent="0.25">
      <c r="A104" s="15">
        <v>5144</v>
      </c>
      <c r="B104" s="15" t="s">
        <v>259</v>
      </c>
      <c r="C104" s="15">
        <v>2</v>
      </c>
      <c r="D104" s="15" t="s">
        <v>689</v>
      </c>
      <c r="E104" s="13" t="s">
        <v>97</v>
      </c>
      <c r="F104" s="13" t="s">
        <v>98</v>
      </c>
      <c r="G104" s="15">
        <v>6</v>
      </c>
      <c r="H104" s="16">
        <v>17.25</v>
      </c>
      <c r="I104" s="16">
        <f>Tableau2[[#This Row],[Quantité]]*Tableau2[[#This Row],[Coût unitaire (hors taxes)]]</f>
        <v>103.5</v>
      </c>
      <c r="J104" s="15">
        <v>10</v>
      </c>
      <c r="K104" s="15" t="s">
        <v>207</v>
      </c>
      <c r="L104" s="15" t="s">
        <v>244</v>
      </c>
    </row>
    <row r="105" spans="1:12" ht="28.5" x14ac:dyDescent="0.25">
      <c r="A105" s="15">
        <v>5144</v>
      </c>
      <c r="B105" s="15" t="s">
        <v>259</v>
      </c>
      <c r="C105" s="15">
        <v>2</v>
      </c>
      <c r="D105" s="15" t="s">
        <v>689</v>
      </c>
      <c r="E105" s="13" t="s">
        <v>97</v>
      </c>
      <c r="F105" s="13" t="s">
        <v>99</v>
      </c>
      <c r="G105" s="15">
        <v>3</v>
      </c>
      <c r="H105" s="16">
        <v>22.31</v>
      </c>
      <c r="I105" s="16">
        <f>Tableau2[[#This Row],[Quantité]]*Tableau2[[#This Row],[Coût unitaire (hors taxes)]]</f>
        <v>66.929999999999993</v>
      </c>
      <c r="J105" s="15">
        <v>10</v>
      </c>
      <c r="K105" s="15" t="s">
        <v>204</v>
      </c>
      <c r="L105" s="15" t="s">
        <v>244</v>
      </c>
    </row>
    <row r="106" spans="1:12" ht="28.5" x14ac:dyDescent="0.25">
      <c r="A106" s="15">
        <v>5144</v>
      </c>
      <c r="B106" s="15" t="s">
        <v>259</v>
      </c>
      <c r="C106" s="15">
        <v>2</v>
      </c>
      <c r="D106" s="15" t="s">
        <v>689</v>
      </c>
      <c r="E106" s="13" t="s">
        <v>97</v>
      </c>
      <c r="F106" s="13" t="s">
        <v>100</v>
      </c>
      <c r="G106" s="15">
        <v>3</v>
      </c>
      <c r="H106" s="16">
        <v>14.55</v>
      </c>
      <c r="I106" s="16">
        <f>Tableau2[[#This Row],[Quantité]]*Tableau2[[#This Row],[Coût unitaire (hors taxes)]]</f>
        <v>43.650000000000006</v>
      </c>
      <c r="J106" s="15">
        <v>10</v>
      </c>
      <c r="K106" s="15" t="s">
        <v>204</v>
      </c>
      <c r="L106" s="15" t="s">
        <v>244</v>
      </c>
    </row>
    <row r="107" spans="1:12" ht="28.5" x14ac:dyDescent="0.25">
      <c r="A107" s="15">
        <v>5144</v>
      </c>
      <c r="B107" s="15" t="s">
        <v>259</v>
      </c>
      <c r="C107" s="15">
        <v>2</v>
      </c>
      <c r="D107" s="15" t="s">
        <v>689</v>
      </c>
      <c r="E107" s="13" t="s">
        <v>97</v>
      </c>
      <c r="F107" s="13" t="s">
        <v>101</v>
      </c>
      <c r="G107" s="15">
        <v>1</v>
      </c>
      <c r="H107" s="16">
        <v>10.95</v>
      </c>
      <c r="I107" s="16">
        <f>Tableau2[[#This Row],[Quantité]]*Tableau2[[#This Row],[Coût unitaire (hors taxes)]]</f>
        <v>10.95</v>
      </c>
      <c r="J107" s="15">
        <v>20</v>
      </c>
      <c r="K107" s="15" t="s">
        <v>204</v>
      </c>
      <c r="L107" s="15" t="s">
        <v>244</v>
      </c>
    </row>
    <row r="108" spans="1:12" ht="28.5" x14ac:dyDescent="0.25">
      <c r="A108" s="15">
        <v>5144</v>
      </c>
      <c r="B108" s="15" t="s">
        <v>259</v>
      </c>
      <c r="C108" s="15">
        <v>2</v>
      </c>
      <c r="D108" s="15" t="s">
        <v>689</v>
      </c>
      <c r="E108" s="13" t="s">
        <v>102</v>
      </c>
      <c r="F108" s="13" t="s">
        <v>103</v>
      </c>
      <c r="G108" s="15">
        <v>1</v>
      </c>
      <c r="H108" s="16">
        <v>506</v>
      </c>
      <c r="I108" s="16">
        <f>Tableau2[[#This Row],[Quantité]]*Tableau2[[#This Row],[Coût unitaire (hors taxes)]]</f>
        <v>506</v>
      </c>
      <c r="J108" s="15">
        <v>15</v>
      </c>
      <c r="K108" s="15" t="s">
        <v>203</v>
      </c>
      <c r="L108" s="15" t="s">
        <v>242</v>
      </c>
    </row>
    <row r="109" spans="1:12" ht="28.5" x14ac:dyDescent="0.25">
      <c r="A109" s="15">
        <v>5144</v>
      </c>
      <c r="B109" s="15" t="s">
        <v>259</v>
      </c>
      <c r="C109" s="15">
        <v>2</v>
      </c>
      <c r="D109" s="15" t="s">
        <v>689</v>
      </c>
      <c r="E109" s="13" t="s">
        <v>104</v>
      </c>
      <c r="F109" s="13" t="s">
        <v>105</v>
      </c>
      <c r="G109" s="15">
        <v>3</v>
      </c>
      <c r="H109" s="16">
        <v>9.39</v>
      </c>
      <c r="I109" s="16">
        <f>Tableau2[[#This Row],[Quantité]]*Tableau2[[#This Row],[Coût unitaire (hors taxes)]]</f>
        <v>28.17</v>
      </c>
      <c r="J109" s="15">
        <v>20</v>
      </c>
      <c r="K109" s="15" t="s">
        <v>207</v>
      </c>
      <c r="L109" s="15" t="s">
        <v>244</v>
      </c>
    </row>
    <row r="110" spans="1:12" ht="28.5" x14ac:dyDescent="0.25">
      <c r="A110" s="15">
        <v>5144</v>
      </c>
      <c r="B110" s="15" t="s">
        <v>259</v>
      </c>
      <c r="C110" s="15">
        <v>2</v>
      </c>
      <c r="D110" s="15" t="s">
        <v>689</v>
      </c>
      <c r="E110" s="13" t="s">
        <v>104</v>
      </c>
      <c r="F110" s="13" t="s">
        <v>106</v>
      </c>
      <c r="G110" s="15">
        <v>12</v>
      </c>
      <c r="H110" s="16">
        <v>3</v>
      </c>
      <c r="I110" s="16">
        <f>Tableau2[[#This Row],[Quantité]]*Tableau2[[#This Row],[Coût unitaire (hors taxes)]]</f>
        <v>36</v>
      </c>
      <c r="J110" s="15">
        <v>20</v>
      </c>
      <c r="K110" s="15" t="s">
        <v>222</v>
      </c>
      <c r="L110" s="15" t="s">
        <v>244</v>
      </c>
    </row>
    <row r="111" spans="1:12" x14ac:dyDescent="0.25">
      <c r="A111" s="15">
        <v>5144</v>
      </c>
      <c r="B111" s="15" t="s">
        <v>259</v>
      </c>
      <c r="C111" s="15">
        <v>2</v>
      </c>
      <c r="D111" s="15" t="s">
        <v>689</v>
      </c>
      <c r="E111" s="13" t="s">
        <v>22</v>
      </c>
      <c r="F111" s="13" t="s">
        <v>485</v>
      </c>
      <c r="G111" s="15">
        <v>1</v>
      </c>
      <c r="H111" s="16">
        <v>400</v>
      </c>
      <c r="I111" s="16">
        <f>Tableau2[[#This Row],[Quantité]]*Tableau2[[#This Row],[Coût unitaire (hors taxes)]]</f>
        <v>400</v>
      </c>
      <c r="J111" s="15">
        <v>5</v>
      </c>
      <c r="K111" s="15" t="s">
        <v>200</v>
      </c>
      <c r="L111" s="15" t="s">
        <v>239</v>
      </c>
    </row>
    <row r="112" spans="1:12" x14ac:dyDescent="0.25">
      <c r="A112" s="15">
        <v>5144</v>
      </c>
      <c r="B112" s="15" t="s">
        <v>259</v>
      </c>
      <c r="C112" s="15">
        <v>2</v>
      </c>
      <c r="D112" s="15" t="s">
        <v>689</v>
      </c>
      <c r="E112" s="13" t="s">
        <v>565</v>
      </c>
      <c r="F112" s="13" t="s">
        <v>566</v>
      </c>
      <c r="G112" s="15">
        <v>1</v>
      </c>
      <c r="H112" s="16">
        <v>30</v>
      </c>
      <c r="I112" s="16">
        <f>Tableau2[[#This Row],[Quantité]]*Tableau2[[#This Row],[Coût unitaire (hors taxes)]]</f>
        <v>30</v>
      </c>
      <c r="J112" s="15">
        <v>20</v>
      </c>
      <c r="K112" s="15" t="s">
        <v>204</v>
      </c>
      <c r="L112" s="15" t="s">
        <v>244</v>
      </c>
    </row>
    <row r="113" spans="1:12" ht="42.75" x14ac:dyDescent="0.25">
      <c r="A113" s="15">
        <v>5144</v>
      </c>
      <c r="B113" s="15" t="s">
        <v>259</v>
      </c>
      <c r="C113" s="15">
        <v>2</v>
      </c>
      <c r="D113" s="15" t="s">
        <v>689</v>
      </c>
      <c r="E113" s="13" t="s">
        <v>565</v>
      </c>
      <c r="F113" s="13" t="s">
        <v>567</v>
      </c>
      <c r="G113" s="15">
        <v>3</v>
      </c>
      <c r="H113" s="16">
        <v>600</v>
      </c>
      <c r="I113" s="16">
        <f>Tableau2[[#This Row],[Quantité]]*Tableau2[[#This Row],[Coût unitaire (hors taxes)]]</f>
        <v>1800</v>
      </c>
      <c r="J113" s="15">
        <v>15</v>
      </c>
      <c r="K113" s="15" t="s">
        <v>202</v>
      </c>
      <c r="L113" s="15" t="s">
        <v>241</v>
      </c>
    </row>
    <row r="114" spans="1:12" ht="28.5" x14ac:dyDescent="0.25">
      <c r="A114" s="15">
        <v>5144</v>
      </c>
      <c r="B114" s="15" t="s">
        <v>259</v>
      </c>
      <c r="C114" s="15">
        <v>2</v>
      </c>
      <c r="D114" s="15" t="s">
        <v>689</v>
      </c>
      <c r="E114" s="13" t="s">
        <v>107</v>
      </c>
      <c r="F114" s="13" t="s">
        <v>108</v>
      </c>
      <c r="G114" s="15">
        <v>1</v>
      </c>
      <c r="H114" s="16">
        <v>797</v>
      </c>
      <c r="I114" s="16">
        <f>Tableau2[[#This Row],[Quantité]]*Tableau2[[#This Row],[Coût unitaire (hors taxes)]]</f>
        <v>797</v>
      </c>
      <c r="J114" s="15">
        <v>15</v>
      </c>
      <c r="K114" s="15" t="s">
        <v>202</v>
      </c>
      <c r="L114" s="15" t="s">
        <v>241</v>
      </c>
    </row>
    <row r="115" spans="1:12" x14ac:dyDescent="0.25">
      <c r="A115" s="15">
        <v>5144</v>
      </c>
      <c r="B115" s="15" t="s">
        <v>259</v>
      </c>
      <c r="C115" s="15">
        <v>2</v>
      </c>
      <c r="D115" s="15" t="s">
        <v>689</v>
      </c>
      <c r="E115" s="13" t="s">
        <v>107</v>
      </c>
      <c r="F115" s="13" t="s">
        <v>109</v>
      </c>
      <c r="G115" s="15">
        <v>2</v>
      </c>
      <c r="H115" s="16">
        <v>492</v>
      </c>
      <c r="I115" s="16">
        <f>Tableau2[[#This Row],[Quantité]]*Tableau2[[#This Row],[Coût unitaire (hors taxes)]]</f>
        <v>984</v>
      </c>
      <c r="J115" s="15">
        <v>15</v>
      </c>
      <c r="K115" s="15" t="s">
        <v>202</v>
      </c>
      <c r="L115" s="15" t="s">
        <v>241</v>
      </c>
    </row>
    <row r="116" spans="1:12" ht="28.5" x14ac:dyDescent="0.25">
      <c r="A116" s="15">
        <v>5144</v>
      </c>
      <c r="B116" s="15" t="s">
        <v>259</v>
      </c>
      <c r="C116" s="15">
        <v>2</v>
      </c>
      <c r="D116" s="15" t="s">
        <v>689</v>
      </c>
      <c r="E116" s="13" t="s">
        <v>107</v>
      </c>
      <c r="F116" s="13" t="s">
        <v>110</v>
      </c>
      <c r="G116" s="15">
        <v>3</v>
      </c>
      <c r="H116" s="16">
        <v>2358</v>
      </c>
      <c r="I116" s="16">
        <f>Tableau2[[#This Row],[Quantité]]*Tableau2[[#This Row],[Coût unitaire (hors taxes)]]</f>
        <v>7074</v>
      </c>
      <c r="J116" s="15">
        <v>20</v>
      </c>
      <c r="K116" s="15" t="s">
        <v>202</v>
      </c>
      <c r="L116" s="15" t="s">
        <v>241</v>
      </c>
    </row>
    <row r="117" spans="1:12" x14ac:dyDescent="0.25">
      <c r="A117" s="15">
        <v>5144</v>
      </c>
      <c r="B117" s="15" t="s">
        <v>259</v>
      </c>
      <c r="C117" s="15">
        <v>2</v>
      </c>
      <c r="D117" s="15" t="s">
        <v>689</v>
      </c>
      <c r="E117" s="13" t="s">
        <v>111</v>
      </c>
      <c r="F117" s="13" t="s">
        <v>112</v>
      </c>
      <c r="G117" s="15">
        <v>1</v>
      </c>
      <c r="H117" s="16">
        <v>40.950000000000003</v>
      </c>
      <c r="I117" s="16">
        <f>Tableau2[[#This Row],[Quantité]]*Tableau2[[#This Row],[Coût unitaire (hors taxes)]]</f>
        <v>40.950000000000003</v>
      </c>
      <c r="J117" s="15">
        <v>20</v>
      </c>
      <c r="K117" s="15" t="s">
        <v>204</v>
      </c>
      <c r="L117" s="15" t="s">
        <v>244</v>
      </c>
    </row>
    <row r="118" spans="1:12" x14ac:dyDescent="0.25">
      <c r="A118" s="15">
        <v>5144</v>
      </c>
      <c r="B118" s="15" t="s">
        <v>259</v>
      </c>
      <c r="C118" s="15">
        <v>2</v>
      </c>
      <c r="D118" s="15" t="s">
        <v>689</v>
      </c>
      <c r="E118" s="13" t="s">
        <v>111</v>
      </c>
      <c r="F118" s="13" t="s">
        <v>112</v>
      </c>
      <c r="G118" s="15">
        <v>1</v>
      </c>
      <c r="H118" s="16">
        <v>45.25</v>
      </c>
      <c r="I118" s="16">
        <f>Tableau2[[#This Row],[Quantité]]*Tableau2[[#This Row],[Coût unitaire (hors taxes)]]</f>
        <v>45.25</v>
      </c>
      <c r="J118" s="15">
        <v>20</v>
      </c>
      <c r="K118" s="15" t="s">
        <v>204</v>
      </c>
      <c r="L118" s="15" t="s">
        <v>244</v>
      </c>
    </row>
    <row r="119" spans="1:12" x14ac:dyDescent="0.25">
      <c r="A119" s="15">
        <v>5144</v>
      </c>
      <c r="B119" s="15" t="s">
        <v>259</v>
      </c>
      <c r="C119" s="15">
        <v>2</v>
      </c>
      <c r="D119" s="15" t="s">
        <v>689</v>
      </c>
      <c r="E119" s="13" t="s">
        <v>113</v>
      </c>
      <c r="F119" s="13" t="s">
        <v>114</v>
      </c>
      <c r="G119" s="15">
        <v>1</v>
      </c>
      <c r="H119" s="16">
        <v>3000</v>
      </c>
      <c r="I119" s="16">
        <f>Tableau2[[#This Row],[Quantité]]*Tableau2[[#This Row],[Coût unitaire (hors taxes)]]</f>
        <v>3000</v>
      </c>
      <c r="J119" s="15">
        <v>5</v>
      </c>
      <c r="K119" s="15" t="s">
        <v>200</v>
      </c>
      <c r="L119" s="15" t="s">
        <v>239</v>
      </c>
    </row>
    <row r="120" spans="1:12" x14ac:dyDescent="0.25">
      <c r="A120" s="15">
        <v>5144</v>
      </c>
      <c r="B120" s="15" t="s">
        <v>259</v>
      </c>
      <c r="C120" s="15">
        <v>2</v>
      </c>
      <c r="D120" s="15" t="s">
        <v>689</v>
      </c>
      <c r="E120" s="13" t="s">
        <v>115</v>
      </c>
      <c r="F120" s="13" t="s">
        <v>116</v>
      </c>
      <c r="G120" s="15">
        <v>20</v>
      </c>
      <c r="H120" s="16">
        <v>30</v>
      </c>
      <c r="I120" s="16">
        <f>Tableau2[[#This Row],[Quantité]]*Tableau2[[#This Row],[Coût unitaire (hors taxes)]]</f>
        <v>600</v>
      </c>
      <c r="J120" s="15">
        <v>10</v>
      </c>
      <c r="K120" s="15" t="s">
        <v>224</v>
      </c>
      <c r="L120" s="15" t="s">
        <v>224</v>
      </c>
    </row>
    <row r="121" spans="1:12" x14ac:dyDescent="0.25">
      <c r="A121" s="15">
        <v>5144</v>
      </c>
      <c r="B121" s="15" t="s">
        <v>259</v>
      </c>
      <c r="C121" s="15">
        <v>2</v>
      </c>
      <c r="D121" s="15" t="s">
        <v>689</v>
      </c>
      <c r="E121" s="13" t="s">
        <v>117</v>
      </c>
      <c r="F121" s="13" t="s">
        <v>118</v>
      </c>
      <c r="G121" s="15">
        <v>1</v>
      </c>
      <c r="H121" s="16">
        <v>400</v>
      </c>
      <c r="I121" s="16">
        <f>Tableau2[[#This Row],[Quantité]]*Tableau2[[#This Row],[Coût unitaire (hors taxes)]]</f>
        <v>400</v>
      </c>
      <c r="J121" s="15">
        <v>15</v>
      </c>
      <c r="K121" s="15" t="s">
        <v>225</v>
      </c>
      <c r="L121" s="15" t="s">
        <v>236</v>
      </c>
    </row>
    <row r="122" spans="1:12" x14ac:dyDescent="0.25">
      <c r="A122" s="15">
        <v>5144</v>
      </c>
      <c r="B122" s="15" t="s">
        <v>259</v>
      </c>
      <c r="C122" s="15">
        <v>2</v>
      </c>
      <c r="D122" s="15" t="s">
        <v>689</v>
      </c>
      <c r="E122" s="13" t="s">
        <v>568</v>
      </c>
      <c r="F122" s="13" t="s">
        <v>569</v>
      </c>
      <c r="G122" s="15">
        <v>3</v>
      </c>
      <c r="H122" s="16">
        <v>16.149999999999999</v>
      </c>
      <c r="I122" s="16">
        <f>Tableau2[[#This Row],[Quantité]]*Tableau2[[#This Row],[Coût unitaire (hors taxes)]]</f>
        <v>48.449999999999996</v>
      </c>
      <c r="J122" s="15">
        <v>20</v>
      </c>
      <c r="K122" s="15" t="s">
        <v>204</v>
      </c>
      <c r="L122" s="15" t="s">
        <v>244</v>
      </c>
    </row>
    <row r="123" spans="1:12" x14ac:dyDescent="0.25">
      <c r="A123" s="15">
        <v>5144</v>
      </c>
      <c r="B123" s="15" t="s">
        <v>259</v>
      </c>
      <c r="C123" s="15">
        <v>2</v>
      </c>
      <c r="D123" s="15" t="s">
        <v>689</v>
      </c>
      <c r="E123" s="13" t="s">
        <v>568</v>
      </c>
      <c r="F123" s="13" t="s">
        <v>570</v>
      </c>
      <c r="G123" s="15">
        <v>24</v>
      </c>
      <c r="H123" s="16">
        <v>9.35</v>
      </c>
      <c r="I123" s="16">
        <f>Tableau2[[#This Row],[Quantité]]*Tableau2[[#This Row],[Coût unitaire (hors taxes)]]</f>
        <v>224.39999999999998</v>
      </c>
      <c r="J123" s="15">
        <v>20</v>
      </c>
      <c r="K123" s="15" t="s">
        <v>213</v>
      </c>
      <c r="L123" s="15" t="s">
        <v>244</v>
      </c>
    </row>
    <row r="124" spans="1:12" ht="28.5" x14ac:dyDescent="0.25">
      <c r="A124" s="15">
        <v>5144</v>
      </c>
      <c r="B124" s="15" t="s">
        <v>259</v>
      </c>
      <c r="C124" s="15">
        <v>2</v>
      </c>
      <c r="D124" s="15" t="s">
        <v>689</v>
      </c>
      <c r="E124" s="13" t="s">
        <v>568</v>
      </c>
      <c r="F124" s="13" t="s">
        <v>571</v>
      </c>
      <c r="G124" s="15">
        <v>15</v>
      </c>
      <c r="H124" s="16">
        <v>10.1</v>
      </c>
      <c r="I124" s="16">
        <f>Tableau2[[#This Row],[Quantité]]*Tableau2[[#This Row],[Coût unitaire (hors taxes)]]</f>
        <v>151.5</v>
      </c>
      <c r="J124" s="15">
        <v>10</v>
      </c>
      <c r="K124" s="15" t="s">
        <v>222</v>
      </c>
      <c r="L124" s="15" t="s">
        <v>244</v>
      </c>
    </row>
    <row r="125" spans="1:12" ht="42.75" x14ac:dyDescent="0.25">
      <c r="A125" s="15">
        <v>5144</v>
      </c>
      <c r="B125" s="15" t="s">
        <v>259</v>
      </c>
      <c r="C125" s="15">
        <v>2</v>
      </c>
      <c r="D125" s="15" t="s">
        <v>689</v>
      </c>
      <c r="E125" s="13" t="s">
        <v>119</v>
      </c>
      <c r="F125" s="13" t="s">
        <v>120</v>
      </c>
      <c r="G125" s="15">
        <v>3</v>
      </c>
      <c r="H125" s="16">
        <v>575.94000000000005</v>
      </c>
      <c r="I125" s="16">
        <f>Tableau2[[#This Row],[Quantité]]*Tableau2[[#This Row],[Coût unitaire (hors taxes)]]</f>
        <v>1727.8200000000002</v>
      </c>
      <c r="J125" s="15">
        <v>15</v>
      </c>
      <c r="K125" s="15" t="s">
        <v>226</v>
      </c>
      <c r="L125" s="15" t="s">
        <v>241</v>
      </c>
    </row>
    <row r="126" spans="1:12" ht="28.5" x14ac:dyDescent="0.25">
      <c r="A126" s="15">
        <v>5144</v>
      </c>
      <c r="B126" s="15" t="s">
        <v>259</v>
      </c>
      <c r="C126" s="15">
        <v>2</v>
      </c>
      <c r="D126" s="15" t="s">
        <v>689</v>
      </c>
      <c r="E126" s="13" t="s">
        <v>119</v>
      </c>
      <c r="F126" s="13" t="s">
        <v>121</v>
      </c>
      <c r="G126" s="15">
        <v>1</v>
      </c>
      <c r="H126" s="16">
        <v>2500</v>
      </c>
      <c r="I126" s="16">
        <f>Tableau2[[#This Row],[Quantité]]*Tableau2[[#This Row],[Coût unitaire (hors taxes)]]</f>
        <v>2500</v>
      </c>
      <c r="J126" s="15">
        <v>15</v>
      </c>
      <c r="K126" s="15" t="s">
        <v>206</v>
      </c>
      <c r="L126" s="15" t="s">
        <v>243</v>
      </c>
    </row>
    <row r="127" spans="1:12" x14ac:dyDescent="0.25">
      <c r="A127" s="15">
        <v>5144</v>
      </c>
      <c r="B127" s="15" t="s">
        <v>259</v>
      </c>
      <c r="C127" s="15">
        <v>2</v>
      </c>
      <c r="D127" s="15" t="s">
        <v>689</v>
      </c>
      <c r="E127" s="13" t="s">
        <v>119</v>
      </c>
      <c r="F127" s="13" t="s">
        <v>572</v>
      </c>
      <c r="G127" s="15">
        <v>1</v>
      </c>
      <c r="H127" s="16">
        <v>2500</v>
      </c>
      <c r="I127" s="16">
        <f>Tableau2[[#This Row],[Quantité]]*Tableau2[[#This Row],[Coût unitaire (hors taxes)]]</f>
        <v>2500</v>
      </c>
      <c r="J127" s="15">
        <v>20</v>
      </c>
      <c r="K127" s="15" t="s">
        <v>198</v>
      </c>
      <c r="L127" s="15" t="s">
        <v>236</v>
      </c>
    </row>
    <row r="128" spans="1:12" ht="42.75" x14ac:dyDescent="0.25">
      <c r="A128" s="15">
        <v>5144</v>
      </c>
      <c r="B128" s="15" t="s">
        <v>259</v>
      </c>
      <c r="C128" s="15">
        <v>2</v>
      </c>
      <c r="D128" s="15" t="s">
        <v>689</v>
      </c>
      <c r="E128" s="13" t="s">
        <v>119</v>
      </c>
      <c r="F128" s="13" t="s">
        <v>573</v>
      </c>
      <c r="G128" s="15">
        <v>12</v>
      </c>
      <c r="H128" s="16">
        <v>328.29</v>
      </c>
      <c r="I128" s="16">
        <f>Tableau2[[#This Row],[Quantité]]*Tableau2[[#This Row],[Coût unitaire (hors taxes)]]</f>
        <v>3939.4800000000005</v>
      </c>
      <c r="J128" s="15">
        <v>15</v>
      </c>
      <c r="K128" s="15" t="s">
        <v>226</v>
      </c>
      <c r="L128" s="15" t="s">
        <v>241</v>
      </c>
    </row>
    <row r="129" spans="1:12" x14ac:dyDescent="0.25">
      <c r="A129" s="15">
        <v>5144</v>
      </c>
      <c r="B129" s="15" t="s">
        <v>259</v>
      </c>
      <c r="C129" s="15">
        <v>2</v>
      </c>
      <c r="D129" s="15" t="s">
        <v>689</v>
      </c>
      <c r="E129" s="13" t="s">
        <v>122</v>
      </c>
      <c r="F129" s="13" t="s">
        <v>574</v>
      </c>
      <c r="G129" s="15">
        <v>3</v>
      </c>
      <c r="H129" s="16">
        <v>8.5</v>
      </c>
      <c r="I129" s="16">
        <f>Tableau2[[#This Row],[Quantité]]*Tableau2[[#This Row],[Coût unitaire (hors taxes)]]</f>
        <v>25.5</v>
      </c>
      <c r="J129" s="15">
        <v>10</v>
      </c>
      <c r="K129" s="15" t="s">
        <v>202</v>
      </c>
      <c r="L129" s="15" t="s">
        <v>241</v>
      </c>
    </row>
    <row r="130" spans="1:12" x14ac:dyDescent="0.25">
      <c r="A130" s="15">
        <v>5144</v>
      </c>
      <c r="B130" s="15" t="s">
        <v>259</v>
      </c>
      <c r="C130" s="15">
        <v>2</v>
      </c>
      <c r="D130" s="15" t="s">
        <v>689</v>
      </c>
      <c r="E130" s="13" t="s">
        <v>122</v>
      </c>
      <c r="F130" s="13" t="s">
        <v>123</v>
      </c>
      <c r="G130" s="15">
        <v>18</v>
      </c>
      <c r="H130" s="16">
        <v>5.71</v>
      </c>
      <c r="I130" s="16">
        <f>Tableau2[[#This Row],[Quantité]]*Tableau2[[#This Row],[Coût unitaire (hors taxes)]]</f>
        <v>102.78</v>
      </c>
      <c r="J130" s="15">
        <v>10</v>
      </c>
      <c r="K130" s="15" t="s">
        <v>213</v>
      </c>
      <c r="L130" s="15" t="s">
        <v>244</v>
      </c>
    </row>
    <row r="131" spans="1:12" x14ac:dyDescent="0.25">
      <c r="A131" s="15">
        <v>5144</v>
      </c>
      <c r="B131" s="15" t="s">
        <v>259</v>
      </c>
      <c r="C131" s="15">
        <v>2</v>
      </c>
      <c r="D131" s="15" t="s">
        <v>689</v>
      </c>
      <c r="E131" s="13" t="s">
        <v>122</v>
      </c>
      <c r="F131" s="13" t="s">
        <v>124</v>
      </c>
      <c r="G131" s="15">
        <v>6</v>
      </c>
      <c r="H131" s="16">
        <v>5.71</v>
      </c>
      <c r="I131" s="16">
        <f>Tableau2[[#This Row],[Quantité]]*Tableau2[[#This Row],[Coût unitaire (hors taxes)]]</f>
        <v>34.26</v>
      </c>
      <c r="J131" s="15">
        <v>10</v>
      </c>
      <c r="K131" s="15" t="s">
        <v>213</v>
      </c>
      <c r="L131" s="15" t="s">
        <v>244</v>
      </c>
    </row>
    <row r="132" spans="1:12" ht="28.5" x14ac:dyDescent="0.25">
      <c r="A132" s="15">
        <v>5144</v>
      </c>
      <c r="B132" s="15" t="s">
        <v>259</v>
      </c>
      <c r="C132" s="15">
        <v>2</v>
      </c>
      <c r="D132" s="15" t="s">
        <v>689</v>
      </c>
      <c r="E132" s="13" t="s">
        <v>575</v>
      </c>
      <c r="F132" s="13" t="s">
        <v>576</v>
      </c>
      <c r="G132" s="15">
        <v>1</v>
      </c>
      <c r="H132" s="16">
        <v>690</v>
      </c>
      <c r="I132" s="16">
        <f>Tableau2[[#This Row],[Quantité]]*Tableau2[[#This Row],[Coût unitaire (hors taxes)]]</f>
        <v>690</v>
      </c>
      <c r="J132" s="15">
        <v>20</v>
      </c>
      <c r="K132" s="15" t="s">
        <v>202</v>
      </c>
      <c r="L132" s="15" t="s">
        <v>241</v>
      </c>
    </row>
    <row r="133" spans="1:12" ht="28.5" x14ac:dyDescent="0.25">
      <c r="A133" s="15">
        <v>5144</v>
      </c>
      <c r="B133" s="15" t="s">
        <v>259</v>
      </c>
      <c r="C133" s="15">
        <v>2</v>
      </c>
      <c r="D133" s="15" t="s">
        <v>689</v>
      </c>
      <c r="E133" s="13" t="s">
        <v>575</v>
      </c>
      <c r="F133" s="13" t="s">
        <v>577</v>
      </c>
      <c r="G133" s="15">
        <v>1</v>
      </c>
      <c r="H133" s="16">
        <v>6500</v>
      </c>
      <c r="I133" s="16">
        <f>Tableau2[[#This Row],[Quantité]]*Tableau2[[#This Row],[Coût unitaire (hors taxes)]]</f>
        <v>6500</v>
      </c>
      <c r="J133" s="15">
        <v>20</v>
      </c>
      <c r="K133" s="15" t="s">
        <v>202</v>
      </c>
      <c r="L133" s="15" t="s">
        <v>241</v>
      </c>
    </row>
    <row r="134" spans="1:12" ht="28.5" x14ac:dyDescent="0.25">
      <c r="A134" s="15">
        <v>5144</v>
      </c>
      <c r="B134" s="15" t="s">
        <v>259</v>
      </c>
      <c r="C134" s="15">
        <v>2</v>
      </c>
      <c r="D134" s="15" t="s">
        <v>689</v>
      </c>
      <c r="E134" s="13" t="s">
        <v>575</v>
      </c>
      <c r="F134" s="13" t="s">
        <v>578</v>
      </c>
      <c r="G134" s="15">
        <v>2</v>
      </c>
      <c r="H134" s="16">
        <v>5600</v>
      </c>
      <c r="I134" s="16">
        <f>Tableau2[[#This Row],[Quantité]]*Tableau2[[#This Row],[Coût unitaire (hors taxes)]]</f>
        <v>11200</v>
      </c>
      <c r="J134" s="15">
        <v>20</v>
      </c>
      <c r="K134" s="15" t="s">
        <v>202</v>
      </c>
      <c r="L134" s="15" t="s">
        <v>241</v>
      </c>
    </row>
    <row r="135" spans="1:12" ht="28.5" x14ac:dyDescent="0.25">
      <c r="A135" s="15">
        <v>5144</v>
      </c>
      <c r="B135" s="15" t="s">
        <v>259</v>
      </c>
      <c r="C135" s="15">
        <v>2</v>
      </c>
      <c r="D135" s="15" t="s">
        <v>689</v>
      </c>
      <c r="E135" s="13" t="s">
        <v>579</v>
      </c>
      <c r="F135" s="13" t="s">
        <v>580</v>
      </c>
      <c r="G135" s="15">
        <v>9</v>
      </c>
      <c r="H135" s="16">
        <v>625</v>
      </c>
      <c r="I135" s="16">
        <f>Tableau2[[#This Row],[Quantité]]*Tableau2[[#This Row],[Coût unitaire (hors taxes)]]</f>
        <v>5625</v>
      </c>
      <c r="J135" s="15">
        <v>15</v>
      </c>
      <c r="K135" s="15" t="s">
        <v>203</v>
      </c>
      <c r="L135" s="15" t="s">
        <v>242</v>
      </c>
    </row>
    <row r="136" spans="1:12" ht="28.5" x14ac:dyDescent="0.25">
      <c r="A136" s="15">
        <v>5144</v>
      </c>
      <c r="B136" s="15" t="s">
        <v>259</v>
      </c>
      <c r="C136" s="15">
        <v>2</v>
      </c>
      <c r="D136" s="15" t="s">
        <v>689</v>
      </c>
      <c r="E136" s="13" t="s">
        <v>125</v>
      </c>
      <c r="F136" s="13" t="s">
        <v>126</v>
      </c>
      <c r="G136" s="15">
        <v>1</v>
      </c>
      <c r="H136" s="16">
        <v>1800</v>
      </c>
      <c r="I136" s="16">
        <f>Tableau2[[#This Row],[Quantité]]*Tableau2[[#This Row],[Coût unitaire (hors taxes)]]</f>
        <v>1800</v>
      </c>
      <c r="J136" s="15">
        <v>5</v>
      </c>
      <c r="K136" s="15" t="s">
        <v>200</v>
      </c>
      <c r="L136" s="15" t="s">
        <v>239</v>
      </c>
    </row>
    <row r="137" spans="1:12" ht="28.5" x14ac:dyDescent="0.25">
      <c r="A137" s="15">
        <v>5144</v>
      </c>
      <c r="B137" s="15" t="s">
        <v>259</v>
      </c>
      <c r="C137" s="15">
        <v>2</v>
      </c>
      <c r="D137" s="15" t="s">
        <v>689</v>
      </c>
      <c r="E137" s="13" t="s">
        <v>581</v>
      </c>
      <c r="F137" s="13" t="s">
        <v>582</v>
      </c>
      <c r="G137" s="15">
        <v>4</v>
      </c>
      <c r="H137" s="16">
        <v>50</v>
      </c>
      <c r="I137" s="16">
        <f>Tableau2[[#This Row],[Quantité]]*Tableau2[[#This Row],[Coût unitaire (hors taxes)]]</f>
        <v>200</v>
      </c>
      <c r="J137" s="15">
        <v>25</v>
      </c>
      <c r="K137" s="15" t="s">
        <v>227</v>
      </c>
      <c r="L137" s="15" t="s">
        <v>253</v>
      </c>
    </row>
    <row r="138" spans="1:12" ht="28.5" x14ac:dyDescent="0.25">
      <c r="A138" s="15">
        <v>5144</v>
      </c>
      <c r="B138" s="15" t="s">
        <v>259</v>
      </c>
      <c r="C138" s="15">
        <v>2</v>
      </c>
      <c r="D138" s="15" t="s">
        <v>689</v>
      </c>
      <c r="E138" s="13" t="s">
        <v>127</v>
      </c>
      <c r="F138" s="13" t="s">
        <v>129</v>
      </c>
      <c r="G138" s="15">
        <v>2</v>
      </c>
      <c r="H138" s="16">
        <v>1666</v>
      </c>
      <c r="I138" s="16">
        <f>Tableau2[[#This Row],[Quantité]]*Tableau2[[#This Row],[Coût unitaire (hors taxes)]]</f>
        <v>3332</v>
      </c>
      <c r="J138" s="15">
        <v>8</v>
      </c>
      <c r="K138" s="15" t="s">
        <v>202</v>
      </c>
      <c r="L138" s="15" t="s">
        <v>241</v>
      </c>
    </row>
    <row r="139" spans="1:12" ht="28.5" x14ac:dyDescent="0.25">
      <c r="A139" s="15">
        <v>5144</v>
      </c>
      <c r="B139" s="15" t="s">
        <v>259</v>
      </c>
      <c r="C139" s="15">
        <v>2</v>
      </c>
      <c r="D139" s="15" t="s">
        <v>689</v>
      </c>
      <c r="E139" s="13" t="s">
        <v>127</v>
      </c>
      <c r="F139" s="13" t="s">
        <v>128</v>
      </c>
      <c r="G139" s="15">
        <v>1</v>
      </c>
      <c r="H139" s="16">
        <v>658</v>
      </c>
      <c r="I139" s="16">
        <f>Tableau2[[#This Row],[Quantité]]*Tableau2[[#This Row],[Coût unitaire (hors taxes)]]</f>
        <v>658</v>
      </c>
      <c r="J139" s="15">
        <v>5</v>
      </c>
      <c r="K139" s="15" t="s">
        <v>202</v>
      </c>
      <c r="L139" s="15" t="s">
        <v>241</v>
      </c>
    </row>
    <row r="140" spans="1:12" x14ac:dyDescent="0.25">
      <c r="A140" s="15">
        <v>5144</v>
      </c>
      <c r="B140" s="15" t="s">
        <v>259</v>
      </c>
      <c r="C140" s="15">
        <v>2</v>
      </c>
      <c r="D140" s="15" t="s">
        <v>689</v>
      </c>
      <c r="E140" s="13" t="s">
        <v>127</v>
      </c>
      <c r="F140" s="13" t="s">
        <v>130</v>
      </c>
      <c r="G140" s="15">
        <v>1</v>
      </c>
      <c r="H140" s="16">
        <v>851</v>
      </c>
      <c r="I140" s="16">
        <f>Tableau2[[#This Row],[Quantité]]*Tableau2[[#This Row],[Coût unitaire (hors taxes)]]</f>
        <v>851</v>
      </c>
      <c r="J140" s="15">
        <v>8</v>
      </c>
      <c r="K140" s="15" t="s">
        <v>202</v>
      </c>
      <c r="L140" s="15" t="s">
        <v>241</v>
      </c>
    </row>
    <row r="141" spans="1:12" ht="28.5" x14ac:dyDescent="0.25">
      <c r="A141" s="15">
        <v>5144</v>
      </c>
      <c r="B141" s="15" t="s">
        <v>259</v>
      </c>
      <c r="C141" s="15">
        <v>2</v>
      </c>
      <c r="D141" s="15" t="s">
        <v>689</v>
      </c>
      <c r="E141" s="13" t="s">
        <v>127</v>
      </c>
      <c r="F141" s="13" t="s">
        <v>131</v>
      </c>
      <c r="G141" s="15">
        <v>2</v>
      </c>
      <c r="H141" s="16">
        <v>454</v>
      </c>
      <c r="I141" s="16">
        <f>Tableau2[[#This Row],[Quantité]]*Tableau2[[#This Row],[Coût unitaire (hors taxes)]]</f>
        <v>908</v>
      </c>
      <c r="J141" s="15">
        <v>5</v>
      </c>
      <c r="K141" s="15" t="s">
        <v>202</v>
      </c>
      <c r="L141" s="15" t="s">
        <v>241</v>
      </c>
    </row>
    <row r="142" spans="1:12" x14ac:dyDescent="0.25">
      <c r="A142" s="15">
        <v>5144</v>
      </c>
      <c r="B142" s="15" t="s">
        <v>259</v>
      </c>
      <c r="C142" s="15">
        <v>2</v>
      </c>
      <c r="D142" s="15" t="s">
        <v>689</v>
      </c>
      <c r="E142" s="13" t="s">
        <v>585</v>
      </c>
      <c r="F142" s="13" t="s">
        <v>586</v>
      </c>
      <c r="G142" s="15">
        <v>18</v>
      </c>
      <c r="H142" s="16">
        <v>26.3</v>
      </c>
      <c r="I142" s="16">
        <f>Tableau2[[#This Row],[Quantité]]*Tableau2[[#This Row],[Coût unitaire (hors taxes)]]</f>
        <v>473.40000000000003</v>
      </c>
      <c r="J142" s="15">
        <v>20</v>
      </c>
      <c r="K142" s="15" t="s">
        <v>228</v>
      </c>
      <c r="L142" s="15" t="s">
        <v>254</v>
      </c>
    </row>
    <row r="143" spans="1:12" ht="28.5" x14ac:dyDescent="0.25">
      <c r="A143" s="15">
        <v>5144</v>
      </c>
      <c r="B143" s="15" t="s">
        <v>259</v>
      </c>
      <c r="C143" s="15">
        <v>2</v>
      </c>
      <c r="D143" s="15" t="s">
        <v>689</v>
      </c>
      <c r="E143" s="13" t="s">
        <v>587</v>
      </c>
      <c r="F143" s="13" t="s">
        <v>588</v>
      </c>
      <c r="G143" s="15">
        <v>6</v>
      </c>
      <c r="H143" s="16">
        <v>27</v>
      </c>
      <c r="I143" s="16">
        <f>Tableau2[[#This Row],[Quantité]]*Tableau2[[#This Row],[Coût unitaire (hors taxes)]]</f>
        <v>162</v>
      </c>
      <c r="J143" s="15">
        <v>10</v>
      </c>
      <c r="K143" s="15" t="s">
        <v>229</v>
      </c>
      <c r="L143" s="15" t="s">
        <v>244</v>
      </c>
    </row>
    <row r="144" spans="1:12" x14ac:dyDescent="0.25">
      <c r="A144" s="15">
        <v>5144</v>
      </c>
      <c r="B144" s="15" t="s">
        <v>259</v>
      </c>
      <c r="C144" s="15">
        <v>2</v>
      </c>
      <c r="D144" s="15" t="s">
        <v>689</v>
      </c>
      <c r="E144" s="13" t="s">
        <v>161</v>
      </c>
      <c r="F144" s="13" t="s">
        <v>589</v>
      </c>
      <c r="G144" s="15">
        <v>1</v>
      </c>
      <c r="H144" s="16">
        <v>65</v>
      </c>
      <c r="I144" s="16">
        <f>Tableau2[[#This Row],[Quantité]]*Tableau2[[#This Row],[Coût unitaire (hors taxes)]]</f>
        <v>65</v>
      </c>
      <c r="J144" s="15">
        <v>20</v>
      </c>
      <c r="K144" s="15" t="s">
        <v>204</v>
      </c>
      <c r="L144" s="15" t="s">
        <v>244</v>
      </c>
    </row>
    <row r="145" spans="1:12" x14ac:dyDescent="0.25">
      <c r="A145" s="15">
        <v>5144</v>
      </c>
      <c r="B145" s="15" t="s">
        <v>259</v>
      </c>
      <c r="C145" s="15">
        <v>2</v>
      </c>
      <c r="D145" s="15" t="s">
        <v>689</v>
      </c>
      <c r="E145" s="13" t="s">
        <v>161</v>
      </c>
      <c r="F145" s="13" t="s">
        <v>590</v>
      </c>
      <c r="G145" s="15">
        <v>1</v>
      </c>
      <c r="H145" s="16">
        <v>75</v>
      </c>
      <c r="I145" s="16">
        <f>Tableau2[[#This Row],[Quantité]]*Tableau2[[#This Row],[Coût unitaire (hors taxes)]]</f>
        <v>75</v>
      </c>
      <c r="J145" s="15">
        <v>20</v>
      </c>
      <c r="K145" s="15" t="s">
        <v>204</v>
      </c>
      <c r="L145" s="15" t="s">
        <v>244</v>
      </c>
    </row>
    <row r="146" spans="1:12" x14ac:dyDescent="0.25">
      <c r="A146" s="15">
        <v>5144</v>
      </c>
      <c r="B146" s="15" t="s">
        <v>259</v>
      </c>
      <c r="C146" s="15">
        <v>2</v>
      </c>
      <c r="D146" s="15" t="s">
        <v>689</v>
      </c>
      <c r="E146" s="13" t="s">
        <v>161</v>
      </c>
      <c r="F146" s="13" t="s">
        <v>591</v>
      </c>
      <c r="G146" s="15">
        <v>1</v>
      </c>
      <c r="H146" s="16">
        <v>86</v>
      </c>
      <c r="I146" s="16">
        <f>Tableau2[[#This Row],[Quantité]]*Tableau2[[#This Row],[Coût unitaire (hors taxes)]]</f>
        <v>86</v>
      </c>
      <c r="J146" s="15">
        <v>20</v>
      </c>
      <c r="K146" s="15" t="s">
        <v>204</v>
      </c>
      <c r="L146" s="15" t="s">
        <v>244</v>
      </c>
    </row>
    <row r="147" spans="1:12" ht="42.75" x14ac:dyDescent="0.25">
      <c r="A147" s="15">
        <v>5144</v>
      </c>
      <c r="B147" s="15" t="s">
        <v>259</v>
      </c>
      <c r="C147" s="15">
        <v>2</v>
      </c>
      <c r="D147" s="15" t="s">
        <v>689</v>
      </c>
      <c r="E147" s="13" t="s">
        <v>161</v>
      </c>
      <c r="F147" s="13" t="s">
        <v>592</v>
      </c>
      <c r="G147" s="15">
        <v>9</v>
      </c>
      <c r="H147" s="16">
        <v>29.95</v>
      </c>
      <c r="I147" s="16">
        <f>Tableau2[[#This Row],[Quantité]]*Tableau2[[#This Row],[Coût unitaire (hors taxes)]]</f>
        <v>269.55</v>
      </c>
      <c r="J147" s="15">
        <v>20</v>
      </c>
      <c r="K147" s="15" t="s">
        <v>203</v>
      </c>
      <c r="L147" s="15" t="s">
        <v>242</v>
      </c>
    </row>
    <row r="148" spans="1:12" x14ac:dyDescent="0.25">
      <c r="A148" s="15">
        <v>5144</v>
      </c>
      <c r="B148" s="15" t="s">
        <v>259</v>
      </c>
      <c r="C148" s="15">
        <v>2</v>
      </c>
      <c r="D148" s="15" t="s">
        <v>689</v>
      </c>
      <c r="E148" s="13" t="s">
        <v>161</v>
      </c>
      <c r="F148" s="13" t="s">
        <v>593</v>
      </c>
      <c r="G148" s="15">
        <v>1</v>
      </c>
      <c r="H148" s="16">
        <v>65</v>
      </c>
      <c r="I148" s="16">
        <f>Tableau2[[#This Row],[Quantité]]*Tableau2[[#This Row],[Coût unitaire (hors taxes)]]</f>
        <v>65</v>
      </c>
      <c r="J148" s="15">
        <v>20</v>
      </c>
      <c r="K148" s="15" t="s">
        <v>204</v>
      </c>
      <c r="L148" s="15" t="s">
        <v>244</v>
      </c>
    </row>
    <row r="149" spans="1:12" ht="28.5" x14ac:dyDescent="0.25">
      <c r="A149" s="15">
        <v>5144</v>
      </c>
      <c r="B149" s="15" t="s">
        <v>259</v>
      </c>
      <c r="C149" s="15">
        <v>2</v>
      </c>
      <c r="D149" s="15" t="s">
        <v>689</v>
      </c>
      <c r="E149" s="13" t="s">
        <v>161</v>
      </c>
      <c r="F149" s="13" t="s">
        <v>162</v>
      </c>
      <c r="G149" s="15">
        <v>6</v>
      </c>
      <c r="H149" s="16">
        <v>24</v>
      </c>
      <c r="I149" s="16">
        <f>Tableau2[[#This Row],[Quantité]]*Tableau2[[#This Row],[Coût unitaire (hors taxes)]]</f>
        <v>144</v>
      </c>
      <c r="J149" s="15">
        <v>20</v>
      </c>
      <c r="K149" s="15" t="s">
        <v>213</v>
      </c>
      <c r="L149" s="15" t="s">
        <v>244</v>
      </c>
    </row>
    <row r="150" spans="1:12" x14ac:dyDescent="0.25">
      <c r="A150" s="15">
        <v>5144</v>
      </c>
      <c r="B150" s="15" t="s">
        <v>259</v>
      </c>
      <c r="C150" s="15">
        <v>2</v>
      </c>
      <c r="D150" s="15" t="s">
        <v>689</v>
      </c>
      <c r="E150" s="13" t="s">
        <v>161</v>
      </c>
      <c r="F150" s="13" t="s">
        <v>594</v>
      </c>
      <c r="G150" s="15">
        <v>1</v>
      </c>
      <c r="H150" s="16">
        <v>15.95</v>
      </c>
      <c r="I150" s="16">
        <f>Tableau2[[#This Row],[Quantité]]*Tableau2[[#This Row],[Coût unitaire (hors taxes)]]</f>
        <v>15.95</v>
      </c>
      <c r="J150" s="15">
        <v>20</v>
      </c>
      <c r="K150" s="15" t="s">
        <v>204</v>
      </c>
      <c r="L150" s="15" t="s">
        <v>244</v>
      </c>
    </row>
    <row r="151" spans="1:12" ht="28.5" x14ac:dyDescent="0.25">
      <c r="A151" s="15">
        <v>5144</v>
      </c>
      <c r="B151" s="15" t="s">
        <v>259</v>
      </c>
      <c r="C151" s="15">
        <v>2</v>
      </c>
      <c r="D151" s="15" t="s">
        <v>689</v>
      </c>
      <c r="E151" s="13" t="s">
        <v>161</v>
      </c>
      <c r="F151" s="13" t="s">
        <v>595</v>
      </c>
      <c r="G151" s="15">
        <v>1</v>
      </c>
      <c r="H151" s="16">
        <v>15.95</v>
      </c>
      <c r="I151" s="16">
        <f>Tableau2[[#This Row],[Quantité]]*Tableau2[[#This Row],[Coût unitaire (hors taxes)]]</f>
        <v>15.95</v>
      </c>
      <c r="J151" s="15">
        <v>20</v>
      </c>
      <c r="K151" s="15" t="s">
        <v>204</v>
      </c>
      <c r="L151" s="15" t="s">
        <v>244</v>
      </c>
    </row>
    <row r="152" spans="1:12" x14ac:dyDescent="0.25">
      <c r="A152" s="15">
        <v>5144</v>
      </c>
      <c r="B152" s="15" t="s">
        <v>259</v>
      </c>
      <c r="C152" s="15">
        <v>2</v>
      </c>
      <c r="D152" s="15" t="s">
        <v>689</v>
      </c>
      <c r="E152" s="13" t="s">
        <v>161</v>
      </c>
      <c r="F152" s="13" t="s">
        <v>596</v>
      </c>
      <c r="G152" s="15">
        <v>1</v>
      </c>
      <c r="H152" s="16">
        <v>36</v>
      </c>
      <c r="I152" s="16">
        <f>Tableau2[[#This Row],[Quantité]]*Tableau2[[#This Row],[Coût unitaire (hors taxes)]]</f>
        <v>36</v>
      </c>
      <c r="J152" s="15">
        <v>20</v>
      </c>
      <c r="K152" s="15" t="s">
        <v>204</v>
      </c>
      <c r="L152" s="15" t="s">
        <v>244</v>
      </c>
    </row>
    <row r="153" spans="1:12" x14ac:dyDescent="0.25">
      <c r="A153" s="15">
        <v>5144</v>
      </c>
      <c r="B153" s="15" t="s">
        <v>259</v>
      </c>
      <c r="C153" s="15">
        <v>2</v>
      </c>
      <c r="D153" s="15" t="s">
        <v>689</v>
      </c>
      <c r="E153" s="13" t="s">
        <v>161</v>
      </c>
      <c r="F153" s="13" t="s">
        <v>597</v>
      </c>
      <c r="G153" s="15">
        <v>1</v>
      </c>
      <c r="H153" s="16">
        <v>36</v>
      </c>
      <c r="I153" s="16">
        <f>Tableau2[[#This Row],[Quantité]]*Tableau2[[#This Row],[Coût unitaire (hors taxes)]]</f>
        <v>36</v>
      </c>
      <c r="J153" s="15">
        <v>20</v>
      </c>
      <c r="K153" s="15" t="s">
        <v>204</v>
      </c>
      <c r="L153" s="15" t="s">
        <v>244</v>
      </c>
    </row>
    <row r="154" spans="1:12" x14ac:dyDescent="0.25">
      <c r="A154" s="15">
        <v>5144</v>
      </c>
      <c r="B154" s="15" t="s">
        <v>259</v>
      </c>
      <c r="C154" s="15">
        <v>2</v>
      </c>
      <c r="D154" s="15" t="s">
        <v>689</v>
      </c>
      <c r="E154" s="13" t="s">
        <v>161</v>
      </c>
      <c r="F154" s="13" t="s">
        <v>163</v>
      </c>
      <c r="G154" s="15">
        <v>1</v>
      </c>
      <c r="H154" s="16">
        <v>40</v>
      </c>
      <c r="I154" s="16">
        <f>Tableau2[[#This Row],[Quantité]]*Tableau2[[#This Row],[Coût unitaire (hors taxes)]]</f>
        <v>40</v>
      </c>
      <c r="J154" s="15">
        <v>20</v>
      </c>
      <c r="K154" s="15" t="s">
        <v>204</v>
      </c>
      <c r="L154" s="15" t="s">
        <v>244</v>
      </c>
    </row>
    <row r="155" spans="1:12" x14ac:dyDescent="0.25">
      <c r="A155" s="15">
        <v>5144</v>
      </c>
      <c r="B155" s="15" t="s">
        <v>259</v>
      </c>
      <c r="C155" s="15">
        <v>2</v>
      </c>
      <c r="D155" s="15" t="s">
        <v>689</v>
      </c>
      <c r="E155" s="13" t="s">
        <v>161</v>
      </c>
      <c r="F155" s="13" t="s">
        <v>598</v>
      </c>
      <c r="G155" s="15">
        <v>1</v>
      </c>
      <c r="H155" s="16">
        <v>16</v>
      </c>
      <c r="I155" s="16">
        <f>Tableau2[[#This Row],[Quantité]]*Tableau2[[#This Row],[Coût unitaire (hors taxes)]]</f>
        <v>16</v>
      </c>
      <c r="J155" s="15">
        <v>20</v>
      </c>
      <c r="K155" s="15" t="s">
        <v>204</v>
      </c>
      <c r="L155" s="15" t="s">
        <v>244</v>
      </c>
    </row>
    <row r="156" spans="1:12" ht="28.5" x14ac:dyDescent="0.25">
      <c r="A156" s="15">
        <v>5144</v>
      </c>
      <c r="B156" s="15" t="s">
        <v>259</v>
      </c>
      <c r="C156" s="15">
        <v>2</v>
      </c>
      <c r="D156" s="15" t="s">
        <v>689</v>
      </c>
      <c r="E156" s="13" t="s">
        <v>164</v>
      </c>
      <c r="F156" s="13" t="s">
        <v>165</v>
      </c>
      <c r="G156" s="15">
        <v>18</v>
      </c>
      <c r="H156" s="16">
        <v>4.8</v>
      </c>
      <c r="I156" s="16">
        <f>Tableau2[[#This Row],[Quantité]]*Tableau2[[#This Row],[Coût unitaire (hors taxes)]]</f>
        <v>86.399999999999991</v>
      </c>
      <c r="J156" s="15">
        <v>5</v>
      </c>
      <c r="K156" s="15" t="s">
        <v>230</v>
      </c>
      <c r="L156" s="15" t="s">
        <v>244</v>
      </c>
    </row>
    <row r="157" spans="1:12" ht="28.5" x14ac:dyDescent="0.25">
      <c r="A157" s="15">
        <v>5144</v>
      </c>
      <c r="B157" s="15" t="s">
        <v>259</v>
      </c>
      <c r="C157" s="15">
        <v>2</v>
      </c>
      <c r="D157" s="15" t="s">
        <v>689</v>
      </c>
      <c r="E157" s="13" t="s">
        <v>164</v>
      </c>
      <c r="F157" s="13" t="s">
        <v>166</v>
      </c>
      <c r="G157" s="15">
        <v>18</v>
      </c>
      <c r="H157" s="16">
        <v>13.6</v>
      </c>
      <c r="I157" s="16">
        <f>Tableau2[[#This Row],[Quantité]]*Tableau2[[#This Row],[Coût unitaire (hors taxes)]]</f>
        <v>244.79999999999998</v>
      </c>
      <c r="J157" s="15">
        <v>10</v>
      </c>
      <c r="K157" s="15" t="s">
        <v>230</v>
      </c>
      <c r="L157" s="15" t="s">
        <v>244</v>
      </c>
    </row>
    <row r="158" spans="1:12" x14ac:dyDescent="0.25">
      <c r="A158" s="15">
        <v>5144</v>
      </c>
      <c r="B158" s="15" t="s">
        <v>259</v>
      </c>
      <c r="C158" s="15">
        <v>2</v>
      </c>
      <c r="D158" s="15" t="s">
        <v>689</v>
      </c>
      <c r="E158" s="13" t="s">
        <v>167</v>
      </c>
      <c r="F158" s="13" t="s">
        <v>168</v>
      </c>
      <c r="G158" s="15">
        <v>9</v>
      </c>
      <c r="H158" s="16">
        <v>161</v>
      </c>
      <c r="I158" s="16">
        <f>Tableau2[[#This Row],[Quantité]]*Tableau2[[#This Row],[Coût unitaire (hors taxes)]]</f>
        <v>1449</v>
      </c>
      <c r="J158" s="15">
        <v>10</v>
      </c>
      <c r="K158" s="15" t="s">
        <v>210</v>
      </c>
      <c r="L158" s="15" t="s">
        <v>244</v>
      </c>
    </row>
    <row r="159" spans="1:12" x14ac:dyDescent="0.25">
      <c r="A159" s="15">
        <v>5144</v>
      </c>
      <c r="B159" s="15" t="s">
        <v>259</v>
      </c>
      <c r="C159" s="15">
        <v>2</v>
      </c>
      <c r="D159" s="15" t="s">
        <v>689</v>
      </c>
      <c r="E159" s="13" t="s">
        <v>132</v>
      </c>
      <c r="F159" s="13" t="s">
        <v>169</v>
      </c>
      <c r="G159" s="15">
        <v>2</v>
      </c>
      <c r="H159" s="16">
        <v>25</v>
      </c>
      <c r="I159" s="16">
        <f>Tableau2[[#This Row],[Quantité]]*Tableau2[[#This Row],[Coût unitaire (hors taxes)]]</f>
        <v>50</v>
      </c>
      <c r="J159" s="15">
        <v>10</v>
      </c>
      <c r="K159" s="15" t="s">
        <v>208</v>
      </c>
      <c r="L159" s="15" t="s">
        <v>255</v>
      </c>
    </row>
    <row r="160" spans="1:12" x14ac:dyDescent="0.25">
      <c r="A160" s="15">
        <v>5144</v>
      </c>
      <c r="B160" s="15" t="s">
        <v>259</v>
      </c>
      <c r="C160" s="15">
        <v>2</v>
      </c>
      <c r="D160" s="15" t="s">
        <v>689</v>
      </c>
      <c r="E160" s="13" t="s">
        <v>133</v>
      </c>
      <c r="F160" s="13" t="s">
        <v>134</v>
      </c>
      <c r="G160" s="15">
        <v>1</v>
      </c>
      <c r="H160" s="16">
        <v>83.1</v>
      </c>
      <c r="I160" s="16">
        <f>Tableau2[[#This Row],[Quantité]]*Tableau2[[#This Row],[Coût unitaire (hors taxes)]]</f>
        <v>83.1</v>
      </c>
      <c r="J160" s="15">
        <v>20</v>
      </c>
      <c r="K160" s="15" t="s">
        <v>204</v>
      </c>
      <c r="L160" s="15" t="s">
        <v>244</v>
      </c>
    </row>
    <row r="161" spans="1:12" ht="28.5" x14ac:dyDescent="0.25">
      <c r="A161" s="15">
        <v>5144</v>
      </c>
      <c r="B161" s="15" t="s">
        <v>259</v>
      </c>
      <c r="C161" s="15">
        <v>2</v>
      </c>
      <c r="D161" s="15" t="s">
        <v>689</v>
      </c>
      <c r="E161" s="13" t="s">
        <v>135</v>
      </c>
      <c r="F161" s="13" t="s">
        <v>136</v>
      </c>
      <c r="G161" s="15">
        <v>6</v>
      </c>
      <c r="H161" s="16">
        <v>56.25</v>
      </c>
      <c r="I161" s="16">
        <f>Tableau2[[#This Row],[Quantité]]*Tableau2[[#This Row],[Coût unitaire (hors taxes)]]</f>
        <v>337.5</v>
      </c>
      <c r="J161" s="15">
        <v>5</v>
      </c>
      <c r="K161" s="15" t="s">
        <v>207</v>
      </c>
      <c r="L161" s="15" t="s">
        <v>244</v>
      </c>
    </row>
    <row r="162" spans="1:12" ht="42.75" x14ac:dyDescent="0.25">
      <c r="A162" s="15">
        <v>5144</v>
      </c>
      <c r="B162" s="15" t="s">
        <v>259</v>
      </c>
      <c r="C162" s="15">
        <v>2</v>
      </c>
      <c r="D162" s="15" t="s">
        <v>689</v>
      </c>
      <c r="E162" s="13" t="s">
        <v>137</v>
      </c>
      <c r="F162" s="13" t="s">
        <v>139</v>
      </c>
      <c r="G162" s="15">
        <v>4</v>
      </c>
      <c r="H162" s="16">
        <v>115</v>
      </c>
      <c r="I162" s="16">
        <f>Tableau2[[#This Row],[Quantité]]*Tableau2[[#This Row],[Coût unitaire (hors taxes)]]</f>
        <v>460</v>
      </c>
      <c r="J162" s="15">
        <v>15</v>
      </c>
      <c r="K162" s="15" t="s">
        <v>229</v>
      </c>
      <c r="L162" s="15" t="s">
        <v>254</v>
      </c>
    </row>
    <row r="163" spans="1:12" ht="42.75" x14ac:dyDescent="0.25">
      <c r="A163" s="15">
        <v>5144</v>
      </c>
      <c r="B163" s="15" t="s">
        <v>259</v>
      </c>
      <c r="C163" s="15">
        <v>2</v>
      </c>
      <c r="D163" s="15" t="s">
        <v>689</v>
      </c>
      <c r="E163" s="13" t="s">
        <v>137</v>
      </c>
      <c r="F163" s="13" t="s">
        <v>140</v>
      </c>
      <c r="G163" s="15">
        <v>4</v>
      </c>
      <c r="H163" s="16">
        <v>54.55</v>
      </c>
      <c r="I163" s="16">
        <f>Tableau2[[#This Row],[Quantité]]*Tableau2[[#This Row],[Coût unitaire (hors taxes)]]</f>
        <v>218.2</v>
      </c>
      <c r="J163" s="15">
        <v>15</v>
      </c>
      <c r="K163" s="15" t="s">
        <v>229</v>
      </c>
      <c r="L163" s="15" t="s">
        <v>254</v>
      </c>
    </row>
    <row r="164" spans="1:12" ht="42.75" x14ac:dyDescent="0.25">
      <c r="A164" s="15">
        <v>5144</v>
      </c>
      <c r="B164" s="15" t="s">
        <v>259</v>
      </c>
      <c r="C164" s="15">
        <v>2</v>
      </c>
      <c r="D164" s="15" t="s">
        <v>689</v>
      </c>
      <c r="E164" s="13" t="s">
        <v>137</v>
      </c>
      <c r="F164" s="13" t="s">
        <v>138</v>
      </c>
      <c r="G164" s="15">
        <v>4</v>
      </c>
      <c r="H164" s="16">
        <v>78.599999999999994</v>
      </c>
      <c r="I164" s="16">
        <f>Tableau2[[#This Row],[Quantité]]*Tableau2[[#This Row],[Coût unitaire (hors taxes)]]</f>
        <v>314.39999999999998</v>
      </c>
      <c r="J164" s="15">
        <v>15</v>
      </c>
      <c r="K164" s="15" t="s">
        <v>229</v>
      </c>
      <c r="L164" s="15" t="s">
        <v>254</v>
      </c>
    </row>
    <row r="165" spans="1:12" ht="28.5" x14ac:dyDescent="0.25">
      <c r="A165" s="15">
        <v>5144</v>
      </c>
      <c r="B165" s="15" t="s">
        <v>259</v>
      </c>
      <c r="C165" s="15">
        <v>2</v>
      </c>
      <c r="D165" s="15" t="s">
        <v>689</v>
      </c>
      <c r="E165" s="13" t="s">
        <v>141</v>
      </c>
      <c r="F165" s="13" t="s">
        <v>142</v>
      </c>
      <c r="G165" s="15">
        <v>9</v>
      </c>
      <c r="H165" s="16">
        <v>25.4</v>
      </c>
      <c r="I165" s="16">
        <f>Tableau2[[#This Row],[Quantité]]*Tableau2[[#This Row],[Coût unitaire (hors taxes)]]</f>
        <v>228.6</v>
      </c>
      <c r="J165" s="15">
        <v>20</v>
      </c>
      <c r="K165" s="15" t="s">
        <v>210</v>
      </c>
      <c r="L165" s="15" t="s">
        <v>244</v>
      </c>
    </row>
    <row r="166" spans="1:12" x14ac:dyDescent="0.25">
      <c r="A166" s="15">
        <v>5144</v>
      </c>
      <c r="B166" s="15" t="s">
        <v>259</v>
      </c>
      <c r="C166" s="15">
        <v>2</v>
      </c>
      <c r="D166" s="15" t="s">
        <v>689</v>
      </c>
      <c r="E166" s="13" t="s">
        <v>143</v>
      </c>
      <c r="F166" s="13" t="s">
        <v>145</v>
      </c>
      <c r="G166" s="15">
        <v>9</v>
      </c>
      <c r="H166" s="16">
        <v>22.95</v>
      </c>
      <c r="I166" s="16">
        <f>Tableau2[[#This Row],[Quantité]]*Tableau2[[#This Row],[Coût unitaire (hors taxes)]]</f>
        <v>206.54999999999998</v>
      </c>
      <c r="J166" s="15">
        <v>10</v>
      </c>
      <c r="K166" s="15" t="s">
        <v>210</v>
      </c>
      <c r="L166" s="15" t="s">
        <v>244</v>
      </c>
    </row>
    <row r="167" spans="1:12" ht="28.5" x14ac:dyDescent="0.25">
      <c r="A167" s="15">
        <v>5144</v>
      </c>
      <c r="B167" s="15" t="s">
        <v>259</v>
      </c>
      <c r="C167" s="15">
        <v>2</v>
      </c>
      <c r="D167" s="15" t="s">
        <v>689</v>
      </c>
      <c r="E167" s="13" t="s">
        <v>143</v>
      </c>
      <c r="F167" s="13" t="s">
        <v>144</v>
      </c>
      <c r="G167" s="15">
        <v>18</v>
      </c>
      <c r="H167" s="16">
        <v>12.45</v>
      </c>
      <c r="I167" s="16">
        <f>Tableau2[[#This Row],[Quantité]]*Tableau2[[#This Row],[Coût unitaire (hors taxes)]]</f>
        <v>224.1</v>
      </c>
      <c r="J167" s="15">
        <v>10</v>
      </c>
      <c r="K167" s="15" t="s">
        <v>210</v>
      </c>
      <c r="L167" s="15" t="s">
        <v>244</v>
      </c>
    </row>
    <row r="168" spans="1:12" ht="28.5" x14ac:dyDescent="0.25">
      <c r="A168" s="15">
        <v>5144</v>
      </c>
      <c r="B168" s="15" t="s">
        <v>259</v>
      </c>
      <c r="C168" s="15">
        <v>2</v>
      </c>
      <c r="D168" s="15" t="s">
        <v>689</v>
      </c>
      <c r="E168" s="13" t="s">
        <v>143</v>
      </c>
      <c r="F168" s="13" t="s">
        <v>146</v>
      </c>
      <c r="G168" s="15">
        <v>9</v>
      </c>
      <c r="H168" s="16">
        <v>12.45</v>
      </c>
      <c r="I168" s="16">
        <f>Tableau2[[#This Row],[Quantité]]*Tableau2[[#This Row],[Coût unitaire (hors taxes)]]</f>
        <v>112.05</v>
      </c>
      <c r="J168" s="15">
        <v>10</v>
      </c>
      <c r="K168" s="15" t="s">
        <v>210</v>
      </c>
      <c r="L168" s="15" t="s">
        <v>244</v>
      </c>
    </row>
    <row r="169" spans="1:12" x14ac:dyDescent="0.25">
      <c r="A169" s="15">
        <v>5144</v>
      </c>
      <c r="B169" s="15" t="s">
        <v>259</v>
      </c>
      <c r="C169" s="15">
        <v>2</v>
      </c>
      <c r="D169" s="15" t="s">
        <v>689</v>
      </c>
      <c r="E169" s="13" t="s">
        <v>147</v>
      </c>
      <c r="F169" s="13" t="s">
        <v>149</v>
      </c>
      <c r="G169" s="15">
        <v>3</v>
      </c>
      <c r="H169" s="16">
        <v>46.48</v>
      </c>
      <c r="I169" s="16">
        <f>Tableau2[[#This Row],[Quantité]]*Tableau2[[#This Row],[Coût unitaire (hors taxes)]]</f>
        <v>139.44</v>
      </c>
      <c r="J169" s="15">
        <v>15</v>
      </c>
      <c r="K169" s="15" t="s">
        <v>204</v>
      </c>
      <c r="L169" s="15" t="s">
        <v>244</v>
      </c>
    </row>
    <row r="170" spans="1:12" x14ac:dyDescent="0.25">
      <c r="A170" s="15">
        <v>5144</v>
      </c>
      <c r="B170" s="15" t="s">
        <v>259</v>
      </c>
      <c r="C170" s="15">
        <v>2</v>
      </c>
      <c r="D170" s="15" t="s">
        <v>689</v>
      </c>
      <c r="E170" s="13" t="s">
        <v>147</v>
      </c>
      <c r="F170" s="13" t="s">
        <v>148</v>
      </c>
      <c r="G170" s="15">
        <v>6</v>
      </c>
      <c r="H170" s="16">
        <v>40.25</v>
      </c>
      <c r="I170" s="16">
        <f>Tableau2[[#This Row],[Quantité]]*Tableau2[[#This Row],[Coût unitaire (hors taxes)]]</f>
        <v>241.5</v>
      </c>
      <c r="J170" s="15">
        <v>15</v>
      </c>
      <c r="K170" s="15" t="s">
        <v>222</v>
      </c>
      <c r="L170" s="15" t="s">
        <v>244</v>
      </c>
    </row>
    <row r="171" spans="1:12" x14ac:dyDescent="0.25">
      <c r="A171" s="15">
        <v>5144</v>
      </c>
      <c r="B171" s="15" t="s">
        <v>259</v>
      </c>
      <c r="C171" s="15">
        <v>2</v>
      </c>
      <c r="D171" s="15" t="s">
        <v>689</v>
      </c>
      <c r="E171" s="13" t="s">
        <v>147</v>
      </c>
      <c r="F171" s="13" t="s">
        <v>599</v>
      </c>
      <c r="G171" s="15">
        <v>12</v>
      </c>
      <c r="H171" s="16">
        <v>22.4</v>
      </c>
      <c r="I171" s="16">
        <f>Tableau2[[#This Row],[Quantité]]*Tableau2[[#This Row],[Coût unitaire (hors taxes)]]</f>
        <v>268.79999999999995</v>
      </c>
      <c r="J171" s="15">
        <v>15</v>
      </c>
      <c r="K171" s="15" t="s">
        <v>213</v>
      </c>
      <c r="L171" s="15" t="s">
        <v>244</v>
      </c>
    </row>
    <row r="172" spans="1:12" ht="28.5" x14ac:dyDescent="0.25">
      <c r="A172" s="15">
        <v>5144</v>
      </c>
      <c r="B172" s="15" t="s">
        <v>259</v>
      </c>
      <c r="C172" s="15">
        <v>2</v>
      </c>
      <c r="D172" s="15" t="s">
        <v>689</v>
      </c>
      <c r="E172" s="13" t="s">
        <v>600</v>
      </c>
      <c r="F172" s="13" t="s">
        <v>601</v>
      </c>
      <c r="G172" s="15">
        <v>1</v>
      </c>
      <c r="H172" s="16">
        <v>280</v>
      </c>
      <c r="I172" s="16">
        <f>Tableau2[[#This Row],[Quantité]]*Tableau2[[#This Row],[Coût unitaire (hors taxes)]]</f>
        <v>280</v>
      </c>
      <c r="J172" s="15">
        <v>15</v>
      </c>
      <c r="K172" s="15" t="s">
        <v>212</v>
      </c>
      <c r="L172" s="15" t="s">
        <v>236</v>
      </c>
    </row>
    <row r="173" spans="1:12" ht="28.5" x14ac:dyDescent="0.25">
      <c r="A173" s="15">
        <v>5144</v>
      </c>
      <c r="B173" s="15" t="s">
        <v>259</v>
      </c>
      <c r="C173" s="15">
        <v>2</v>
      </c>
      <c r="D173" s="15" t="s">
        <v>689</v>
      </c>
      <c r="E173" s="13" t="s">
        <v>602</v>
      </c>
      <c r="F173" s="13" t="s">
        <v>603</v>
      </c>
      <c r="G173" s="15">
        <v>9</v>
      </c>
      <c r="H173" s="16">
        <v>69.95</v>
      </c>
      <c r="I173" s="16">
        <f>Tableau2[[#This Row],[Quantité]]*Tableau2[[#This Row],[Coût unitaire (hors taxes)]]</f>
        <v>629.55000000000007</v>
      </c>
      <c r="J173" s="15">
        <v>20</v>
      </c>
      <c r="K173" s="15" t="s">
        <v>203</v>
      </c>
      <c r="L173" s="15" t="s">
        <v>242</v>
      </c>
    </row>
    <row r="174" spans="1:12" x14ac:dyDescent="0.25">
      <c r="A174" s="15">
        <v>5144</v>
      </c>
      <c r="B174" s="15" t="s">
        <v>259</v>
      </c>
      <c r="C174" s="15">
        <v>2</v>
      </c>
      <c r="D174" s="15" t="s">
        <v>689</v>
      </c>
      <c r="E174" s="13" t="s">
        <v>604</v>
      </c>
      <c r="F174" s="13" t="s">
        <v>605</v>
      </c>
      <c r="G174" s="15">
        <v>2</v>
      </c>
      <c r="H174" s="16">
        <v>10</v>
      </c>
      <c r="I174" s="16">
        <f>Tableau2[[#This Row],[Quantité]]*Tableau2[[#This Row],[Coût unitaire (hors taxes)]]</f>
        <v>20</v>
      </c>
      <c r="J174" s="15">
        <v>5</v>
      </c>
      <c r="K174" s="15" t="s">
        <v>227</v>
      </c>
      <c r="L174" s="15" t="s">
        <v>248</v>
      </c>
    </row>
    <row r="175" spans="1:12" x14ac:dyDescent="0.25">
      <c r="A175" s="15">
        <v>5144</v>
      </c>
      <c r="B175" s="15" t="s">
        <v>259</v>
      </c>
      <c r="C175" s="15">
        <v>2</v>
      </c>
      <c r="D175" s="15" t="s">
        <v>689</v>
      </c>
      <c r="E175" s="13" t="s">
        <v>150</v>
      </c>
      <c r="F175" s="13" t="s">
        <v>151</v>
      </c>
      <c r="G175" s="15">
        <v>1</v>
      </c>
      <c r="H175" s="16">
        <v>3</v>
      </c>
      <c r="I175" s="16">
        <f>Tableau2[[#This Row],[Quantité]]*Tableau2[[#This Row],[Coût unitaire (hors taxes)]]</f>
        <v>3</v>
      </c>
      <c r="J175" s="15">
        <v>5</v>
      </c>
      <c r="K175" s="15" t="s">
        <v>227</v>
      </c>
      <c r="L175" s="15" t="s">
        <v>248</v>
      </c>
    </row>
    <row r="176" spans="1:12" x14ac:dyDescent="0.25">
      <c r="A176" s="15">
        <v>5144</v>
      </c>
      <c r="B176" s="15" t="s">
        <v>259</v>
      </c>
      <c r="C176" s="15">
        <v>2</v>
      </c>
      <c r="D176" s="15" t="s">
        <v>689</v>
      </c>
      <c r="E176" s="13" t="s">
        <v>152</v>
      </c>
      <c r="F176" s="13" t="s">
        <v>153</v>
      </c>
      <c r="G176" s="15">
        <v>1</v>
      </c>
      <c r="H176" s="16">
        <v>750</v>
      </c>
      <c r="I176" s="16">
        <f>Tableau2[[#This Row],[Quantité]]*Tableau2[[#This Row],[Coût unitaire (hors taxes)]]</f>
        <v>750</v>
      </c>
      <c r="J176" s="15">
        <v>15</v>
      </c>
      <c r="K176" s="15" t="s">
        <v>223</v>
      </c>
      <c r="L176" s="15" t="s">
        <v>256</v>
      </c>
    </row>
    <row r="177" spans="1:12" ht="28.5" x14ac:dyDescent="0.25">
      <c r="A177" s="15">
        <v>5144</v>
      </c>
      <c r="B177" s="15" t="s">
        <v>259</v>
      </c>
      <c r="C177" s="15">
        <v>2</v>
      </c>
      <c r="D177" s="15" t="s">
        <v>689</v>
      </c>
      <c r="E177" s="13" t="s">
        <v>606</v>
      </c>
      <c r="F177" s="13" t="s">
        <v>607</v>
      </c>
      <c r="G177" s="15">
        <v>2</v>
      </c>
      <c r="H177" s="16">
        <v>31.8</v>
      </c>
      <c r="I177" s="16">
        <f>Tableau2[[#This Row],[Quantité]]*Tableau2[[#This Row],[Coût unitaire (hors taxes)]]</f>
        <v>63.6</v>
      </c>
      <c r="J177" s="15">
        <v>20</v>
      </c>
      <c r="K177" s="15" t="s">
        <v>204</v>
      </c>
      <c r="L177" s="15" t="s">
        <v>244</v>
      </c>
    </row>
    <row r="178" spans="1:12" ht="28.5" x14ac:dyDescent="0.25">
      <c r="A178" s="15">
        <v>5144</v>
      </c>
      <c r="B178" s="15" t="s">
        <v>259</v>
      </c>
      <c r="C178" s="15">
        <v>2</v>
      </c>
      <c r="D178" s="15" t="s">
        <v>689</v>
      </c>
      <c r="E178" s="13" t="s">
        <v>170</v>
      </c>
      <c r="F178" s="13" t="s">
        <v>171</v>
      </c>
      <c r="G178" s="15">
        <v>3</v>
      </c>
      <c r="H178" s="16">
        <v>23.62</v>
      </c>
      <c r="I178" s="16">
        <f>Tableau2[[#This Row],[Quantité]]*Tableau2[[#This Row],[Coût unitaire (hors taxes)]]</f>
        <v>70.86</v>
      </c>
      <c r="J178" s="15">
        <v>15</v>
      </c>
      <c r="K178" s="15" t="s">
        <v>204</v>
      </c>
      <c r="L178" s="15" t="s">
        <v>244</v>
      </c>
    </row>
    <row r="179" spans="1:12" x14ac:dyDescent="0.25">
      <c r="A179" s="15">
        <v>5144</v>
      </c>
      <c r="B179" s="15" t="s">
        <v>259</v>
      </c>
      <c r="C179" s="15">
        <v>2</v>
      </c>
      <c r="D179" s="15" t="s">
        <v>689</v>
      </c>
      <c r="E179" s="13" t="s">
        <v>154</v>
      </c>
      <c r="F179" s="13" t="s">
        <v>156</v>
      </c>
      <c r="G179" s="15">
        <v>2</v>
      </c>
      <c r="H179" s="16">
        <v>150</v>
      </c>
      <c r="I179" s="16">
        <f>Tableau2[[#This Row],[Quantité]]*Tableau2[[#This Row],[Coût unitaire (hors taxes)]]</f>
        <v>300</v>
      </c>
      <c r="J179" s="15">
        <v>15</v>
      </c>
      <c r="K179" s="15" t="s">
        <v>232</v>
      </c>
      <c r="L179" s="15" t="s">
        <v>255</v>
      </c>
    </row>
    <row r="180" spans="1:12" x14ac:dyDescent="0.25">
      <c r="A180" s="15">
        <v>5144</v>
      </c>
      <c r="B180" s="15" t="s">
        <v>259</v>
      </c>
      <c r="C180" s="15">
        <v>2</v>
      </c>
      <c r="D180" s="15" t="s">
        <v>689</v>
      </c>
      <c r="E180" s="13" t="s">
        <v>154</v>
      </c>
      <c r="F180" s="13" t="s">
        <v>155</v>
      </c>
      <c r="G180" s="15">
        <v>7</v>
      </c>
      <c r="H180" s="16">
        <v>75</v>
      </c>
      <c r="I180" s="16">
        <f>Tableau2[[#This Row],[Quantité]]*Tableau2[[#This Row],[Coût unitaire (hors taxes)]]</f>
        <v>525</v>
      </c>
      <c r="J180" s="15">
        <v>15</v>
      </c>
      <c r="K180" s="15" t="s">
        <v>231</v>
      </c>
      <c r="L180" s="15" t="s">
        <v>257</v>
      </c>
    </row>
    <row r="181" spans="1:12" x14ac:dyDescent="0.25">
      <c r="A181" s="15">
        <v>5144</v>
      </c>
      <c r="B181" s="15" t="s">
        <v>259</v>
      </c>
      <c r="C181" s="15">
        <v>2</v>
      </c>
      <c r="D181" s="15" t="s">
        <v>689</v>
      </c>
      <c r="E181" s="13" t="s">
        <v>172</v>
      </c>
      <c r="F181" s="13" t="s">
        <v>173</v>
      </c>
      <c r="G181" s="15">
        <v>18</v>
      </c>
      <c r="H181" s="16">
        <v>18.899999999999999</v>
      </c>
      <c r="I181" s="16">
        <f>Tableau2[[#This Row],[Quantité]]*Tableau2[[#This Row],[Coût unitaire (hors taxes)]]</f>
        <v>340.2</v>
      </c>
      <c r="J181" s="15">
        <v>5</v>
      </c>
      <c r="K181" s="15" t="s">
        <v>203</v>
      </c>
      <c r="L181" s="15" t="s">
        <v>242</v>
      </c>
    </row>
    <row r="182" spans="1:12" ht="28.5" x14ac:dyDescent="0.25">
      <c r="A182" s="15">
        <v>5144</v>
      </c>
      <c r="B182" s="15" t="s">
        <v>259</v>
      </c>
      <c r="C182" s="15">
        <v>2</v>
      </c>
      <c r="D182" s="15" t="s">
        <v>689</v>
      </c>
      <c r="E182" s="13" t="s">
        <v>172</v>
      </c>
      <c r="F182" s="13" t="s">
        <v>174</v>
      </c>
      <c r="G182" s="15">
        <v>6</v>
      </c>
      <c r="H182" s="16">
        <v>18.55</v>
      </c>
      <c r="I182" s="16">
        <f>Tableau2[[#This Row],[Quantité]]*Tableau2[[#This Row],[Coût unitaire (hors taxes)]]</f>
        <v>111.30000000000001</v>
      </c>
      <c r="J182" s="15">
        <v>15</v>
      </c>
      <c r="K182" s="15" t="s">
        <v>210</v>
      </c>
      <c r="L182" s="15" t="s">
        <v>244</v>
      </c>
    </row>
    <row r="183" spans="1:12" ht="28.5" x14ac:dyDescent="0.25">
      <c r="A183" s="15">
        <v>5144</v>
      </c>
      <c r="B183" s="15" t="s">
        <v>259</v>
      </c>
      <c r="C183" s="15">
        <v>2</v>
      </c>
      <c r="D183" s="15" t="s">
        <v>689</v>
      </c>
      <c r="E183" s="13" t="s">
        <v>172</v>
      </c>
      <c r="F183" s="13" t="s">
        <v>175</v>
      </c>
      <c r="G183" s="15">
        <v>6</v>
      </c>
      <c r="H183" s="16">
        <v>18.55</v>
      </c>
      <c r="I183" s="16">
        <f>Tableau2[[#This Row],[Quantité]]*Tableau2[[#This Row],[Coût unitaire (hors taxes)]]</f>
        <v>111.30000000000001</v>
      </c>
      <c r="J183" s="15">
        <v>15</v>
      </c>
      <c r="K183" s="15" t="s">
        <v>210</v>
      </c>
      <c r="L183" s="15" t="s">
        <v>244</v>
      </c>
    </row>
    <row r="184" spans="1:12" ht="28.5" x14ac:dyDescent="0.25">
      <c r="A184" s="15">
        <v>5144</v>
      </c>
      <c r="B184" s="15" t="s">
        <v>259</v>
      </c>
      <c r="C184" s="15">
        <v>2</v>
      </c>
      <c r="D184" s="15" t="s">
        <v>689</v>
      </c>
      <c r="E184" s="13" t="s">
        <v>176</v>
      </c>
      <c r="F184" s="13" t="s">
        <v>177</v>
      </c>
      <c r="G184" s="15">
        <v>18</v>
      </c>
      <c r="H184" s="16">
        <v>37.15</v>
      </c>
      <c r="I184" s="16">
        <f>Tableau2[[#This Row],[Quantité]]*Tableau2[[#This Row],[Coût unitaire (hors taxes)]]</f>
        <v>668.69999999999993</v>
      </c>
      <c r="J184" s="15">
        <v>20</v>
      </c>
      <c r="K184" s="15" t="s">
        <v>233</v>
      </c>
      <c r="L184" s="15" t="s">
        <v>258</v>
      </c>
    </row>
    <row r="185" spans="1:12" ht="28.5" x14ac:dyDescent="0.25">
      <c r="A185" s="15">
        <v>5144</v>
      </c>
      <c r="B185" s="15" t="s">
        <v>259</v>
      </c>
      <c r="C185" s="15">
        <v>2</v>
      </c>
      <c r="D185" s="15" t="s">
        <v>689</v>
      </c>
      <c r="E185" s="13" t="s">
        <v>176</v>
      </c>
      <c r="F185" s="13" t="s">
        <v>486</v>
      </c>
      <c r="G185" s="15">
        <v>9</v>
      </c>
      <c r="H185" s="16">
        <v>33.6</v>
      </c>
      <c r="I185" s="16">
        <f>Tableau2[[#This Row],[Quantité]]*Tableau2[[#This Row],[Coût unitaire (hors taxes)]]</f>
        <v>302.40000000000003</v>
      </c>
      <c r="J185" s="15">
        <v>15</v>
      </c>
      <c r="K185" s="15" t="s">
        <v>228</v>
      </c>
      <c r="L185" s="15" t="s">
        <v>244</v>
      </c>
    </row>
    <row r="186" spans="1:12" ht="28.5" x14ac:dyDescent="0.25">
      <c r="A186" s="15">
        <v>5144</v>
      </c>
      <c r="B186" s="15" t="s">
        <v>259</v>
      </c>
      <c r="C186" s="15">
        <v>2</v>
      </c>
      <c r="D186" s="15" t="s">
        <v>689</v>
      </c>
      <c r="E186" s="13" t="s">
        <v>176</v>
      </c>
      <c r="F186" s="13" t="s">
        <v>178</v>
      </c>
      <c r="G186" s="15">
        <v>1</v>
      </c>
      <c r="H186" s="16">
        <v>125</v>
      </c>
      <c r="I186" s="16">
        <f>Tableau2[[#This Row],[Quantité]]*Tableau2[[#This Row],[Coût unitaire (hors taxes)]]</f>
        <v>125</v>
      </c>
      <c r="J186" s="15">
        <v>15</v>
      </c>
      <c r="K186" s="15" t="s">
        <v>204</v>
      </c>
      <c r="L186" s="15" t="s">
        <v>244</v>
      </c>
    </row>
    <row r="187" spans="1:12" ht="28.5" x14ac:dyDescent="0.25">
      <c r="A187" s="15">
        <v>5144</v>
      </c>
      <c r="B187" s="15" t="s">
        <v>259</v>
      </c>
      <c r="C187" s="15">
        <v>2</v>
      </c>
      <c r="D187" s="15" t="s">
        <v>689</v>
      </c>
      <c r="E187" s="13" t="s">
        <v>179</v>
      </c>
      <c r="F187" s="13" t="s">
        <v>487</v>
      </c>
      <c r="G187" s="15">
        <v>3</v>
      </c>
      <c r="H187" s="16">
        <v>15.4</v>
      </c>
      <c r="I187" s="16">
        <f>Tableau2[[#This Row],[Quantité]]*Tableau2[[#This Row],[Coût unitaire (hors taxes)]]</f>
        <v>46.2</v>
      </c>
      <c r="J187" s="15">
        <v>15</v>
      </c>
      <c r="K187" s="15" t="s">
        <v>213</v>
      </c>
      <c r="L187" s="15" t="s">
        <v>244</v>
      </c>
    </row>
    <row r="188" spans="1:12" ht="28.5" x14ac:dyDescent="0.25">
      <c r="A188" s="15">
        <v>5144</v>
      </c>
      <c r="B188" s="15" t="s">
        <v>259</v>
      </c>
      <c r="C188" s="15">
        <v>2</v>
      </c>
      <c r="D188" s="15" t="s">
        <v>689</v>
      </c>
      <c r="E188" s="13" t="s">
        <v>180</v>
      </c>
      <c r="F188" s="13" t="s">
        <v>181</v>
      </c>
      <c r="G188" s="15">
        <v>24</v>
      </c>
      <c r="H188" s="16">
        <v>18.149999999999999</v>
      </c>
      <c r="I188" s="16">
        <f>Tableau2[[#This Row],[Quantité]]*Tableau2[[#This Row],[Coût unitaire (hors taxes)]]</f>
        <v>435.59999999999997</v>
      </c>
      <c r="J188" s="15">
        <v>10</v>
      </c>
      <c r="K188" s="15" t="s">
        <v>229</v>
      </c>
      <c r="L188" s="15" t="s">
        <v>244</v>
      </c>
    </row>
    <row r="189" spans="1:12" ht="28.5" x14ac:dyDescent="0.25">
      <c r="A189" s="15">
        <v>5144</v>
      </c>
      <c r="B189" s="15" t="s">
        <v>259</v>
      </c>
      <c r="C189" s="15">
        <v>2</v>
      </c>
      <c r="D189" s="15" t="s">
        <v>689</v>
      </c>
      <c r="E189" s="13" t="s">
        <v>180</v>
      </c>
      <c r="F189" s="13" t="s">
        <v>182</v>
      </c>
      <c r="G189" s="15">
        <v>24</v>
      </c>
      <c r="H189" s="16">
        <v>18.149999999999999</v>
      </c>
      <c r="I189" s="16">
        <f>Tableau2[[#This Row],[Quantité]]*Tableau2[[#This Row],[Coût unitaire (hors taxes)]]</f>
        <v>435.59999999999997</v>
      </c>
      <c r="J189" s="15">
        <v>10</v>
      </c>
      <c r="K189" s="15" t="s">
        <v>229</v>
      </c>
      <c r="L189" s="15" t="s">
        <v>244</v>
      </c>
    </row>
    <row r="190" spans="1:12" ht="28.5" x14ac:dyDescent="0.25">
      <c r="A190" s="15">
        <v>5144</v>
      </c>
      <c r="B190" s="15" t="s">
        <v>259</v>
      </c>
      <c r="C190" s="15">
        <v>2</v>
      </c>
      <c r="D190" s="15" t="s">
        <v>689</v>
      </c>
      <c r="E190" s="13" t="s">
        <v>180</v>
      </c>
      <c r="F190" s="13" t="s">
        <v>183</v>
      </c>
      <c r="G190" s="15">
        <v>18</v>
      </c>
      <c r="H190" s="16">
        <v>10.5</v>
      </c>
      <c r="I190" s="16">
        <f>Tableau2[[#This Row],[Quantité]]*Tableau2[[#This Row],[Coût unitaire (hors taxes)]]</f>
        <v>189</v>
      </c>
      <c r="J190" s="15">
        <v>15</v>
      </c>
      <c r="K190" s="15" t="s">
        <v>203</v>
      </c>
      <c r="L190" s="15" t="s">
        <v>242</v>
      </c>
    </row>
    <row r="191" spans="1:12" ht="42.75" x14ac:dyDescent="0.25">
      <c r="A191" s="15">
        <v>5144</v>
      </c>
      <c r="B191" s="15" t="s">
        <v>259</v>
      </c>
      <c r="C191" s="15">
        <v>2</v>
      </c>
      <c r="D191" s="15" t="s">
        <v>689</v>
      </c>
      <c r="E191" s="13" t="s">
        <v>180</v>
      </c>
      <c r="F191" s="13" t="s">
        <v>184</v>
      </c>
      <c r="G191" s="15">
        <v>18</v>
      </c>
      <c r="H191" s="16">
        <v>12.1</v>
      </c>
      <c r="I191" s="16">
        <f>Tableau2[[#This Row],[Quantité]]*Tableau2[[#This Row],[Coût unitaire (hors taxes)]]</f>
        <v>217.79999999999998</v>
      </c>
      <c r="J191" s="15">
        <v>15</v>
      </c>
      <c r="K191" s="15" t="s">
        <v>234</v>
      </c>
      <c r="L191" s="15" t="s">
        <v>244</v>
      </c>
    </row>
    <row r="192" spans="1:12" ht="28.5" x14ac:dyDescent="0.25">
      <c r="A192" s="15">
        <v>5144</v>
      </c>
      <c r="B192" s="15" t="s">
        <v>259</v>
      </c>
      <c r="C192" s="15">
        <v>2</v>
      </c>
      <c r="D192" s="15" t="s">
        <v>689</v>
      </c>
      <c r="E192" s="13" t="s">
        <v>180</v>
      </c>
      <c r="F192" s="13" t="s">
        <v>185</v>
      </c>
      <c r="G192" s="15">
        <v>6</v>
      </c>
      <c r="H192" s="16">
        <v>11.35</v>
      </c>
      <c r="I192" s="16">
        <f>Tableau2[[#This Row],[Quantité]]*Tableau2[[#This Row],[Coût unitaire (hors taxes)]]</f>
        <v>68.099999999999994</v>
      </c>
      <c r="J192" s="15">
        <v>15</v>
      </c>
      <c r="K192" s="15" t="s">
        <v>234</v>
      </c>
      <c r="L192" s="15" t="s">
        <v>244</v>
      </c>
    </row>
    <row r="193" spans="1:12" ht="28.5" x14ac:dyDescent="0.25">
      <c r="A193" s="15">
        <v>5144</v>
      </c>
      <c r="B193" s="15" t="s">
        <v>259</v>
      </c>
      <c r="C193" s="15">
        <v>2</v>
      </c>
      <c r="D193" s="15" t="s">
        <v>689</v>
      </c>
      <c r="E193" s="13" t="s">
        <v>180</v>
      </c>
      <c r="F193" s="13" t="s">
        <v>186</v>
      </c>
      <c r="G193" s="15">
        <v>18</v>
      </c>
      <c r="H193" s="16">
        <v>12.25</v>
      </c>
      <c r="I193" s="16">
        <f>Tableau2[[#This Row],[Quantité]]*Tableau2[[#This Row],[Coût unitaire (hors taxes)]]</f>
        <v>220.5</v>
      </c>
      <c r="J193" s="15">
        <v>15</v>
      </c>
      <c r="K193" s="15" t="s">
        <v>234</v>
      </c>
      <c r="L193" s="15" t="s">
        <v>244</v>
      </c>
    </row>
    <row r="194" spans="1:12" ht="28.5" x14ac:dyDescent="0.25">
      <c r="A194" s="15">
        <v>5144</v>
      </c>
      <c r="B194" s="15" t="s">
        <v>259</v>
      </c>
      <c r="C194" s="15">
        <v>2</v>
      </c>
      <c r="D194" s="15" t="s">
        <v>689</v>
      </c>
      <c r="E194" s="13" t="s">
        <v>180</v>
      </c>
      <c r="F194" s="13" t="s">
        <v>188</v>
      </c>
      <c r="G194" s="15">
        <v>6</v>
      </c>
      <c r="H194" s="16">
        <v>17.149999999999999</v>
      </c>
      <c r="I194" s="16">
        <f>Tableau2[[#This Row],[Quantité]]*Tableau2[[#This Row],[Coût unitaire (hors taxes)]]</f>
        <v>102.89999999999999</v>
      </c>
      <c r="J194" s="15">
        <v>15</v>
      </c>
      <c r="K194" s="15" t="s">
        <v>207</v>
      </c>
      <c r="L194" s="15" t="s">
        <v>244</v>
      </c>
    </row>
    <row r="195" spans="1:12" x14ac:dyDescent="0.25">
      <c r="A195" s="15">
        <v>5144</v>
      </c>
      <c r="B195" s="15" t="s">
        <v>259</v>
      </c>
      <c r="C195" s="15">
        <v>2</v>
      </c>
      <c r="D195" s="15" t="s">
        <v>689</v>
      </c>
      <c r="E195" s="13" t="s">
        <v>180</v>
      </c>
      <c r="F195" s="13" t="s">
        <v>187</v>
      </c>
      <c r="G195" s="15">
        <v>2</v>
      </c>
      <c r="H195" s="16">
        <v>20.95</v>
      </c>
      <c r="I195" s="16">
        <f>Tableau2[[#This Row],[Quantité]]*Tableau2[[#This Row],[Coût unitaire (hors taxes)]]</f>
        <v>41.9</v>
      </c>
      <c r="J195" s="15">
        <v>15</v>
      </c>
      <c r="K195" s="15" t="s">
        <v>210</v>
      </c>
      <c r="L195" s="15" t="s">
        <v>244</v>
      </c>
    </row>
    <row r="196" spans="1:12" ht="28.5" x14ac:dyDescent="0.25">
      <c r="A196" s="15">
        <v>5144</v>
      </c>
      <c r="B196" s="15" t="s">
        <v>259</v>
      </c>
      <c r="C196" s="15">
        <v>2</v>
      </c>
      <c r="D196" s="15" t="s">
        <v>689</v>
      </c>
      <c r="E196" s="13" t="s">
        <v>189</v>
      </c>
      <c r="F196" s="13" t="s">
        <v>190</v>
      </c>
      <c r="G196" s="15">
        <v>3</v>
      </c>
      <c r="H196" s="16">
        <v>139.94999999999999</v>
      </c>
      <c r="I196" s="16">
        <f>Tableau2[[#This Row],[Quantité]]*Tableau2[[#This Row],[Coût unitaire (hors taxes)]]</f>
        <v>419.84999999999997</v>
      </c>
      <c r="J196" s="15">
        <v>15</v>
      </c>
      <c r="K196" s="15" t="s">
        <v>208</v>
      </c>
      <c r="L196" s="15" t="s">
        <v>256</v>
      </c>
    </row>
    <row r="197" spans="1:12" ht="28.5" x14ac:dyDescent="0.25">
      <c r="A197" s="15">
        <v>5144</v>
      </c>
      <c r="B197" s="15" t="s">
        <v>259</v>
      </c>
      <c r="C197" s="15">
        <v>2</v>
      </c>
      <c r="D197" s="15" t="s">
        <v>689</v>
      </c>
      <c r="E197" s="13" t="s">
        <v>189</v>
      </c>
      <c r="F197" s="13" t="s">
        <v>192</v>
      </c>
      <c r="G197" s="15">
        <v>1</v>
      </c>
      <c r="H197" s="16">
        <v>2925</v>
      </c>
      <c r="I197" s="16">
        <f>Tableau2[[#This Row],[Quantité]]*Tableau2[[#This Row],[Coût unitaire (hors taxes)]]</f>
        <v>2925</v>
      </c>
      <c r="J197" s="15">
        <v>20</v>
      </c>
      <c r="K197" s="15" t="s">
        <v>208</v>
      </c>
      <c r="L197" s="15" t="s">
        <v>245</v>
      </c>
    </row>
    <row r="198" spans="1:12" x14ac:dyDescent="0.25">
      <c r="A198" s="15">
        <v>5144</v>
      </c>
      <c r="B198" s="15" t="s">
        <v>259</v>
      </c>
      <c r="C198" s="15">
        <v>2</v>
      </c>
      <c r="D198" s="15" t="s">
        <v>689</v>
      </c>
      <c r="E198" s="13" t="s">
        <v>189</v>
      </c>
      <c r="F198" s="13" t="s">
        <v>191</v>
      </c>
      <c r="G198" s="15">
        <v>1</v>
      </c>
      <c r="H198" s="16">
        <v>3910</v>
      </c>
      <c r="I198" s="16">
        <f>Tableau2[[#This Row],[Quantité]]*Tableau2[[#This Row],[Coût unitaire (hors taxes)]]</f>
        <v>3910</v>
      </c>
      <c r="J198" s="15">
        <v>20</v>
      </c>
      <c r="K198" s="15" t="s">
        <v>208</v>
      </c>
      <c r="L198" s="15" t="s">
        <v>245</v>
      </c>
    </row>
    <row r="199" spans="1:12" ht="28.5" x14ac:dyDescent="0.25">
      <c r="A199" s="15">
        <v>5144</v>
      </c>
      <c r="B199" s="15" t="s">
        <v>259</v>
      </c>
      <c r="C199" s="15">
        <v>2</v>
      </c>
      <c r="D199" s="15" t="s">
        <v>689</v>
      </c>
      <c r="E199" s="13" t="s">
        <v>193</v>
      </c>
      <c r="F199" s="13" t="s">
        <v>194</v>
      </c>
      <c r="G199" s="15">
        <v>3</v>
      </c>
      <c r="H199" s="16">
        <v>46.8</v>
      </c>
      <c r="I199" s="16">
        <f>Tableau2[[#This Row],[Quantité]]*Tableau2[[#This Row],[Coût unitaire (hors taxes)]]</f>
        <v>140.39999999999998</v>
      </c>
      <c r="J199" s="15">
        <v>15</v>
      </c>
      <c r="K199" s="15" t="s">
        <v>204</v>
      </c>
      <c r="L199" s="15" t="s">
        <v>244</v>
      </c>
    </row>
    <row r="200" spans="1:12" ht="42.75" x14ac:dyDescent="0.25">
      <c r="A200" s="15">
        <v>5144</v>
      </c>
      <c r="B200" s="15" t="s">
        <v>259</v>
      </c>
      <c r="C200" s="15">
        <v>2</v>
      </c>
      <c r="D200" s="15" t="s">
        <v>689</v>
      </c>
      <c r="E200" s="13" t="s">
        <v>193</v>
      </c>
      <c r="F200" s="13" t="s">
        <v>195</v>
      </c>
      <c r="G200" s="15">
        <v>3</v>
      </c>
      <c r="H200" s="16">
        <v>128</v>
      </c>
      <c r="I200" s="16">
        <f>Tableau2[[#This Row],[Quantité]]*Tableau2[[#This Row],[Coût unitaire (hors taxes)]]</f>
        <v>384</v>
      </c>
      <c r="J200" s="15">
        <v>10</v>
      </c>
      <c r="K200" s="15" t="s">
        <v>226</v>
      </c>
      <c r="L200" s="15" t="s">
        <v>241</v>
      </c>
    </row>
    <row r="201" spans="1:12" ht="28.5" x14ac:dyDescent="0.25">
      <c r="A201" s="15">
        <v>5144</v>
      </c>
      <c r="B201" s="15" t="s">
        <v>259</v>
      </c>
      <c r="C201" s="15">
        <v>2</v>
      </c>
      <c r="D201" s="15" t="s">
        <v>689</v>
      </c>
      <c r="E201" s="13" t="s">
        <v>609</v>
      </c>
      <c r="F201" s="13" t="s">
        <v>610</v>
      </c>
      <c r="G201" s="15">
        <v>9</v>
      </c>
      <c r="H201" s="16">
        <v>619.95000000000005</v>
      </c>
      <c r="I201" s="16">
        <f>Tableau2[[#This Row],[Quantité]]*Tableau2[[#This Row],[Coût unitaire (hors taxes)]]</f>
        <v>5579.55</v>
      </c>
      <c r="J201" s="15">
        <v>20</v>
      </c>
      <c r="K201" s="15" t="s">
        <v>203</v>
      </c>
      <c r="L201" s="15" t="s">
        <v>242</v>
      </c>
    </row>
    <row r="202" spans="1:12" x14ac:dyDescent="0.25">
      <c r="A202" s="15">
        <v>5144</v>
      </c>
      <c r="B202" s="15" t="s">
        <v>259</v>
      </c>
      <c r="C202" s="15">
        <v>2</v>
      </c>
      <c r="D202" s="15" t="s">
        <v>689</v>
      </c>
      <c r="E202" s="13" t="s">
        <v>157</v>
      </c>
      <c r="F202" s="13" t="s">
        <v>158</v>
      </c>
      <c r="G202" s="15">
        <v>1</v>
      </c>
      <c r="H202" s="16">
        <v>800</v>
      </c>
      <c r="I202" s="16">
        <f>Tableau2[[#This Row],[Quantité]]*Tableau2[[#This Row],[Coût unitaire (hors taxes)]]</f>
        <v>800</v>
      </c>
      <c r="J202" s="15">
        <v>15</v>
      </c>
      <c r="K202" s="15" t="s">
        <v>225</v>
      </c>
      <c r="L202" s="15" t="s">
        <v>236</v>
      </c>
    </row>
    <row r="203" spans="1:12" x14ac:dyDescent="0.25">
      <c r="A203" s="15">
        <v>5144</v>
      </c>
      <c r="B203" s="15" t="s">
        <v>259</v>
      </c>
      <c r="C203" s="15">
        <v>2</v>
      </c>
      <c r="D203" s="15" t="s">
        <v>689</v>
      </c>
      <c r="E203" s="13" t="s">
        <v>611</v>
      </c>
      <c r="F203" s="13" t="s">
        <v>612</v>
      </c>
      <c r="G203" s="15">
        <v>1</v>
      </c>
      <c r="H203" s="16">
        <v>63</v>
      </c>
      <c r="I203" s="16">
        <f>Tableau2[[#This Row],[Quantité]]*Tableau2[[#This Row],[Coût unitaire (hors taxes)]]</f>
        <v>63</v>
      </c>
      <c r="J203" s="15">
        <v>5</v>
      </c>
      <c r="K203" s="15" t="s">
        <v>224</v>
      </c>
      <c r="L203" s="15" t="s">
        <v>224</v>
      </c>
    </row>
    <row r="204" spans="1:12" x14ac:dyDescent="0.25">
      <c r="A204" s="15">
        <v>5144</v>
      </c>
      <c r="B204" s="15" t="s">
        <v>259</v>
      </c>
      <c r="C204" s="15">
        <v>2</v>
      </c>
      <c r="D204" s="15" t="s">
        <v>689</v>
      </c>
      <c r="E204" s="13" t="s">
        <v>611</v>
      </c>
      <c r="F204" s="13" t="s">
        <v>613</v>
      </c>
      <c r="G204" s="15">
        <v>1</v>
      </c>
      <c r="H204" s="16">
        <v>500</v>
      </c>
      <c r="I204" s="16">
        <f>Tableau2[[#This Row],[Quantité]]*Tableau2[[#This Row],[Coût unitaire (hors taxes)]]</f>
        <v>500</v>
      </c>
      <c r="J204" s="15">
        <v>20</v>
      </c>
      <c r="K204" s="15" t="s">
        <v>235</v>
      </c>
      <c r="L204" s="15" t="s">
        <v>236</v>
      </c>
    </row>
    <row r="205" spans="1:12" x14ac:dyDescent="0.25">
      <c r="A205" s="15">
        <v>5144</v>
      </c>
      <c r="B205" s="15" t="s">
        <v>259</v>
      </c>
      <c r="C205" s="15">
        <v>2</v>
      </c>
      <c r="D205" s="15" t="s">
        <v>689</v>
      </c>
      <c r="E205" s="13" t="s">
        <v>614</v>
      </c>
      <c r="F205" s="13" t="s">
        <v>615</v>
      </c>
      <c r="G205" s="15">
        <v>1</v>
      </c>
      <c r="H205" s="16">
        <v>4300</v>
      </c>
      <c r="I205" s="16">
        <f>Tableau2[[#This Row],[Quantité]]*Tableau2[[#This Row],[Coût unitaire (hors taxes)]]</f>
        <v>4300</v>
      </c>
      <c r="J205" s="15">
        <v>20</v>
      </c>
      <c r="K205" s="15" t="s">
        <v>202</v>
      </c>
      <c r="L205" s="15" t="s">
        <v>241</v>
      </c>
    </row>
    <row r="206" spans="1:12" x14ac:dyDescent="0.25">
      <c r="A206" s="15">
        <v>5144</v>
      </c>
      <c r="B206" s="15" t="s">
        <v>259</v>
      </c>
      <c r="C206" s="15">
        <v>2</v>
      </c>
      <c r="D206" s="15" t="s">
        <v>689</v>
      </c>
      <c r="E206" s="13" t="s">
        <v>614</v>
      </c>
      <c r="F206" s="13" t="s">
        <v>616</v>
      </c>
      <c r="G206" s="15">
        <v>2</v>
      </c>
      <c r="H206" s="16">
        <v>3550</v>
      </c>
      <c r="I206" s="16">
        <f>Tableau2[[#This Row],[Quantité]]*Tableau2[[#This Row],[Coût unitaire (hors taxes)]]</f>
        <v>7100</v>
      </c>
      <c r="J206" s="15">
        <v>20</v>
      </c>
      <c r="K206" s="15" t="s">
        <v>202</v>
      </c>
      <c r="L206" s="15" t="s">
        <v>241</v>
      </c>
    </row>
    <row r="207" spans="1:12" x14ac:dyDescent="0.25">
      <c r="A207" s="15">
        <v>5144</v>
      </c>
      <c r="B207" s="15" t="s">
        <v>259</v>
      </c>
      <c r="C207" s="15">
        <v>2</v>
      </c>
      <c r="D207" s="15" t="s">
        <v>689</v>
      </c>
      <c r="E207" s="13" t="s">
        <v>617</v>
      </c>
      <c r="F207" s="13" t="s">
        <v>618</v>
      </c>
      <c r="G207" s="15">
        <v>1</v>
      </c>
      <c r="H207" s="16">
        <v>13</v>
      </c>
      <c r="I207" s="16">
        <f>Tableau2[[#This Row],[Quantité]]*Tableau2[[#This Row],[Coût unitaire (hors taxes)]]</f>
        <v>13</v>
      </c>
      <c r="J207" s="15">
        <v>2</v>
      </c>
      <c r="K207" s="15" t="s">
        <v>227</v>
      </c>
      <c r="L207" s="15" t="s">
        <v>248</v>
      </c>
    </row>
    <row r="208" spans="1:12" ht="28.5" x14ac:dyDescent="0.25">
      <c r="A208" s="15">
        <v>5144</v>
      </c>
      <c r="B208" s="15" t="s">
        <v>259</v>
      </c>
      <c r="C208" s="15">
        <v>2</v>
      </c>
      <c r="D208" s="15" t="s">
        <v>689</v>
      </c>
      <c r="E208" s="13" t="s">
        <v>619</v>
      </c>
      <c r="F208" s="13" t="s">
        <v>620</v>
      </c>
      <c r="G208" s="15">
        <v>9</v>
      </c>
      <c r="H208" s="16">
        <v>83.5</v>
      </c>
      <c r="I208" s="16">
        <f>Tableau2[[#This Row],[Quantité]]*Tableau2[[#This Row],[Coût unitaire (hors taxes)]]</f>
        <v>751.5</v>
      </c>
      <c r="J208" s="15">
        <v>5</v>
      </c>
      <c r="K208" s="15" t="s">
        <v>229</v>
      </c>
      <c r="L208" s="15" t="s">
        <v>254</v>
      </c>
    </row>
    <row r="209" spans="1:12" ht="28.5" x14ac:dyDescent="0.25">
      <c r="A209" s="15">
        <v>5144</v>
      </c>
      <c r="B209" s="15" t="s">
        <v>259</v>
      </c>
      <c r="C209" s="15">
        <v>2</v>
      </c>
      <c r="D209" s="15" t="s">
        <v>689</v>
      </c>
      <c r="E209" s="13" t="s">
        <v>159</v>
      </c>
      <c r="F209" s="13" t="s">
        <v>160</v>
      </c>
      <c r="G209" s="15">
        <v>8</v>
      </c>
      <c r="H209" s="16">
        <v>58</v>
      </c>
      <c r="I209" s="16">
        <f>Tableau2[[#This Row],[Quantité]]*Tableau2[[#This Row],[Coût unitaire (hors taxes)]]</f>
        <v>464</v>
      </c>
      <c r="J209" s="15">
        <v>20</v>
      </c>
      <c r="K209" s="15" t="s">
        <v>206</v>
      </c>
      <c r="L209" s="15" t="s">
        <v>243</v>
      </c>
    </row>
  </sheetData>
  <mergeCells count="2">
    <mergeCell ref="A4:L4"/>
    <mergeCell ref="C3:J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236"/>
  <sheetViews>
    <sheetView zoomScale="80" zoomScaleNormal="80" zoomScaleSheetLayoutView="80" workbookViewId="0">
      <pane ySplit="7" topLeftCell="A8" activePane="bottomLeft" state="frozen"/>
      <selection pane="bottomLeft"/>
    </sheetView>
  </sheetViews>
  <sheetFormatPr baseColWidth="10" defaultColWidth="21.85546875" defaultRowHeight="15" x14ac:dyDescent="0.25"/>
  <cols>
    <col min="1" max="1" width="14.42578125" style="1" customWidth="1"/>
    <col min="2" max="2" width="21.28515625" style="1" customWidth="1"/>
    <col min="3" max="3" width="18.7109375" style="1" customWidth="1"/>
    <col min="4" max="4" width="31.7109375" style="1" customWidth="1"/>
    <col min="5" max="5" width="27.7109375" style="12" customWidth="1"/>
    <col min="6" max="6" width="40.7109375" style="12" customWidth="1"/>
    <col min="7" max="7" width="13" style="1" customWidth="1"/>
    <col min="8" max="8" width="30.7109375" style="12" customWidth="1"/>
    <col min="9" max="9" width="14.7109375" style="17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21.85546875" style="12"/>
  </cols>
  <sheetData>
    <row r="3" spans="1:12" ht="21" x14ac:dyDescent="0.25">
      <c r="D3" s="19" t="str">
        <f>MAO!C3</f>
        <v>ASSISTANCE DENTAIRE - DEP 5144</v>
      </c>
      <c r="E3" s="19"/>
      <c r="F3" s="19"/>
      <c r="G3" s="19"/>
      <c r="H3" s="19"/>
      <c r="I3" s="19"/>
    </row>
    <row r="4" spans="1:12" ht="17.25" x14ac:dyDescent="0.2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ht="45" x14ac:dyDescent="0.25">
      <c r="A7" s="4" t="s">
        <v>0</v>
      </c>
      <c r="B7" s="5" t="s">
        <v>8</v>
      </c>
      <c r="C7" s="2" t="s">
        <v>10</v>
      </c>
      <c r="D7" s="2" t="s">
        <v>9</v>
      </c>
      <c r="E7" s="2" t="s">
        <v>1</v>
      </c>
      <c r="F7" s="2" t="s">
        <v>2</v>
      </c>
      <c r="G7" s="2" t="s">
        <v>3</v>
      </c>
      <c r="H7" s="3" t="s">
        <v>12</v>
      </c>
      <c r="I7" s="14" t="s">
        <v>7</v>
      </c>
      <c r="J7" s="2" t="s">
        <v>11</v>
      </c>
      <c r="K7" s="2" t="s">
        <v>5</v>
      </c>
      <c r="L7" s="6" t="s">
        <v>6</v>
      </c>
    </row>
    <row r="8" spans="1:12" x14ac:dyDescent="0.25">
      <c r="A8" s="15">
        <v>5144</v>
      </c>
      <c r="B8" s="15" t="s">
        <v>259</v>
      </c>
      <c r="C8" s="15">
        <v>3</v>
      </c>
      <c r="D8" s="15" t="s">
        <v>260</v>
      </c>
      <c r="E8" s="13" t="s">
        <v>261</v>
      </c>
      <c r="F8" s="13" t="s">
        <v>488</v>
      </c>
      <c r="G8" s="15">
        <v>1</v>
      </c>
      <c r="H8" s="16">
        <v>137</v>
      </c>
      <c r="I8" s="16">
        <f>Tableau1[[#This Row],[Quantité]]*Tableau1[[#This Row],[Coût unitaire (hors taxes)]]</f>
        <v>137</v>
      </c>
      <c r="J8" s="15">
        <v>100</v>
      </c>
      <c r="K8" s="15" t="s">
        <v>199</v>
      </c>
      <c r="L8" s="15" t="s">
        <v>238</v>
      </c>
    </row>
    <row r="9" spans="1:12" ht="28.5" x14ac:dyDescent="0.25">
      <c r="A9" s="15">
        <v>5144</v>
      </c>
      <c r="B9" s="15" t="s">
        <v>259</v>
      </c>
      <c r="C9" s="15">
        <v>3</v>
      </c>
      <c r="D9" s="15" t="s">
        <v>260</v>
      </c>
      <c r="E9" s="13" t="s">
        <v>621</v>
      </c>
      <c r="F9" s="13" t="s">
        <v>622</v>
      </c>
      <c r="G9" s="15">
        <v>1</v>
      </c>
      <c r="H9" s="16">
        <v>37.549999999999997</v>
      </c>
      <c r="I9" s="16">
        <f>Tableau1[[#This Row],[Quantité]]*Tableau1[[#This Row],[Coût unitaire (hors taxes)]]</f>
        <v>37.549999999999997</v>
      </c>
      <c r="J9" s="15">
        <v>100</v>
      </c>
      <c r="K9" s="15" t="s">
        <v>440</v>
      </c>
      <c r="L9" s="15" t="s">
        <v>238</v>
      </c>
    </row>
    <row r="10" spans="1:12" ht="28.5" x14ac:dyDescent="0.25">
      <c r="A10" s="15">
        <v>5144</v>
      </c>
      <c r="B10" s="15" t="s">
        <v>259</v>
      </c>
      <c r="C10" s="15">
        <v>3</v>
      </c>
      <c r="D10" s="15" t="s">
        <v>260</v>
      </c>
      <c r="E10" s="13" t="s">
        <v>262</v>
      </c>
      <c r="F10" s="13" t="s">
        <v>263</v>
      </c>
      <c r="G10" s="15">
        <v>2</v>
      </c>
      <c r="H10" s="16">
        <v>10.07</v>
      </c>
      <c r="I10" s="16">
        <f>Tableau1[[#This Row],[Quantité]]*Tableau1[[#This Row],[Coût unitaire (hors taxes)]]</f>
        <v>20.14</v>
      </c>
      <c r="J10" s="15">
        <v>100</v>
      </c>
      <c r="K10" s="15" t="s">
        <v>233</v>
      </c>
      <c r="L10" s="15" t="s">
        <v>462</v>
      </c>
    </row>
    <row r="11" spans="1:12" ht="28.5" x14ac:dyDescent="0.25">
      <c r="A11" s="15">
        <v>5144</v>
      </c>
      <c r="B11" s="15" t="s">
        <v>259</v>
      </c>
      <c r="C11" s="15">
        <v>3</v>
      </c>
      <c r="D11" s="15" t="s">
        <v>260</v>
      </c>
      <c r="E11" s="13" t="s">
        <v>262</v>
      </c>
      <c r="F11" s="13" t="s">
        <v>264</v>
      </c>
      <c r="G11" s="15">
        <v>2</v>
      </c>
      <c r="H11" s="16">
        <v>10.07</v>
      </c>
      <c r="I11" s="16">
        <f>Tableau1[[#This Row],[Quantité]]*Tableau1[[#This Row],[Coût unitaire (hors taxes)]]</f>
        <v>20.14</v>
      </c>
      <c r="J11" s="15">
        <v>100</v>
      </c>
      <c r="K11" s="15" t="s">
        <v>233</v>
      </c>
      <c r="L11" s="15" t="s">
        <v>462</v>
      </c>
    </row>
    <row r="12" spans="1:12" ht="28.5" x14ac:dyDescent="0.25">
      <c r="A12" s="15">
        <v>5144</v>
      </c>
      <c r="B12" s="15" t="s">
        <v>259</v>
      </c>
      <c r="C12" s="15">
        <v>3</v>
      </c>
      <c r="D12" s="15" t="s">
        <v>260</v>
      </c>
      <c r="E12" s="13" t="s">
        <v>262</v>
      </c>
      <c r="F12" s="13" t="s">
        <v>265</v>
      </c>
      <c r="G12" s="15">
        <v>2</v>
      </c>
      <c r="H12" s="16">
        <v>10.07</v>
      </c>
      <c r="I12" s="16">
        <f>Tableau1[[#This Row],[Quantité]]*Tableau1[[#This Row],[Coût unitaire (hors taxes)]]</f>
        <v>20.14</v>
      </c>
      <c r="J12" s="15">
        <v>100</v>
      </c>
      <c r="K12" s="15" t="s">
        <v>233</v>
      </c>
      <c r="L12" s="15" t="s">
        <v>462</v>
      </c>
    </row>
    <row r="13" spans="1:12" ht="28.5" x14ac:dyDescent="0.25">
      <c r="A13" s="15">
        <v>5144</v>
      </c>
      <c r="B13" s="15" t="s">
        <v>259</v>
      </c>
      <c r="C13" s="15">
        <v>3</v>
      </c>
      <c r="D13" s="15" t="s">
        <v>260</v>
      </c>
      <c r="E13" s="13" t="s">
        <v>262</v>
      </c>
      <c r="F13" s="13" t="s">
        <v>266</v>
      </c>
      <c r="G13" s="15">
        <v>2</v>
      </c>
      <c r="H13" s="16">
        <v>10.07</v>
      </c>
      <c r="I13" s="16">
        <f>Tableau1[[#This Row],[Quantité]]*Tableau1[[#This Row],[Coût unitaire (hors taxes)]]</f>
        <v>20.14</v>
      </c>
      <c r="J13" s="15">
        <v>100</v>
      </c>
      <c r="K13" s="15" t="s">
        <v>233</v>
      </c>
      <c r="L13" s="15" t="s">
        <v>462</v>
      </c>
    </row>
    <row r="14" spans="1:12" x14ac:dyDescent="0.25">
      <c r="A14" s="15">
        <v>5144</v>
      </c>
      <c r="B14" s="15" t="s">
        <v>259</v>
      </c>
      <c r="C14" s="15">
        <v>3</v>
      </c>
      <c r="D14" s="15" t="s">
        <v>260</v>
      </c>
      <c r="E14" s="13" t="s">
        <v>267</v>
      </c>
      <c r="F14" s="13" t="s">
        <v>269</v>
      </c>
      <c r="G14" s="15">
        <v>2</v>
      </c>
      <c r="H14" s="16">
        <v>150.69999999999999</v>
      </c>
      <c r="I14" s="16">
        <f>Tableau1[[#This Row],[Quantité]]*Tableau1[[#This Row],[Coût unitaire (hors taxes)]]</f>
        <v>301.39999999999998</v>
      </c>
      <c r="J14" s="15">
        <v>100</v>
      </c>
      <c r="K14" s="15" t="s">
        <v>441</v>
      </c>
      <c r="L14" s="15" t="s">
        <v>463</v>
      </c>
    </row>
    <row r="15" spans="1:12" x14ac:dyDescent="0.25">
      <c r="A15" s="15">
        <v>5144</v>
      </c>
      <c r="B15" s="15" t="s">
        <v>259</v>
      </c>
      <c r="C15" s="15">
        <v>3</v>
      </c>
      <c r="D15" s="15" t="s">
        <v>260</v>
      </c>
      <c r="E15" s="13" t="s">
        <v>267</v>
      </c>
      <c r="F15" s="13" t="s">
        <v>268</v>
      </c>
      <c r="G15" s="15">
        <v>1</v>
      </c>
      <c r="H15" s="16">
        <v>150.69999999999999</v>
      </c>
      <c r="I15" s="16">
        <f>Tableau1[[#This Row],[Quantité]]*Tableau1[[#This Row],[Coût unitaire (hors taxes)]]</f>
        <v>150.69999999999999</v>
      </c>
      <c r="J15" s="15">
        <v>100</v>
      </c>
      <c r="K15" s="15" t="s">
        <v>441</v>
      </c>
      <c r="L15" s="15" t="s">
        <v>463</v>
      </c>
    </row>
    <row r="16" spans="1:12" ht="28.5" x14ac:dyDescent="0.25">
      <c r="A16" s="15">
        <v>5144</v>
      </c>
      <c r="B16" s="15" t="s">
        <v>259</v>
      </c>
      <c r="C16" s="15">
        <v>3</v>
      </c>
      <c r="D16" s="15" t="s">
        <v>260</v>
      </c>
      <c r="E16" s="13" t="s">
        <v>270</v>
      </c>
      <c r="F16" s="13" t="s">
        <v>271</v>
      </c>
      <c r="G16" s="15">
        <v>1</v>
      </c>
      <c r="H16" s="16">
        <v>427</v>
      </c>
      <c r="I16" s="16">
        <f>Tableau1[[#This Row],[Quantité]]*Tableau1[[#This Row],[Coût unitaire (hors taxes)]]</f>
        <v>427</v>
      </c>
      <c r="J16" s="15">
        <v>100</v>
      </c>
      <c r="K16" s="15" t="s">
        <v>442</v>
      </c>
      <c r="L16" s="15" t="s">
        <v>238</v>
      </c>
    </row>
    <row r="17" spans="1:12" ht="28.5" x14ac:dyDescent="0.25">
      <c r="A17" s="15">
        <v>5144</v>
      </c>
      <c r="B17" s="15" t="s">
        <v>259</v>
      </c>
      <c r="C17" s="15">
        <v>3</v>
      </c>
      <c r="D17" s="15" t="s">
        <v>260</v>
      </c>
      <c r="E17" s="13" t="s">
        <v>270</v>
      </c>
      <c r="F17" s="13" t="s">
        <v>272</v>
      </c>
      <c r="G17" s="15">
        <v>1</v>
      </c>
      <c r="H17" s="16">
        <v>533.6</v>
      </c>
      <c r="I17" s="16">
        <f>Tableau1[[#This Row],[Quantité]]*Tableau1[[#This Row],[Coût unitaire (hors taxes)]]</f>
        <v>533.6</v>
      </c>
      <c r="J17" s="15">
        <v>100</v>
      </c>
      <c r="K17" s="15" t="s">
        <v>442</v>
      </c>
      <c r="L17" s="15" t="s">
        <v>238</v>
      </c>
    </row>
    <row r="18" spans="1:12" ht="28.5" x14ac:dyDescent="0.25">
      <c r="A18" s="15">
        <v>5144</v>
      </c>
      <c r="B18" s="15" t="s">
        <v>259</v>
      </c>
      <c r="C18" s="15">
        <v>3</v>
      </c>
      <c r="D18" s="15" t="s">
        <v>260</v>
      </c>
      <c r="E18" s="13" t="s">
        <v>273</v>
      </c>
      <c r="F18" s="13" t="s">
        <v>489</v>
      </c>
      <c r="G18" s="15">
        <v>1</v>
      </c>
      <c r="H18" s="16">
        <v>202.23</v>
      </c>
      <c r="I18" s="16">
        <f>Tableau1[[#This Row],[Quantité]]*Tableau1[[#This Row],[Coût unitaire (hors taxes)]]</f>
        <v>202.23</v>
      </c>
      <c r="J18" s="15">
        <v>100</v>
      </c>
      <c r="K18" s="15" t="s">
        <v>224</v>
      </c>
      <c r="L18" s="15" t="s">
        <v>224</v>
      </c>
    </row>
    <row r="19" spans="1:12" ht="28.5" x14ac:dyDescent="0.25">
      <c r="A19" s="15">
        <v>5144</v>
      </c>
      <c r="B19" s="15" t="s">
        <v>259</v>
      </c>
      <c r="C19" s="15">
        <v>3</v>
      </c>
      <c r="D19" s="15" t="s">
        <v>260</v>
      </c>
      <c r="E19" s="13" t="s">
        <v>518</v>
      </c>
      <c r="F19" s="13" t="s">
        <v>623</v>
      </c>
      <c r="G19" s="15">
        <v>2</v>
      </c>
      <c r="H19" s="16">
        <v>12.95</v>
      </c>
      <c r="I19" s="16">
        <f>Tableau1[[#This Row],[Quantité]]*Tableau1[[#This Row],[Coût unitaire (hors taxes)]]</f>
        <v>25.9</v>
      </c>
      <c r="J19" s="15">
        <v>100</v>
      </c>
      <c r="K19" s="15" t="s">
        <v>202</v>
      </c>
      <c r="L19" s="15" t="s">
        <v>241</v>
      </c>
    </row>
    <row r="20" spans="1:12" x14ac:dyDescent="0.25">
      <c r="A20" s="15">
        <v>5144</v>
      </c>
      <c r="B20" s="15" t="s">
        <v>259</v>
      </c>
      <c r="C20" s="15">
        <v>3</v>
      </c>
      <c r="D20" s="15" t="s">
        <v>260</v>
      </c>
      <c r="E20" s="13" t="s">
        <v>624</v>
      </c>
      <c r="F20" s="13" t="s">
        <v>625</v>
      </c>
      <c r="G20" s="15">
        <v>6</v>
      </c>
      <c r="H20" s="16">
        <v>5.98</v>
      </c>
      <c r="I20" s="16">
        <f>Tableau1[[#This Row],[Quantité]]*Tableau1[[#This Row],[Coût unitaire (hors taxes)]]</f>
        <v>35.880000000000003</v>
      </c>
      <c r="J20" s="15">
        <v>100</v>
      </c>
      <c r="K20" s="15" t="s">
        <v>202</v>
      </c>
      <c r="L20" s="15" t="s">
        <v>241</v>
      </c>
    </row>
    <row r="21" spans="1:12" x14ac:dyDescent="0.25">
      <c r="A21" s="15">
        <v>5144</v>
      </c>
      <c r="B21" s="15" t="s">
        <v>259</v>
      </c>
      <c r="C21" s="15">
        <v>3</v>
      </c>
      <c r="D21" s="15" t="s">
        <v>260</v>
      </c>
      <c r="E21" s="13" t="s">
        <v>274</v>
      </c>
      <c r="F21" s="13" t="s">
        <v>275</v>
      </c>
      <c r="G21" s="15">
        <v>1</v>
      </c>
      <c r="H21" s="16">
        <v>23.26</v>
      </c>
      <c r="I21" s="16">
        <f>Tableau1[[#This Row],[Quantité]]*Tableau1[[#This Row],[Coût unitaire (hors taxes)]]</f>
        <v>23.26</v>
      </c>
      <c r="J21" s="15">
        <v>100</v>
      </c>
      <c r="K21" s="15" t="s">
        <v>443</v>
      </c>
      <c r="L21" s="15" t="s">
        <v>241</v>
      </c>
    </row>
    <row r="22" spans="1:12" x14ac:dyDescent="0.25">
      <c r="A22" s="15">
        <v>5144</v>
      </c>
      <c r="B22" s="15" t="s">
        <v>259</v>
      </c>
      <c r="C22" s="15">
        <v>3</v>
      </c>
      <c r="D22" s="15" t="s">
        <v>260</v>
      </c>
      <c r="E22" s="13" t="s">
        <v>274</v>
      </c>
      <c r="F22" s="13" t="s">
        <v>275</v>
      </c>
      <c r="G22" s="15">
        <v>1</v>
      </c>
      <c r="H22" s="16">
        <v>23.26</v>
      </c>
      <c r="I22" s="16">
        <f>Tableau1[[#This Row],[Quantité]]*Tableau1[[#This Row],[Coût unitaire (hors taxes)]]</f>
        <v>23.26</v>
      </c>
      <c r="J22" s="15">
        <v>100</v>
      </c>
      <c r="K22" s="15" t="s">
        <v>443</v>
      </c>
      <c r="L22" s="15" t="s">
        <v>238</v>
      </c>
    </row>
    <row r="23" spans="1:12" x14ac:dyDescent="0.25">
      <c r="A23" s="15">
        <v>5144</v>
      </c>
      <c r="B23" s="15" t="s">
        <v>259</v>
      </c>
      <c r="C23" s="15">
        <v>3</v>
      </c>
      <c r="D23" s="15" t="s">
        <v>260</v>
      </c>
      <c r="E23" s="13" t="s">
        <v>274</v>
      </c>
      <c r="F23" s="13" t="s">
        <v>275</v>
      </c>
      <c r="G23" s="15">
        <v>1</v>
      </c>
      <c r="H23" s="16">
        <v>23.26</v>
      </c>
      <c r="I23" s="16">
        <f>Tableau1[[#This Row],[Quantité]]*Tableau1[[#This Row],[Coût unitaire (hors taxes)]]</f>
        <v>23.26</v>
      </c>
      <c r="J23" s="15">
        <v>100</v>
      </c>
      <c r="K23" s="15" t="s">
        <v>443</v>
      </c>
      <c r="L23" s="15" t="s">
        <v>238</v>
      </c>
    </row>
    <row r="24" spans="1:12" x14ac:dyDescent="0.25">
      <c r="A24" s="15">
        <v>5144</v>
      </c>
      <c r="B24" s="15" t="s">
        <v>259</v>
      </c>
      <c r="C24" s="15">
        <v>3</v>
      </c>
      <c r="D24" s="15" t="s">
        <v>260</v>
      </c>
      <c r="E24" s="13" t="s">
        <v>274</v>
      </c>
      <c r="F24" s="13" t="s">
        <v>276</v>
      </c>
      <c r="G24" s="15">
        <v>5</v>
      </c>
      <c r="H24" s="16">
        <v>7.95</v>
      </c>
      <c r="I24" s="16">
        <f>Tableau1[[#This Row],[Quantité]]*Tableau1[[#This Row],[Coût unitaire (hors taxes)]]</f>
        <v>39.75</v>
      </c>
      <c r="J24" s="15">
        <v>100</v>
      </c>
      <c r="K24" s="15" t="s">
        <v>205</v>
      </c>
      <c r="L24" s="15" t="s">
        <v>241</v>
      </c>
    </row>
    <row r="25" spans="1:12" x14ac:dyDescent="0.25">
      <c r="A25" s="15">
        <v>5144</v>
      </c>
      <c r="B25" s="15" t="s">
        <v>259</v>
      </c>
      <c r="C25" s="15">
        <v>3</v>
      </c>
      <c r="D25" s="15" t="s">
        <v>260</v>
      </c>
      <c r="E25" s="13" t="s">
        <v>274</v>
      </c>
      <c r="F25" s="13" t="s">
        <v>276</v>
      </c>
      <c r="G25" s="15">
        <v>5</v>
      </c>
      <c r="H25" s="16">
        <v>7.95</v>
      </c>
      <c r="I25" s="16">
        <f>Tableau1[[#This Row],[Quantité]]*Tableau1[[#This Row],[Coût unitaire (hors taxes)]]</f>
        <v>39.75</v>
      </c>
      <c r="J25" s="15">
        <v>100</v>
      </c>
      <c r="K25" s="15" t="s">
        <v>205</v>
      </c>
      <c r="L25" s="15" t="s">
        <v>241</v>
      </c>
    </row>
    <row r="26" spans="1:12" x14ac:dyDescent="0.25">
      <c r="A26" s="15">
        <v>5144</v>
      </c>
      <c r="B26" s="15" t="s">
        <v>259</v>
      </c>
      <c r="C26" s="15">
        <v>3</v>
      </c>
      <c r="D26" s="15" t="s">
        <v>260</v>
      </c>
      <c r="E26" s="13" t="s">
        <v>277</v>
      </c>
      <c r="F26" s="13" t="s">
        <v>278</v>
      </c>
      <c r="G26" s="15">
        <v>4</v>
      </c>
      <c r="H26" s="16">
        <v>23.23</v>
      </c>
      <c r="I26" s="16">
        <f>Tableau1[[#This Row],[Quantité]]*Tableau1[[#This Row],[Coût unitaire (hors taxes)]]</f>
        <v>92.92</v>
      </c>
      <c r="J26" s="15">
        <v>100</v>
      </c>
      <c r="K26" s="15" t="s">
        <v>202</v>
      </c>
      <c r="L26" s="15" t="s">
        <v>241</v>
      </c>
    </row>
    <row r="27" spans="1:12" x14ac:dyDescent="0.25">
      <c r="A27" s="15">
        <v>5144</v>
      </c>
      <c r="B27" s="15" t="s">
        <v>259</v>
      </c>
      <c r="C27" s="15">
        <v>3</v>
      </c>
      <c r="D27" s="15" t="s">
        <v>260</v>
      </c>
      <c r="E27" s="13" t="s">
        <v>626</v>
      </c>
      <c r="F27" s="13" t="s">
        <v>627</v>
      </c>
      <c r="G27" s="15">
        <v>1</v>
      </c>
      <c r="H27" s="16">
        <v>10</v>
      </c>
      <c r="I27" s="16">
        <f>Tableau1[[#This Row],[Quantité]]*Tableau1[[#This Row],[Coût unitaire (hors taxes)]]</f>
        <v>10</v>
      </c>
      <c r="J27" s="15">
        <v>100</v>
      </c>
      <c r="K27" s="15" t="s">
        <v>198</v>
      </c>
      <c r="L27" s="15" t="s">
        <v>236</v>
      </c>
    </row>
    <row r="28" spans="1:12" x14ac:dyDescent="0.25">
      <c r="A28" s="15">
        <v>5144</v>
      </c>
      <c r="B28" s="15" t="s">
        <v>259</v>
      </c>
      <c r="C28" s="15">
        <v>3</v>
      </c>
      <c r="D28" s="15" t="s">
        <v>260</v>
      </c>
      <c r="E28" s="13" t="s">
        <v>279</v>
      </c>
      <c r="F28" s="13" t="s">
        <v>280</v>
      </c>
      <c r="G28" s="15">
        <v>1</v>
      </c>
      <c r="H28" s="16">
        <v>6.85</v>
      </c>
      <c r="I28" s="16">
        <f>Tableau1[[#This Row],[Quantité]]*Tableau1[[#This Row],[Coût unitaire (hors taxes)]]</f>
        <v>6.85</v>
      </c>
      <c r="J28" s="15">
        <v>100</v>
      </c>
      <c r="K28" s="15" t="s">
        <v>208</v>
      </c>
      <c r="L28" s="15" t="s">
        <v>255</v>
      </c>
    </row>
    <row r="29" spans="1:12" ht="28.5" x14ac:dyDescent="0.25">
      <c r="A29" s="15">
        <v>5144</v>
      </c>
      <c r="B29" s="15" t="s">
        <v>259</v>
      </c>
      <c r="C29" s="15">
        <v>3</v>
      </c>
      <c r="D29" s="15" t="s">
        <v>260</v>
      </c>
      <c r="E29" s="13" t="s">
        <v>281</v>
      </c>
      <c r="F29" s="13" t="s">
        <v>628</v>
      </c>
      <c r="G29" s="15">
        <v>1</v>
      </c>
      <c r="H29" s="16">
        <v>54.25</v>
      </c>
      <c r="I29" s="16">
        <f>Tableau1[[#This Row],[Quantité]]*Tableau1[[#This Row],[Coût unitaire (hors taxes)]]</f>
        <v>54.25</v>
      </c>
      <c r="J29" s="15">
        <v>100</v>
      </c>
      <c r="K29" s="15" t="s">
        <v>206</v>
      </c>
      <c r="L29" s="15" t="s">
        <v>241</v>
      </c>
    </row>
    <row r="30" spans="1:12" ht="28.5" x14ac:dyDescent="0.25">
      <c r="A30" s="15">
        <v>5144</v>
      </c>
      <c r="B30" s="15" t="s">
        <v>259</v>
      </c>
      <c r="C30" s="15">
        <v>3</v>
      </c>
      <c r="D30" s="15" t="s">
        <v>260</v>
      </c>
      <c r="E30" s="13" t="s">
        <v>281</v>
      </c>
      <c r="F30" s="13" t="s">
        <v>629</v>
      </c>
      <c r="G30" s="15">
        <v>1</v>
      </c>
      <c r="H30" s="16">
        <v>54.25</v>
      </c>
      <c r="I30" s="16">
        <f>Tableau1[[#This Row],[Quantité]]*Tableau1[[#This Row],[Coût unitaire (hors taxes)]]</f>
        <v>54.25</v>
      </c>
      <c r="J30" s="15">
        <v>100</v>
      </c>
      <c r="K30" s="15" t="s">
        <v>444</v>
      </c>
      <c r="L30" s="15" t="s">
        <v>241</v>
      </c>
    </row>
    <row r="31" spans="1:12" ht="28.5" x14ac:dyDescent="0.25">
      <c r="A31" s="15">
        <v>5144</v>
      </c>
      <c r="B31" s="15" t="s">
        <v>259</v>
      </c>
      <c r="C31" s="15">
        <v>3</v>
      </c>
      <c r="D31" s="15" t="s">
        <v>260</v>
      </c>
      <c r="E31" s="13" t="s">
        <v>281</v>
      </c>
      <c r="F31" s="13" t="s">
        <v>282</v>
      </c>
      <c r="G31" s="15">
        <v>8</v>
      </c>
      <c r="H31" s="16">
        <v>5.75</v>
      </c>
      <c r="I31" s="16">
        <f>Tableau1[[#This Row],[Quantité]]*Tableau1[[#This Row],[Coût unitaire (hors taxes)]]</f>
        <v>46</v>
      </c>
      <c r="J31" s="15">
        <v>50</v>
      </c>
      <c r="K31" s="15" t="s">
        <v>229</v>
      </c>
      <c r="L31" s="15" t="s">
        <v>254</v>
      </c>
    </row>
    <row r="32" spans="1:12" ht="28.5" x14ac:dyDescent="0.25">
      <c r="A32" s="15">
        <v>5144</v>
      </c>
      <c r="B32" s="15" t="s">
        <v>259</v>
      </c>
      <c r="C32" s="15">
        <v>3</v>
      </c>
      <c r="D32" s="15" t="s">
        <v>260</v>
      </c>
      <c r="E32" s="13" t="s">
        <v>283</v>
      </c>
      <c r="F32" s="13" t="s">
        <v>284</v>
      </c>
      <c r="G32" s="15">
        <v>1</v>
      </c>
      <c r="H32" s="16">
        <v>66.95</v>
      </c>
      <c r="I32" s="16">
        <f>Tableau1[[#This Row],[Quantité]]*Tableau1[[#This Row],[Coût unitaire (hors taxes)]]</f>
        <v>66.95</v>
      </c>
      <c r="J32" s="15">
        <v>100</v>
      </c>
      <c r="K32" s="15" t="s">
        <v>206</v>
      </c>
      <c r="L32" s="15" t="s">
        <v>464</v>
      </c>
    </row>
    <row r="33" spans="1:12" ht="28.5" x14ac:dyDescent="0.25">
      <c r="A33" s="15">
        <v>5144</v>
      </c>
      <c r="B33" s="15" t="s">
        <v>259</v>
      </c>
      <c r="C33" s="15">
        <v>3</v>
      </c>
      <c r="D33" s="15" t="s">
        <v>260</v>
      </c>
      <c r="E33" s="13" t="s">
        <v>287</v>
      </c>
      <c r="F33" s="13" t="s">
        <v>288</v>
      </c>
      <c r="G33" s="15">
        <v>6</v>
      </c>
      <c r="H33" s="16">
        <v>25</v>
      </c>
      <c r="I33" s="16">
        <f>Tableau1[[#This Row],[Quantité]]*Tableau1[[#This Row],[Coût unitaire (hors taxes)]]</f>
        <v>150</v>
      </c>
      <c r="J33" s="15">
        <v>100</v>
      </c>
      <c r="K33" s="15" t="s">
        <v>445</v>
      </c>
      <c r="L33" s="15" t="s">
        <v>463</v>
      </c>
    </row>
    <row r="34" spans="1:12" ht="28.5" x14ac:dyDescent="0.25">
      <c r="A34" s="15">
        <v>5144</v>
      </c>
      <c r="B34" s="15" t="s">
        <v>259</v>
      </c>
      <c r="C34" s="15">
        <v>3</v>
      </c>
      <c r="D34" s="15" t="s">
        <v>260</v>
      </c>
      <c r="E34" s="13" t="s">
        <v>287</v>
      </c>
      <c r="F34" s="13" t="s">
        <v>289</v>
      </c>
      <c r="G34" s="15">
        <v>3</v>
      </c>
      <c r="H34" s="16">
        <v>82.6</v>
      </c>
      <c r="I34" s="16">
        <f>Tableau1[[#This Row],[Quantité]]*Tableau1[[#This Row],[Coût unitaire (hors taxes)]]</f>
        <v>247.79999999999998</v>
      </c>
      <c r="J34" s="15">
        <v>100</v>
      </c>
      <c r="K34" s="15" t="s">
        <v>445</v>
      </c>
      <c r="L34" s="15" t="s">
        <v>463</v>
      </c>
    </row>
    <row r="35" spans="1:12" ht="28.5" x14ac:dyDescent="0.25">
      <c r="A35" s="15">
        <v>5144</v>
      </c>
      <c r="B35" s="15" t="s">
        <v>259</v>
      </c>
      <c r="C35" s="15">
        <v>3</v>
      </c>
      <c r="D35" s="15" t="s">
        <v>260</v>
      </c>
      <c r="E35" s="13" t="s">
        <v>287</v>
      </c>
      <c r="F35" s="13" t="s">
        <v>290</v>
      </c>
      <c r="G35" s="15">
        <v>1</v>
      </c>
      <c r="H35" s="16">
        <v>43.25</v>
      </c>
      <c r="I35" s="16">
        <f>Tableau1[[#This Row],[Quantité]]*Tableau1[[#This Row],[Coût unitaire (hors taxes)]]</f>
        <v>43.25</v>
      </c>
      <c r="J35" s="15">
        <v>100</v>
      </c>
      <c r="K35" s="15" t="s">
        <v>445</v>
      </c>
      <c r="L35" s="15" t="s">
        <v>463</v>
      </c>
    </row>
    <row r="36" spans="1:12" ht="28.5" x14ac:dyDescent="0.25">
      <c r="A36" s="15">
        <v>5144</v>
      </c>
      <c r="B36" s="15" t="s">
        <v>259</v>
      </c>
      <c r="C36" s="15">
        <v>3</v>
      </c>
      <c r="D36" s="15" t="s">
        <v>260</v>
      </c>
      <c r="E36" s="13" t="s">
        <v>291</v>
      </c>
      <c r="F36" s="13" t="s">
        <v>490</v>
      </c>
      <c r="G36" s="15">
        <v>5</v>
      </c>
      <c r="H36" s="16">
        <v>19.399999999999999</v>
      </c>
      <c r="I36" s="16">
        <f>Tableau1[[#This Row],[Quantité]]*Tableau1[[#This Row],[Coût unitaire (hors taxes)]]</f>
        <v>97</v>
      </c>
      <c r="J36" s="15">
        <v>100</v>
      </c>
      <c r="K36" s="15" t="s">
        <v>446</v>
      </c>
      <c r="L36" s="15" t="s">
        <v>463</v>
      </c>
    </row>
    <row r="37" spans="1:12" ht="28.5" x14ac:dyDescent="0.25">
      <c r="A37" s="15">
        <v>5144</v>
      </c>
      <c r="B37" s="15" t="s">
        <v>259</v>
      </c>
      <c r="C37" s="15">
        <v>3</v>
      </c>
      <c r="D37" s="15" t="s">
        <v>260</v>
      </c>
      <c r="E37" s="13" t="s">
        <v>291</v>
      </c>
      <c r="F37" s="13" t="s">
        <v>292</v>
      </c>
      <c r="G37" s="15">
        <v>10</v>
      </c>
      <c r="H37" s="16">
        <v>13.4</v>
      </c>
      <c r="I37" s="16">
        <f>Tableau1[[#This Row],[Quantité]]*Tableau1[[#This Row],[Coût unitaire (hors taxes)]]</f>
        <v>134</v>
      </c>
      <c r="J37" s="15">
        <v>100</v>
      </c>
      <c r="K37" s="15" t="s">
        <v>443</v>
      </c>
      <c r="L37" s="15" t="s">
        <v>463</v>
      </c>
    </row>
    <row r="38" spans="1:12" ht="28.5" x14ac:dyDescent="0.25">
      <c r="A38" s="15">
        <v>5144</v>
      </c>
      <c r="B38" s="15" t="s">
        <v>259</v>
      </c>
      <c r="C38" s="15">
        <v>3</v>
      </c>
      <c r="D38" s="15" t="s">
        <v>260</v>
      </c>
      <c r="E38" s="13" t="s">
        <v>291</v>
      </c>
      <c r="F38" s="13" t="s">
        <v>293</v>
      </c>
      <c r="G38" s="15">
        <v>4</v>
      </c>
      <c r="H38" s="16">
        <v>13.5</v>
      </c>
      <c r="I38" s="16">
        <f>Tableau1[[#This Row],[Quantité]]*Tableau1[[#This Row],[Coût unitaire (hors taxes)]]</f>
        <v>54</v>
      </c>
      <c r="J38" s="15">
        <v>100</v>
      </c>
      <c r="K38" s="15" t="s">
        <v>446</v>
      </c>
      <c r="L38" s="15" t="s">
        <v>463</v>
      </c>
    </row>
    <row r="39" spans="1:12" ht="28.5" x14ac:dyDescent="0.25">
      <c r="A39" s="15">
        <v>5144</v>
      </c>
      <c r="B39" s="15" t="s">
        <v>259</v>
      </c>
      <c r="C39" s="15">
        <v>3</v>
      </c>
      <c r="D39" s="15" t="s">
        <v>260</v>
      </c>
      <c r="E39" s="13" t="s">
        <v>291</v>
      </c>
      <c r="F39" s="13" t="s">
        <v>294</v>
      </c>
      <c r="G39" s="15">
        <v>2</v>
      </c>
      <c r="H39" s="16">
        <v>10.25</v>
      </c>
      <c r="I39" s="16">
        <f>Tableau1[[#This Row],[Quantité]]*Tableau1[[#This Row],[Coût unitaire (hors taxes)]]</f>
        <v>20.5</v>
      </c>
      <c r="J39" s="15">
        <v>100</v>
      </c>
      <c r="K39" s="15" t="s">
        <v>446</v>
      </c>
      <c r="L39" s="15" t="s">
        <v>463</v>
      </c>
    </row>
    <row r="40" spans="1:12" ht="29.25" customHeight="1" x14ac:dyDescent="0.25">
      <c r="A40" s="15">
        <v>5144</v>
      </c>
      <c r="B40" s="15" t="s">
        <v>259</v>
      </c>
      <c r="C40" s="15">
        <v>3</v>
      </c>
      <c r="D40" s="15" t="s">
        <v>260</v>
      </c>
      <c r="E40" s="13" t="s">
        <v>291</v>
      </c>
      <c r="F40" s="13" t="s">
        <v>295</v>
      </c>
      <c r="G40" s="15">
        <v>4</v>
      </c>
      <c r="H40" s="16">
        <v>25</v>
      </c>
      <c r="I40" s="16">
        <f>Tableau1[[#This Row],[Quantité]]*Tableau1[[#This Row],[Coût unitaire (hors taxes)]]</f>
        <v>100</v>
      </c>
      <c r="J40" s="15">
        <v>100</v>
      </c>
      <c r="K40" s="15" t="s">
        <v>446</v>
      </c>
      <c r="L40" s="15" t="s">
        <v>463</v>
      </c>
    </row>
    <row r="41" spans="1:12" ht="29.25" customHeight="1" x14ac:dyDescent="0.25">
      <c r="A41" s="15">
        <v>5144</v>
      </c>
      <c r="B41" s="15" t="s">
        <v>259</v>
      </c>
      <c r="C41" s="15">
        <v>3</v>
      </c>
      <c r="D41" s="15" t="s">
        <v>260</v>
      </c>
      <c r="E41" s="13" t="s">
        <v>291</v>
      </c>
      <c r="F41" s="13" t="s">
        <v>296</v>
      </c>
      <c r="G41" s="15">
        <v>6</v>
      </c>
      <c r="H41" s="16">
        <v>25</v>
      </c>
      <c r="I41" s="16">
        <f>Tableau1[[#This Row],[Quantité]]*Tableau1[[#This Row],[Coût unitaire (hors taxes)]]</f>
        <v>150</v>
      </c>
      <c r="J41" s="15">
        <v>100</v>
      </c>
      <c r="K41" s="15" t="s">
        <v>446</v>
      </c>
      <c r="L41" s="15" t="s">
        <v>463</v>
      </c>
    </row>
    <row r="42" spans="1:12" x14ac:dyDescent="0.25">
      <c r="A42" s="15">
        <v>5144</v>
      </c>
      <c r="B42" s="15" t="s">
        <v>259</v>
      </c>
      <c r="C42" s="15">
        <v>3</v>
      </c>
      <c r="D42" s="15" t="s">
        <v>260</v>
      </c>
      <c r="E42" s="13" t="s">
        <v>630</v>
      </c>
      <c r="F42" s="13" t="s">
        <v>631</v>
      </c>
      <c r="G42" s="15">
        <v>4</v>
      </c>
      <c r="H42" s="16">
        <v>27.85</v>
      </c>
      <c r="I42" s="16">
        <f>Tableau1[[#This Row],[Quantité]]*Tableau1[[#This Row],[Coût unitaire (hors taxes)]]</f>
        <v>111.4</v>
      </c>
      <c r="J42" s="15">
        <v>100</v>
      </c>
      <c r="K42" s="15" t="s">
        <v>210</v>
      </c>
      <c r="L42" s="15" t="s">
        <v>244</v>
      </c>
    </row>
    <row r="43" spans="1:12" ht="28.5" x14ac:dyDescent="0.25">
      <c r="A43" s="15">
        <v>5144</v>
      </c>
      <c r="B43" s="15" t="s">
        <v>259</v>
      </c>
      <c r="C43" s="15">
        <v>3</v>
      </c>
      <c r="D43" s="15" t="s">
        <v>260</v>
      </c>
      <c r="E43" s="13" t="s">
        <v>298</v>
      </c>
      <c r="F43" s="13" t="s">
        <v>491</v>
      </c>
      <c r="G43" s="15">
        <v>1</v>
      </c>
      <c r="H43" s="16">
        <v>169.6</v>
      </c>
      <c r="I43" s="16">
        <f>Tableau1[[#This Row],[Quantité]]*Tableau1[[#This Row],[Coût unitaire (hors taxes)]]</f>
        <v>169.6</v>
      </c>
      <c r="J43" s="15">
        <v>100</v>
      </c>
      <c r="K43" s="15" t="s">
        <v>447</v>
      </c>
      <c r="L43" s="15" t="s">
        <v>247</v>
      </c>
    </row>
    <row r="44" spans="1:12" ht="28.5" x14ac:dyDescent="0.25">
      <c r="A44" s="15">
        <v>5144</v>
      </c>
      <c r="B44" s="15" t="s">
        <v>259</v>
      </c>
      <c r="C44" s="15">
        <v>3</v>
      </c>
      <c r="D44" s="15" t="s">
        <v>260</v>
      </c>
      <c r="E44" s="13" t="s">
        <v>632</v>
      </c>
      <c r="F44" s="13" t="s">
        <v>633</v>
      </c>
      <c r="G44" s="15">
        <v>1</v>
      </c>
      <c r="H44" s="16">
        <v>6.8</v>
      </c>
      <c r="I44" s="16">
        <f>Tableau1[[#This Row],[Quantité]]*Tableau1[[#This Row],[Coût unitaire (hors taxes)]]</f>
        <v>6.8</v>
      </c>
      <c r="J44" s="15">
        <v>50</v>
      </c>
      <c r="K44" s="15" t="s">
        <v>448</v>
      </c>
      <c r="L44" s="15" t="s">
        <v>462</v>
      </c>
    </row>
    <row r="45" spans="1:12" ht="28.5" x14ac:dyDescent="0.25">
      <c r="A45" s="15">
        <v>5144</v>
      </c>
      <c r="B45" s="15" t="s">
        <v>259</v>
      </c>
      <c r="C45" s="15">
        <v>3</v>
      </c>
      <c r="D45" s="15" t="s">
        <v>260</v>
      </c>
      <c r="E45" s="13" t="s">
        <v>632</v>
      </c>
      <c r="F45" s="13" t="s">
        <v>634</v>
      </c>
      <c r="G45" s="15">
        <v>1</v>
      </c>
      <c r="H45" s="16">
        <v>6.8</v>
      </c>
      <c r="I45" s="16">
        <f>Tableau1[[#This Row],[Quantité]]*Tableau1[[#This Row],[Coût unitaire (hors taxes)]]</f>
        <v>6.8</v>
      </c>
      <c r="J45" s="15">
        <v>50</v>
      </c>
      <c r="K45" s="15" t="s">
        <v>448</v>
      </c>
      <c r="L45" s="15" t="s">
        <v>462</v>
      </c>
    </row>
    <row r="46" spans="1:12" ht="28.5" x14ac:dyDescent="0.25">
      <c r="A46" s="15">
        <v>5144</v>
      </c>
      <c r="B46" s="15" t="s">
        <v>259</v>
      </c>
      <c r="C46" s="15">
        <v>3</v>
      </c>
      <c r="D46" s="15" t="s">
        <v>260</v>
      </c>
      <c r="E46" s="13" t="s">
        <v>632</v>
      </c>
      <c r="F46" s="13" t="s">
        <v>635</v>
      </c>
      <c r="G46" s="15">
        <v>1</v>
      </c>
      <c r="H46" s="16">
        <v>6.8</v>
      </c>
      <c r="I46" s="16">
        <f>Tableau1[[#This Row],[Quantité]]*Tableau1[[#This Row],[Coût unitaire (hors taxes)]]</f>
        <v>6.8</v>
      </c>
      <c r="J46" s="15">
        <v>50</v>
      </c>
      <c r="K46" s="15" t="s">
        <v>448</v>
      </c>
      <c r="L46" s="15" t="s">
        <v>462</v>
      </c>
    </row>
    <row r="47" spans="1:12" ht="28.5" x14ac:dyDescent="0.25">
      <c r="A47" s="15">
        <v>5144</v>
      </c>
      <c r="B47" s="15" t="s">
        <v>259</v>
      </c>
      <c r="C47" s="15">
        <v>3</v>
      </c>
      <c r="D47" s="15" t="s">
        <v>260</v>
      </c>
      <c r="E47" s="13" t="s">
        <v>492</v>
      </c>
      <c r="F47" s="13" t="s">
        <v>493</v>
      </c>
      <c r="G47" s="15">
        <v>18</v>
      </c>
      <c r="H47" s="16">
        <v>6</v>
      </c>
      <c r="I47" s="16">
        <f>Tableau1[[#This Row],[Quantité]]*Tableau1[[#This Row],[Coût unitaire (hors taxes)]]</f>
        <v>108</v>
      </c>
      <c r="J47" s="15">
        <v>100</v>
      </c>
      <c r="K47" s="15" t="s">
        <v>224</v>
      </c>
      <c r="L47" s="15" t="s">
        <v>224</v>
      </c>
    </row>
    <row r="48" spans="1:12" ht="28.5" x14ac:dyDescent="0.25">
      <c r="A48" s="15">
        <v>5144</v>
      </c>
      <c r="B48" s="15" t="s">
        <v>259</v>
      </c>
      <c r="C48" s="15">
        <v>3</v>
      </c>
      <c r="D48" s="15" t="s">
        <v>260</v>
      </c>
      <c r="E48" s="13" t="s">
        <v>636</v>
      </c>
      <c r="F48" s="13" t="s">
        <v>637</v>
      </c>
      <c r="G48" s="15">
        <v>4</v>
      </c>
      <c r="H48" s="16">
        <v>22.95</v>
      </c>
      <c r="I48" s="16">
        <f>Tableau1[[#This Row],[Quantité]]*Tableau1[[#This Row],[Coût unitaire (hors taxes)]]</f>
        <v>91.8</v>
      </c>
      <c r="J48" s="15">
        <v>100</v>
      </c>
      <c r="K48" s="15" t="s">
        <v>213</v>
      </c>
      <c r="L48" s="15" t="s">
        <v>241</v>
      </c>
    </row>
    <row r="49" spans="1:12" ht="42.75" x14ac:dyDescent="0.25">
      <c r="A49" s="15">
        <v>5144</v>
      </c>
      <c r="B49" s="15" t="s">
        <v>259</v>
      </c>
      <c r="C49" s="15">
        <v>3</v>
      </c>
      <c r="D49" s="15" t="s">
        <v>260</v>
      </c>
      <c r="E49" s="13" t="s">
        <v>638</v>
      </c>
      <c r="F49" s="13" t="s">
        <v>639</v>
      </c>
      <c r="G49" s="15">
        <v>2</v>
      </c>
      <c r="H49" s="16">
        <v>37.950000000000003</v>
      </c>
      <c r="I49" s="16">
        <f>Tableau1[[#This Row],[Quantité]]*Tableau1[[#This Row],[Coût unitaire (hors taxes)]]</f>
        <v>75.900000000000006</v>
      </c>
      <c r="J49" s="15">
        <v>100</v>
      </c>
      <c r="K49" s="15" t="s">
        <v>444</v>
      </c>
      <c r="L49" s="15" t="s">
        <v>241</v>
      </c>
    </row>
    <row r="50" spans="1:12" ht="28.5" x14ac:dyDescent="0.25">
      <c r="A50" s="15">
        <v>5144</v>
      </c>
      <c r="B50" s="15" t="s">
        <v>259</v>
      </c>
      <c r="C50" s="15">
        <v>3</v>
      </c>
      <c r="D50" s="15" t="s">
        <v>260</v>
      </c>
      <c r="E50" s="13" t="s">
        <v>73</v>
      </c>
      <c r="F50" s="13" t="s">
        <v>407</v>
      </c>
      <c r="G50" s="15">
        <v>9</v>
      </c>
      <c r="H50" s="16">
        <v>64.13</v>
      </c>
      <c r="I50" s="16">
        <f>Tableau1[[#This Row],[Quantité]]*Tableau1[[#This Row],[Coût unitaire (hors taxes)]]</f>
        <v>577.16999999999996</v>
      </c>
      <c r="J50" s="15">
        <v>100</v>
      </c>
      <c r="K50" s="15" t="s">
        <v>219</v>
      </c>
      <c r="L50" s="15" t="s">
        <v>238</v>
      </c>
    </row>
    <row r="51" spans="1:12" ht="28.5" x14ac:dyDescent="0.25">
      <c r="A51" s="15">
        <v>5144</v>
      </c>
      <c r="B51" s="15" t="s">
        <v>259</v>
      </c>
      <c r="C51" s="15">
        <v>3</v>
      </c>
      <c r="D51" s="15" t="s">
        <v>260</v>
      </c>
      <c r="E51" s="13" t="s">
        <v>73</v>
      </c>
      <c r="F51" s="13" t="s">
        <v>405</v>
      </c>
      <c r="G51" s="15">
        <v>9</v>
      </c>
      <c r="H51" s="16">
        <v>67.2</v>
      </c>
      <c r="I51" s="16">
        <f>Tableau1[[#This Row],[Quantité]]*Tableau1[[#This Row],[Coût unitaire (hors taxes)]]</f>
        <v>604.80000000000007</v>
      </c>
      <c r="J51" s="15">
        <v>100</v>
      </c>
      <c r="K51" s="15" t="s">
        <v>219</v>
      </c>
      <c r="L51" s="15" t="s">
        <v>238</v>
      </c>
    </row>
    <row r="52" spans="1:12" ht="28.5" x14ac:dyDescent="0.25">
      <c r="A52" s="15">
        <v>5144</v>
      </c>
      <c r="B52" s="15" t="s">
        <v>259</v>
      </c>
      <c r="C52" s="15">
        <v>3</v>
      </c>
      <c r="D52" s="15" t="s">
        <v>260</v>
      </c>
      <c r="E52" s="13" t="s">
        <v>73</v>
      </c>
      <c r="F52" s="13" t="s">
        <v>406</v>
      </c>
      <c r="G52" s="15">
        <v>6</v>
      </c>
      <c r="H52" s="16">
        <v>67.84</v>
      </c>
      <c r="I52" s="16">
        <f>Tableau1[[#This Row],[Quantité]]*Tableau1[[#This Row],[Coût unitaire (hors taxes)]]</f>
        <v>407.04</v>
      </c>
      <c r="J52" s="15">
        <v>100</v>
      </c>
      <c r="K52" s="15" t="s">
        <v>219</v>
      </c>
      <c r="L52" s="15" t="s">
        <v>238</v>
      </c>
    </row>
    <row r="53" spans="1:12" x14ac:dyDescent="0.25">
      <c r="A53" s="15">
        <v>5144</v>
      </c>
      <c r="B53" s="15" t="s">
        <v>259</v>
      </c>
      <c r="C53" s="15">
        <v>3</v>
      </c>
      <c r="D53" s="15" t="s">
        <v>260</v>
      </c>
      <c r="E53" s="13" t="s">
        <v>301</v>
      </c>
      <c r="F53" s="13"/>
      <c r="G53" s="15">
        <v>4</v>
      </c>
      <c r="H53" s="16">
        <v>33.950000000000003</v>
      </c>
      <c r="I53" s="16">
        <f>Tableau1[[#This Row],[Quantité]]*Tableau1[[#This Row],[Coût unitaire (hors taxes)]]</f>
        <v>135.80000000000001</v>
      </c>
      <c r="J53" s="15">
        <v>100</v>
      </c>
      <c r="K53" s="15" t="s">
        <v>208</v>
      </c>
      <c r="L53" s="15" t="s">
        <v>465</v>
      </c>
    </row>
    <row r="54" spans="1:12" x14ac:dyDescent="0.25">
      <c r="A54" s="15">
        <v>5144</v>
      </c>
      <c r="B54" s="15" t="s">
        <v>259</v>
      </c>
      <c r="C54" s="15">
        <v>3</v>
      </c>
      <c r="D54" s="15" t="s">
        <v>260</v>
      </c>
      <c r="E54" s="13" t="s">
        <v>301</v>
      </c>
      <c r="F54" s="13"/>
      <c r="G54" s="15">
        <v>2</v>
      </c>
      <c r="H54" s="16">
        <v>12.5</v>
      </c>
      <c r="I54" s="16">
        <f>Tableau1[[#This Row],[Quantité]]*Tableau1[[#This Row],[Coût unitaire (hors taxes)]]</f>
        <v>25</v>
      </c>
      <c r="J54" s="15">
        <v>100</v>
      </c>
      <c r="K54" s="15" t="s">
        <v>208</v>
      </c>
      <c r="L54" s="15" t="s">
        <v>241</v>
      </c>
    </row>
    <row r="55" spans="1:12" ht="28.5" x14ac:dyDescent="0.25">
      <c r="A55" s="15">
        <v>5144</v>
      </c>
      <c r="B55" s="15" t="s">
        <v>259</v>
      </c>
      <c r="C55" s="15">
        <v>3</v>
      </c>
      <c r="D55" s="15" t="s">
        <v>260</v>
      </c>
      <c r="E55" s="13" t="s">
        <v>302</v>
      </c>
      <c r="F55" s="13" t="s">
        <v>303</v>
      </c>
      <c r="G55" s="15">
        <v>1</v>
      </c>
      <c r="H55" s="16">
        <v>44.95</v>
      </c>
      <c r="I55" s="16">
        <f>Tableau1[[#This Row],[Quantité]]*Tableau1[[#This Row],[Coût unitaire (hors taxes)]]</f>
        <v>44.95</v>
      </c>
      <c r="J55" s="15">
        <v>10</v>
      </c>
      <c r="K55" s="15" t="s">
        <v>224</v>
      </c>
      <c r="L55" s="15" t="s">
        <v>224</v>
      </c>
    </row>
    <row r="56" spans="1:12" x14ac:dyDescent="0.25">
      <c r="A56" s="15">
        <v>5144</v>
      </c>
      <c r="B56" s="15" t="s">
        <v>259</v>
      </c>
      <c r="C56" s="15">
        <v>3</v>
      </c>
      <c r="D56" s="15" t="s">
        <v>260</v>
      </c>
      <c r="E56" s="13" t="s">
        <v>640</v>
      </c>
      <c r="F56" s="13" t="s">
        <v>641</v>
      </c>
      <c r="G56" s="15">
        <v>36</v>
      </c>
      <c r="H56" s="16">
        <v>11.3</v>
      </c>
      <c r="I56" s="16">
        <f>Tableau1[[#This Row],[Quantité]]*Tableau1[[#This Row],[Coût unitaire (hors taxes)]]</f>
        <v>406.8</v>
      </c>
      <c r="J56" s="15">
        <v>100</v>
      </c>
      <c r="K56" s="15" t="s">
        <v>205</v>
      </c>
      <c r="L56" s="15" t="s">
        <v>241</v>
      </c>
    </row>
    <row r="57" spans="1:12" ht="28.5" x14ac:dyDescent="0.25">
      <c r="A57" s="15">
        <v>5144</v>
      </c>
      <c r="B57" s="15" t="s">
        <v>259</v>
      </c>
      <c r="C57" s="15">
        <v>3</v>
      </c>
      <c r="D57" s="15" t="s">
        <v>260</v>
      </c>
      <c r="E57" s="13" t="s">
        <v>304</v>
      </c>
      <c r="F57" s="13" t="s">
        <v>305</v>
      </c>
      <c r="G57" s="15">
        <v>2</v>
      </c>
      <c r="H57" s="16">
        <v>25.6</v>
      </c>
      <c r="I57" s="16">
        <f>Tableau1[[#This Row],[Quantité]]*Tableau1[[#This Row],[Coût unitaire (hors taxes)]]</f>
        <v>51.2</v>
      </c>
      <c r="J57" s="15">
        <v>100</v>
      </c>
      <c r="K57" s="15" t="s">
        <v>209</v>
      </c>
      <c r="L57" s="15" t="s">
        <v>241</v>
      </c>
    </row>
    <row r="58" spans="1:12" ht="28.5" x14ac:dyDescent="0.25">
      <c r="A58" s="15">
        <v>5144</v>
      </c>
      <c r="B58" s="15" t="s">
        <v>259</v>
      </c>
      <c r="C58" s="15">
        <v>3</v>
      </c>
      <c r="D58" s="15" t="s">
        <v>260</v>
      </c>
      <c r="E58" s="13" t="s">
        <v>304</v>
      </c>
      <c r="F58" s="13" t="s">
        <v>305</v>
      </c>
      <c r="G58" s="15">
        <v>2</v>
      </c>
      <c r="H58" s="16">
        <v>25.6</v>
      </c>
      <c r="I58" s="16">
        <f>Tableau1[[#This Row],[Quantité]]*Tableau1[[#This Row],[Coût unitaire (hors taxes)]]</f>
        <v>51.2</v>
      </c>
      <c r="J58" s="15">
        <v>100</v>
      </c>
      <c r="K58" s="15" t="s">
        <v>209</v>
      </c>
      <c r="L58" s="15" t="s">
        <v>241</v>
      </c>
    </row>
    <row r="59" spans="1:12" ht="28.5" x14ac:dyDescent="0.25">
      <c r="A59" s="15">
        <v>5144</v>
      </c>
      <c r="B59" s="15" t="s">
        <v>259</v>
      </c>
      <c r="C59" s="15">
        <v>3</v>
      </c>
      <c r="D59" s="15" t="s">
        <v>260</v>
      </c>
      <c r="E59" s="13" t="s">
        <v>79</v>
      </c>
      <c r="F59" s="13" t="s">
        <v>408</v>
      </c>
      <c r="G59" s="15">
        <v>3</v>
      </c>
      <c r="H59" s="16">
        <v>51.95</v>
      </c>
      <c r="I59" s="16">
        <f>Tableau1[[#This Row],[Quantité]]*Tableau1[[#This Row],[Coût unitaire (hors taxes)]]</f>
        <v>155.85000000000002</v>
      </c>
      <c r="J59" s="15">
        <v>10</v>
      </c>
      <c r="K59" s="15" t="s">
        <v>213</v>
      </c>
      <c r="L59" s="15" t="s">
        <v>462</v>
      </c>
    </row>
    <row r="60" spans="1:12" ht="28.5" x14ac:dyDescent="0.25">
      <c r="A60" s="15">
        <v>5144</v>
      </c>
      <c r="B60" s="15" t="s">
        <v>259</v>
      </c>
      <c r="C60" s="15">
        <v>3</v>
      </c>
      <c r="D60" s="15" t="s">
        <v>260</v>
      </c>
      <c r="E60" s="13" t="s">
        <v>79</v>
      </c>
      <c r="F60" s="13" t="s">
        <v>409</v>
      </c>
      <c r="G60" s="15">
        <v>3</v>
      </c>
      <c r="H60" s="16">
        <v>9.9</v>
      </c>
      <c r="I60" s="16">
        <f>Tableau1[[#This Row],[Quantité]]*Tableau1[[#This Row],[Coût unitaire (hors taxes)]]</f>
        <v>29.700000000000003</v>
      </c>
      <c r="J60" s="15">
        <v>10</v>
      </c>
      <c r="K60" s="15" t="s">
        <v>213</v>
      </c>
      <c r="L60" s="15" t="s">
        <v>462</v>
      </c>
    </row>
    <row r="61" spans="1:12" ht="42.75" x14ac:dyDescent="0.25">
      <c r="A61" s="15">
        <v>5144</v>
      </c>
      <c r="B61" s="15" t="s">
        <v>259</v>
      </c>
      <c r="C61" s="15">
        <v>3</v>
      </c>
      <c r="D61" s="15" t="s">
        <v>260</v>
      </c>
      <c r="E61" s="13" t="s">
        <v>285</v>
      </c>
      <c r="F61" s="13" t="s">
        <v>286</v>
      </c>
      <c r="G61" s="15">
        <v>2</v>
      </c>
      <c r="H61" s="16">
        <v>4.6500000000000004</v>
      </c>
      <c r="I61" s="16">
        <f>Tableau1[[#This Row],[Quantité]]*Tableau1[[#This Row],[Coût unitaire (hors taxes)]]</f>
        <v>9.3000000000000007</v>
      </c>
      <c r="J61" s="15">
        <v>10</v>
      </c>
      <c r="K61" s="15" t="s">
        <v>224</v>
      </c>
      <c r="L61" s="15" t="s">
        <v>224</v>
      </c>
    </row>
    <row r="62" spans="1:12" x14ac:dyDescent="0.25">
      <c r="A62" s="15">
        <v>5144</v>
      </c>
      <c r="B62" s="15" t="s">
        <v>259</v>
      </c>
      <c r="C62" s="15">
        <v>3</v>
      </c>
      <c r="D62" s="15" t="s">
        <v>260</v>
      </c>
      <c r="E62" s="13" t="s">
        <v>285</v>
      </c>
      <c r="F62" s="13" t="s">
        <v>496</v>
      </c>
      <c r="G62" s="15">
        <v>2</v>
      </c>
      <c r="H62" s="16">
        <v>1E-4</v>
      </c>
      <c r="I62" s="16">
        <f>Tableau1[[#This Row],[Quantité]]*Tableau1[[#This Row],[Coût unitaire (hors taxes)]]</f>
        <v>2.0000000000000001E-4</v>
      </c>
      <c r="J62" s="15">
        <v>10</v>
      </c>
      <c r="K62" s="15" t="s">
        <v>224</v>
      </c>
      <c r="L62" s="15" t="s">
        <v>224</v>
      </c>
    </row>
    <row r="63" spans="1:12" ht="42.75" x14ac:dyDescent="0.25">
      <c r="A63" s="15">
        <v>5144</v>
      </c>
      <c r="B63" s="15" t="s">
        <v>259</v>
      </c>
      <c r="C63" s="15">
        <v>3</v>
      </c>
      <c r="D63" s="15" t="s">
        <v>260</v>
      </c>
      <c r="E63" s="13" t="s">
        <v>285</v>
      </c>
      <c r="F63" s="13" t="s">
        <v>299</v>
      </c>
      <c r="G63" s="15">
        <v>1</v>
      </c>
      <c r="H63" s="16">
        <v>3043</v>
      </c>
      <c r="I63" s="16">
        <f>Tableau1[[#This Row],[Quantité]]*Tableau1[[#This Row],[Coût unitaire (hors taxes)]]</f>
        <v>3043</v>
      </c>
      <c r="J63" s="15">
        <v>100</v>
      </c>
      <c r="K63" s="15" t="s">
        <v>224</v>
      </c>
      <c r="L63" s="15" t="s">
        <v>224</v>
      </c>
    </row>
    <row r="64" spans="1:12" x14ac:dyDescent="0.25">
      <c r="A64" s="15">
        <v>5144</v>
      </c>
      <c r="B64" s="15" t="s">
        <v>259</v>
      </c>
      <c r="C64" s="15">
        <v>3</v>
      </c>
      <c r="D64" s="15" t="s">
        <v>260</v>
      </c>
      <c r="E64" s="13" t="s">
        <v>285</v>
      </c>
      <c r="F64" s="13" t="s">
        <v>322</v>
      </c>
      <c r="G64" s="15">
        <v>2</v>
      </c>
      <c r="H64" s="16">
        <v>6</v>
      </c>
      <c r="I64" s="16">
        <f>Tableau1[[#This Row],[Quantité]]*Tableau1[[#This Row],[Coût unitaire (hors taxes)]]</f>
        <v>12</v>
      </c>
      <c r="J64" s="15">
        <v>100</v>
      </c>
      <c r="K64" s="15" t="s">
        <v>200</v>
      </c>
      <c r="L64" s="15" t="s">
        <v>239</v>
      </c>
    </row>
    <row r="65" spans="1:12" x14ac:dyDescent="0.25">
      <c r="A65" s="15">
        <v>5144</v>
      </c>
      <c r="B65" s="15" t="s">
        <v>259</v>
      </c>
      <c r="C65" s="15">
        <v>3</v>
      </c>
      <c r="D65" s="15" t="s">
        <v>260</v>
      </c>
      <c r="E65" s="13" t="s">
        <v>285</v>
      </c>
      <c r="F65" s="13" t="s">
        <v>326</v>
      </c>
      <c r="G65" s="15">
        <v>18</v>
      </c>
      <c r="H65" s="16">
        <v>5.95</v>
      </c>
      <c r="I65" s="16">
        <f>Tableau1[[#This Row],[Quantité]]*Tableau1[[#This Row],[Coût unitaire (hors taxes)]]</f>
        <v>107.10000000000001</v>
      </c>
      <c r="J65" s="15">
        <v>10</v>
      </c>
      <c r="K65" s="15" t="s">
        <v>224</v>
      </c>
      <c r="L65" s="15" t="s">
        <v>224</v>
      </c>
    </row>
    <row r="66" spans="1:12" ht="28.5" x14ac:dyDescent="0.25">
      <c r="A66" s="15">
        <v>5144</v>
      </c>
      <c r="B66" s="15" t="s">
        <v>259</v>
      </c>
      <c r="C66" s="15">
        <v>3</v>
      </c>
      <c r="D66" s="15" t="s">
        <v>260</v>
      </c>
      <c r="E66" s="13" t="s">
        <v>285</v>
      </c>
      <c r="F66" s="13" t="s">
        <v>349</v>
      </c>
      <c r="G66" s="15">
        <v>1</v>
      </c>
      <c r="H66" s="16">
        <v>6.25</v>
      </c>
      <c r="I66" s="16">
        <f>Tableau1[[#This Row],[Quantité]]*Tableau1[[#This Row],[Coût unitaire (hors taxes)]]</f>
        <v>6.25</v>
      </c>
      <c r="J66" s="15">
        <v>20</v>
      </c>
      <c r="K66" s="15" t="s">
        <v>224</v>
      </c>
      <c r="L66" s="15" t="s">
        <v>224</v>
      </c>
    </row>
    <row r="67" spans="1:12" ht="42.75" x14ac:dyDescent="0.25">
      <c r="A67" s="15">
        <v>5144</v>
      </c>
      <c r="B67" s="15" t="s">
        <v>259</v>
      </c>
      <c r="C67" s="15">
        <v>3</v>
      </c>
      <c r="D67" s="15" t="s">
        <v>260</v>
      </c>
      <c r="E67" s="13" t="s">
        <v>285</v>
      </c>
      <c r="F67" s="13" t="s">
        <v>494</v>
      </c>
      <c r="G67" s="15">
        <v>2</v>
      </c>
      <c r="H67" s="16">
        <v>5.95</v>
      </c>
      <c r="I67" s="16">
        <f>Tableau1[[#This Row],[Quantité]]*Tableau1[[#This Row],[Coût unitaire (hors taxes)]]</f>
        <v>11.9</v>
      </c>
      <c r="J67" s="15">
        <v>20</v>
      </c>
      <c r="K67" s="15" t="s">
        <v>224</v>
      </c>
      <c r="L67" s="15" t="s">
        <v>224</v>
      </c>
    </row>
    <row r="68" spans="1:12" ht="56.25" customHeight="1" x14ac:dyDescent="0.25">
      <c r="A68" s="15">
        <v>5144</v>
      </c>
      <c r="B68" s="15" t="s">
        <v>259</v>
      </c>
      <c r="C68" s="15">
        <v>3</v>
      </c>
      <c r="D68" s="15" t="s">
        <v>260</v>
      </c>
      <c r="E68" s="13" t="s">
        <v>285</v>
      </c>
      <c r="F68" s="13" t="s">
        <v>350</v>
      </c>
      <c r="G68" s="15">
        <v>3</v>
      </c>
      <c r="H68" s="16">
        <v>9.1999999999999993</v>
      </c>
      <c r="I68" s="16">
        <f>Tableau1[[#This Row],[Quantité]]*Tableau1[[#This Row],[Coût unitaire (hors taxes)]]</f>
        <v>27.599999999999998</v>
      </c>
      <c r="J68" s="15">
        <v>20</v>
      </c>
      <c r="K68" s="15" t="s">
        <v>224</v>
      </c>
      <c r="L68" s="15" t="s">
        <v>224</v>
      </c>
    </row>
    <row r="69" spans="1:12" ht="42.75" x14ac:dyDescent="0.25">
      <c r="A69" s="15">
        <v>5144</v>
      </c>
      <c r="B69" s="15" t="s">
        <v>259</v>
      </c>
      <c r="C69" s="15">
        <v>3</v>
      </c>
      <c r="D69" s="15" t="s">
        <v>260</v>
      </c>
      <c r="E69" s="13" t="s">
        <v>285</v>
      </c>
      <c r="F69" s="13" t="s">
        <v>351</v>
      </c>
      <c r="G69" s="15">
        <v>2</v>
      </c>
      <c r="H69" s="16">
        <v>8.35</v>
      </c>
      <c r="I69" s="16">
        <f>Tableau1[[#This Row],[Quantité]]*Tableau1[[#This Row],[Coût unitaire (hors taxes)]]</f>
        <v>16.7</v>
      </c>
      <c r="J69" s="15">
        <v>20</v>
      </c>
      <c r="K69" s="15" t="s">
        <v>224</v>
      </c>
      <c r="L69" s="15" t="s">
        <v>224</v>
      </c>
    </row>
    <row r="70" spans="1:12" ht="57" customHeight="1" x14ac:dyDescent="0.25">
      <c r="A70" s="15">
        <v>5144</v>
      </c>
      <c r="B70" s="15" t="s">
        <v>259</v>
      </c>
      <c r="C70" s="15">
        <v>3</v>
      </c>
      <c r="D70" s="15" t="s">
        <v>260</v>
      </c>
      <c r="E70" s="13" t="s">
        <v>285</v>
      </c>
      <c r="F70" s="13" t="s">
        <v>352</v>
      </c>
      <c r="G70" s="15">
        <v>2</v>
      </c>
      <c r="H70" s="16">
        <v>11.55</v>
      </c>
      <c r="I70" s="16">
        <f>Tableau1[[#This Row],[Quantité]]*Tableau1[[#This Row],[Coût unitaire (hors taxes)]]</f>
        <v>23.1</v>
      </c>
      <c r="J70" s="15">
        <v>20</v>
      </c>
      <c r="K70" s="15" t="s">
        <v>224</v>
      </c>
      <c r="L70" s="15" t="s">
        <v>224</v>
      </c>
    </row>
    <row r="71" spans="1:12" ht="28.5" x14ac:dyDescent="0.25">
      <c r="A71" s="15">
        <v>5144</v>
      </c>
      <c r="B71" s="15" t="s">
        <v>259</v>
      </c>
      <c r="C71" s="15">
        <v>3</v>
      </c>
      <c r="D71" s="15" t="s">
        <v>260</v>
      </c>
      <c r="E71" s="13" t="s">
        <v>285</v>
      </c>
      <c r="F71" s="13" t="s">
        <v>353</v>
      </c>
      <c r="G71" s="15">
        <v>1</v>
      </c>
      <c r="H71" s="16">
        <v>10.8</v>
      </c>
      <c r="I71" s="16">
        <f>Tableau1[[#This Row],[Quantité]]*Tableau1[[#This Row],[Coût unitaire (hors taxes)]]</f>
        <v>10.8</v>
      </c>
      <c r="J71" s="15">
        <v>20</v>
      </c>
      <c r="K71" s="15" t="s">
        <v>224</v>
      </c>
      <c r="L71" s="15" t="s">
        <v>224</v>
      </c>
    </row>
    <row r="72" spans="1:12" x14ac:dyDescent="0.25">
      <c r="A72" s="15">
        <v>5144</v>
      </c>
      <c r="B72" s="15" t="s">
        <v>259</v>
      </c>
      <c r="C72" s="15">
        <v>3</v>
      </c>
      <c r="D72" s="15" t="s">
        <v>260</v>
      </c>
      <c r="E72" s="13" t="s">
        <v>306</v>
      </c>
      <c r="F72" s="13" t="s">
        <v>307</v>
      </c>
      <c r="G72" s="15">
        <v>20</v>
      </c>
      <c r="H72" s="16">
        <v>5</v>
      </c>
      <c r="I72" s="16">
        <f>Tableau1[[#This Row],[Quantité]]*Tableau1[[#This Row],[Coût unitaire (hors taxes)]]</f>
        <v>100</v>
      </c>
      <c r="J72" s="15">
        <v>5</v>
      </c>
      <c r="K72" s="15" t="s">
        <v>224</v>
      </c>
      <c r="L72" s="15" t="s">
        <v>224</v>
      </c>
    </row>
    <row r="73" spans="1:12" x14ac:dyDescent="0.25">
      <c r="A73" s="15">
        <v>5144</v>
      </c>
      <c r="B73" s="15" t="s">
        <v>259</v>
      </c>
      <c r="C73" s="15">
        <v>3</v>
      </c>
      <c r="D73" s="15" t="s">
        <v>260</v>
      </c>
      <c r="E73" s="13" t="s">
        <v>642</v>
      </c>
      <c r="F73" s="13" t="s">
        <v>643</v>
      </c>
      <c r="G73" s="15">
        <v>1</v>
      </c>
      <c r="H73" s="16">
        <v>62</v>
      </c>
      <c r="I73" s="16">
        <f>Tableau1[[#This Row],[Quantité]]*Tableau1[[#This Row],[Coût unitaire (hors taxes)]]</f>
        <v>62</v>
      </c>
      <c r="J73" s="15">
        <v>50</v>
      </c>
      <c r="K73" s="15" t="s">
        <v>449</v>
      </c>
      <c r="L73" s="15" t="s">
        <v>238</v>
      </c>
    </row>
    <row r="74" spans="1:12" x14ac:dyDescent="0.25">
      <c r="A74" s="15">
        <v>5144</v>
      </c>
      <c r="B74" s="15" t="s">
        <v>259</v>
      </c>
      <c r="C74" s="15">
        <v>3</v>
      </c>
      <c r="D74" s="15" t="s">
        <v>260</v>
      </c>
      <c r="E74" s="13" t="s">
        <v>644</v>
      </c>
      <c r="F74" s="13" t="s">
        <v>645</v>
      </c>
      <c r="G74" s="15">
        <v>6</v>
      </c>
      <c r="H74" s="16">
        <v>4</v>
      </c>
      <c r="I74" s="16">
        <f>Tableau1[[#This Row],[Quantité]]*Tableau1[[#This Row],[Coût unitaire (hors taxes)]]</f>
        <v>24</v>
      </c>
      <c r="J74" s="15">
        <v>100</v>
      </c>
      <c r="K74" s="15" t="s">
        <v>208</v>
      </c>
      <c r="L74" s="15" t="s">
        <v>255</v>
      </c>
    </row>
    <row r="75" spans="1:12" x14ac:dyDescent="0.25">
      <c r="A75" s="15">
        <v>5144</v>
      </c>
      <c r="B75" s="15" t="s">
        <v>259</v>
      </c>
      <c r="C75" s="15">
        <v>3</v>
      </c>
      <c r="D75" s="15" t="s">
        <v>260</v>
      </c>
      <c r="E75" s="13" t="s">
        <v>85</v>
      </c>
      <c r="F75" s="13" t="s">
        <v>309</v>
      </c>
      <c r="G75" s="15">
        <v>1</v>
      </c>
      <c r="H75" s="16">
        <v>39.200000000000003</v>
      </c>
      <c r="I75" s="16">
        <f>Tableau1[[#This Row],[Quantité]]*Tableau1[[#This Row],[Coût unitaire (hors taxes)]]</f>
        <v>39.200000000000003</v>
      </c>
      <c r="J75" s="15">
        <v>100</v>
      </c>
      <c r="K75" s="15" t="s">
        <v>202</v>
      </c>
      <c r="L75" s="15" t="s">
        <v>241</v>
      </c>
    </row>
    <row r="76" spans="1:12" x14ac:dyDescent="0.25">
      <c r="A76" s="15">
        <v>5144</v>
      </c>
      <c r="B76" s="15" t="s">
        <v>259</v>
      </c>
      <c r="C76" s="15">
        <v>3</v>
      </c>
      <c r="D76" s="15" t="s">
        <v>260</v>
      </c>
      <c r="E76" s="13" t="s">
        <v>311</v>
      </c>
      <c r="F76" s="13" t="s">
        <v>495</v>
      </c>
      <c r="G76" s="15">
        <v>1</v>
      </c>
      <c r="H76" s="16">
        <v>44</v>
      </c>
      <c r="I76" s="16">
        <f>Tableau1[[#This Row],[Quantité]]*Tableau1[[#This Row],[Coût unitaire (hors taxes)]]</f>
        <v>44</v>
      </c>
      <c r="J76" s="15">
        <v>100</v>
      </c>
      <c r="K76" s="15" t="s">
        <v>200</v>
      </c>
      <c r="L76" s="15" t="s">
        <v>239</v>
      </c>
    </row>
    <row r="77" spans="1:12" x14ac:dyDescent="0.25">
      <c r="A77" s="15">
        <v>5144</v>
      </c>
      <c r="B77" s="15" t="s">
        <v>259</v>
      </c>
      <c r="C77" s="15">
        <v>3</v>
      </c>
      <c r="D77" s="15" t="s">
        <v>260</v>
      </c>
      <c r="E77" s="13" t="s">
        <v>646</v>
      </c>
      <c r="F77" s="13" t="s">
        <v>224</v>
      </c>
      <c r="G77" s="15">
        <v>1</v>
      </c>
      <c r="H77" s="16">
        <v>18.399999999999999</v>
      </c>
      <c r="I77" s="16">
        <f>Tableau1[[#This Row],[Quantité]]*Tableau1[[#This Row],[Coût unitaire (hors taxes)]]</f>
        <v>18.399999999999999</v>
      </c>
      <c r="J77" s="15">
        <v>20</v>
      </c>
      <c r="K77" s="15" t="s">
        <v>198</v>
      </c>
      <c r="L77" s="15" t="s">
        <v>239</v>
      </c>
    </row>
    <row r="78" spans="1:12" x14ac:dyDescent="0.25">
      <c r="A78" s="15">
        <v>5144</v>
      </c>
      <c r="B78" s="15" t="s">
        <v>259</v>
      </c>
      <c r="C78" s="15">
        <v>3</v>
      </c>
      <c r="D78" s="15" t="s">
        <v>260</v>
      </c>
      <c r="E78" s="13" t="s">
        <v>315</v>
      </c>
      <c r="F78" s="13" t="s">
        <v>316</v>
      </c>
      <c r="G78" s="15">
        <v>1</v>
      </c>
      <c r="H78" s="16">
        <v>34.4</v>
      </c>
      <c r="I78" s="16">
        <f>Tableau1[[#This Row],[Quantité]]*Tableau1[[#This Row],[Coût unitaire (hors taxes)]]</f>
        <v>34.4</v>
      </c>
      <c r="J78" s="15">
        <v>100</v>
      </c>
      <c r="K78" s="15" t="s">
        <v>198</v>
      </c>
      <c r="L78" s="15" t="s">
        <v>239</v>
      </c>
    </row>
    <row r="79" spans="1:12" x14ac:dyDescent="0.25">
      <c r="A79" s="15">
        <v>5144</v>
      </c>
      <c r="B79" s="15" t="s">
        <v>259</v>
      </c>
      <c r="C79" s="15">
        <v>3</v>
      </c>
      <c r="D79" s="15" t="s">
        <v>260</v>
      </c>
      <c r="E79" s="13" t="s">
        <v>317</v>
      </c>
      <c r="F79" s="13" t="s">
        <v>319</v>
      </c>
      <c r="G79" s="15">
        <v>2</v>
      </c>
      <c r="H79" s="16">
        <v>14.85</v>
      </c>
      <c r="I79" s="16">
        <f>Tableau1[[#This Row],[Quantité]]*Tableau1[[#This Row],[Coût unitaire (hors taxes)]]</f>
        <v>29.7</v>
      </c>
      <c r="J79" s="15">
        <v>100</v>
      </c>
      <c r="K79" s="15" t="s">
        <v>202</v>
      </c>
      <c r="L79" s="15" t="s">
        <v>466</v>
      </c>
    </row>
    <row r="80" spans="1:12" x14ac:dyDescent="0.25">
      <c r="A80" s="15">
        <v>5144</v>
      </c>
      <c r="B80" s="15" t="s">
        <v>259</v>
      </c>
      <c r="C80" s="15">
        <v>3</v>
      </c>
      <c r="D80" s="15" t="s">
        <v>260</v>
      </c>
      <c r="E80" s="13" t="s">
        <v>317</v>
      </c>
      <c r="F80" s="13" t="s">
        <v>319</v>
      </c>
      <c r="G80" s="15">
        <v>18</v>
      </c>
      <c r="H80" s="16">
        <v>32.65</v>
      </c>
      <c r="I80" s="16">
        <f>Tableau1[[#This Row],[Quantité]]*Tableau1[[#This Row],[Coût unitaire (hors taxes)]]</f>
        <v>587.69999999999993</v>
      </c>
      <c r="J80" s="15">
        <v>100</v>
      </c>
      <c r="K80" s="15" t="s">
        <v>202</v>
      </c>
      <c r="L80" s="15" t="s">
        <v>466</v>
      </c>
    </row>
    <row r="81" spans="1:12" x14ac:dyDescent="0.25">
      <c r="A81" s="15">
        <v>5144</v>
      </c>
      <c r="B81" s="15" t="s">
        <v>259</v>
      </c>
      <c r="C81" s="15">
        <v>3</v>
      </c>
      <c r="D81" s="15" t="s">
        <v>260</v>
      </c>
      <c r="E81" s="13" t="s">
        <v>317</v>
      </c>
      <c r="F81" s="13" t="s">
        <v>319</v>
      </c>
      <c r="G81" s="15">
        <v>2</v>
      </c>
      <c r="H81" s="16">
        <v>26.1</v>
      </c>
      <c r="I81" s="16">
        <f>Tableau1[[#This Row],[Quantité]]*Tableau1[[#This Row],[Coût unitaire (hors taxes)]]</f>
        <v>52.2</v>
      </c>
      <c r="J81" s="15">
        <v>100</v>
      </c>
      <c r="K81" s="15" t="s">
        <v>202</v>
      </c>
      <c r="L81" s="15" t="s">
        <v>466</v>
      </c>
    </row>
    <row r="82" spans="1:12" ht="28.5" x14ac:dyDescent="0.25">
      <c r="A82" s="15">
        <v>5144</v>
      </c>
      <c r="B82" s="15" t="s">
        <v>259</v>
      </c>
      <c r="C82" s="15">
        <v>3</v>
      </c>
      <c r="D82" s="15" t="s">
        <v>260</v>
      </c>
      <c r="E82" s="13" t="s">
        <v>317</v>
      </c>
      <c r="F82" s="13" t="s">
        <v>318</v>
      </c>
      <c r="G82" s="15">
        <v>2</v>
      </c>
      <c r="H82" s="16">
        <v>19.3</v>
      </c>
      <c r="I82" s="16">
        <f>Tableau1[[#This Row],[Quantité]]*Tableau1[[#This Row],[Coût unitaire (hors taxes)]]</f>
        <v>38.6</v>
      </c>
      <c r="J82" s="15">
        <v>100</v>
      </c>
      <c r="K82" s="15" t="s">
        <v>206</v>
      </c>
      <c r="L82" s="15" t="s">
        <v>466</v>
      </c>
    </row>
    <row r="83" spans="1:12" x14ac:dyDescent="0.25">
      <c r="A83" s="15">
        <v>5144</v>
      </c>
      <c r="B83" s="15" t="s">
        <v>259</v>
      </c>
      <c r="C83" s="15">
        <v>3</v>
      </c>
      <c r="D83" s="15" t="s">
        <v>260</v>
      </c>
      <c r="E83" s="13" t="s">
        <v>320</v>
      </c>
      <c r="F83" s="13" t="s">
        <v>321</v>
      </c>
      <c r="G83" s="15">
        <v>3</v>
      </c>
      <c r="H83" s="16">
        <v>16.95</v>
      </c>
      <c r="I83" s="16">
        <f>Tableau1[[#This Row],[Quantité]]*Tableau1[[#This Row],[Coût unitaire (hors taxes)]]</f>
        <v>50.849999999999994</v>
      </c>
      <c r="J83" s="15">
        <v>100</v>
      </c>
      <c r="K83" s="15" t="s">
        <v>206</v>
      </c>
      <c r="L83" s="15" t="s">
        <v>241</v>
      </c>
    </row>
    <row r="84" spans="1:12" x14ac:dyDescent="0.25">
      <c r="A84" s="15">
        <v>5144</v>
      </c>
      <c r="B84" s="15" t="s">
        <v>259</v>
      </c>
      <c r="C84" s="15">
        <v>3</v>
      </c>
      <c r="D84" s="15" t="s">
        <v>260</v>
      </c>
      <c r="E84" s="13" t="s">
        <v>647</v>
      </c>
      <c r="F84" s="13" t="s">
        <v>648</v>
      </c>
      <c r="G84" s="15">
        <v>4</v>
      </c>
      <c r="H84" s="16">
        <v>500</v>
      </c>
      <c r="I84" s="16">
        <f>Tableau1[[#This Row],[Quantité]]*Tableau1[[#This Row],[Coût unitaire (hors taxes)]]</f>
        <v>2000</v>
      </c>
      <c r="J84" s="15">
        <v>100</v>
      </c>
      <c r="K84" s="15" t="s">
        <v>224</v>
      </c>
      <c r="L84" s="15" t="s">
        <v>224</v>
      </c>
    </row>
    <row r="85" spans="1:12" x14ac:dyDescent="0.25">
      <c r="A85" s="15">
        <v>5144</v>
      </c>
      <c r="B85" s="15" t="s">
        <v>259</v>
      </c>
      <c r="C85" s="15">
        <v>3</v>
      </c>
      <c r="D85" s="15" t="s">
        <v>260</v>
      </c>
      <c r="E85" s="13" t="s">
        <v>323</v>
      </c>
      <c r="F85" s="13" t="s">
        <v>224</v>
      </c>
      <c r="G85" s="15">
        <v>2</v>
      </c>
      <c r="H85" s="16">
        <v>16.899999999999999</v>
      </c>
      <c r="I85" s="16">
        <f>Tableau1[[#This Row],[Quantité]]*Tableau1[[#This Row],[Coût unitaire (hors taxes)]]</f>
        <v>33.799999999999997</v>
      </c>
      <c r="J85" s="15">
        <v>100</v>
      </c>
      <c r="K85" s="15" t="s">
        <v>210</v>
      </c>
      <c r="L85" s="15" t="s">
        <v>244</v>
      </c>
    </row>
    <row r="86" spans="1:12" x14ac:dyDescent="0.25">
      <c r="A86" s="15">
        <v>5144</v>
      </c>
      <c r="B86" s="15" t="s">
        <v>259</v>
      </c>
      <c r="C86" s="15">
        <v>3</v>
      </c>
      <c r="D86" s="15" t="s">
        <v>260</v>
      </c>
      <c r="E86" s="13" t="s">
        <v>323</v>
      </c>
      <c r="F86" s="13" t="s">
        <v>224</v>
      </c>
      <c r="G86" s="15">
        <v>2</v>
      </c>
      <c r="H86" s="16">
        <v>9.75</v>
      </c>
      <c r="I86" s="16">
        <f>Tableau1[[#This Row],[Quantité]]*Tableau1[[#This Row],[Coût unitaire (hors taxes)]]</f>
        <v>19.5</v>
      </c>
      <c r="J86" s="15">
        <v>100</v>
      </c>
      <c r="K86" s="15" t="s">
        <v>210</v>
      </c>
      <c r="L86" s="15" t="s">
        <v>244</v>
      </c>
    </row>
    <row r="87" spans="1:12" x14ac:dyDescent="0.25">
      <c r="A87" s="15">
        <v>5144</v>
      </c>
      <c r="B87" s="15" t="s">
        <v>259</v>
      </c>
      <c r="C87" s="15">
        <v>3</v>
      </c>
      <c r="D87" s="15" t="s">
        <v>260</v>
      </c>
      <c r="E87" s="13" t="s">
        <v>323</v>
      </c>
      <c r="F87" s="13" t="s">
        <v>224</v>
      </c>
      <c r="G87" s="15">
        <v>5</v>
      </c>
      <c r="H87" s="16">
        <v>9.1</v>
      </c>
      <c r="I87" s="16">
        <f>Tableau1[[#This Row],[Quantité]]*Tableau1[[#This Row],[Coût unitaire (hors taxes)]]</f>
        <v>45.5</v>
      </c>
      <c r="J87" s="15">
        <v>100</v>
      </c>
      <c r="K87" s="15" t="s">
        <v>210</v>
      </c>
      <c r="L87" s="15" t="s">
        <v>244</v>
      </c>
    </row>
    <row r="88" spans="1:12" x14ac:dyDescent="0.25">
      <c r="A88" s="15">
        <v>5144</v>
      </c>
      <c r="B88" s="15" t="s">
        <v>259</v>
      </c>
      <c r="C88" s="15">
        <v>3</v>
      </c>
      <c r="D88" s="15" t="s">
        <v>260</v>
      </c>
      <c r="E88" s="13" t="s">
        <v>323</v>
      </c>
      <c r="F88" s="13" t="s">
        <v>224</v>
      </c>
      <c r="G88" s="15">
        <v>2</v>
      </c>
      <c r="H88" s="16">
        <v>9.1</v>
      </c>
      <c r="I88" s="16">
        <f>Tableau1[[#This Row],[Quantité]]*Tableau1[[#This Row],[Coût unitaire (hors taxes)]]</f>
        <v>18.2</v>
      </c>
      <c r="J88" s="15">
        <v>100</v>
      </c>
      <c r="K88" s="15" t="s">
        <v>210</v>
      </c>
      <c r="L88" s="15" t="s">
        <v>244</v>
      </c>
    </row>
    <row r="89" spans="1:12" x14ac:dyDescent="0.25">
      <c r="A89" s="15">
        <v>5144</v>
      </c>
      <c r="B89" s="15" t="s">
        <v>259</v>
      </c>
      <c r="C89" s="15">
        <v>3</v>
      </c>
      <c r="D89" s="15" t="s">
        <v>260</v>
      </c>
      <c r="E89" s="13" t="s">
        <v>323</v>
      </c>
      <c r="F89" s="13" t="s">
        <v>224</v>
      </c>
      <c r="G89" s="15">
        <v>2</v>
      </c>
      <c r="H89" s="16">
        <v>7.24</v>
      </c>
      <c r="I89" s="16">
        <f>Tableau1[[#This Row],[Quantité]]*Tableau1[[#This Row],[Coût unitaire (hors taxes)]]</f>
        <v>14.48</v>
      </c>
      <c r="J89" s="15">
        <v>100</v>
      </c>
      <c r="K89" s="15" t="s">
        <v>210</v>
      </c>
      <c r="L89" s="15" t="s">
        <v>244</v>
      </c>
    </row>
    <row r="90" spans="1:12" x14ac:dyDescent="0.25">
      <c r="A90" s="15">
        <v>5144</v>
      </c>
      <c r="B90" s="15" t="s">
        <v>259</v>
      </c>
      <c r="C90" s="15">
        <v>3</v>
      </c>
      <c r="D90" s="15" t="s">
        <v>260</v>
      </c>
      <c r="E90" s="13" t="s">
        <v>323</v>
      </c>
      <c r="F90" s="13" t="s">
        <v>224</v>
      </c>
      <c r="G90" s="15">
        <v>2</v>
      </c>
      <c r="H90" s="16">
        <v>10.15</v>
      </c>
      <c r="I90" s="16">
        <f>Tableau1[[#This Row],[Quantité]]*Tableau1[[#This Row],[Coût unitaire (hors taxes)]]</f>
        <v>20.3</v>
      </c>
      <c r="J90" s="15">
        <v>100</v>
      </c>
      <c r="K90" s="15" t="s">
        <v>210</v>
      </c>
      <c r="L90" s="15" t="s">
        <v>244</v>
      </c>
    </row>
    <row r="91" spans="1:12" x14ac:dyDescent="0.25">
      <c r="A91" s="15">
        <v>5144</v>
      </c>
      <c r="B91" s="15" t="s">
        <v>259</v>
      </c>
      <c r="C91" s="15">
        <v>3</v>
      </c>
      <c r="D91" s="15" t="s">
        <v>260</v>
      </c>
      <c r="E91" s="13" t="s">
        <v>323</v>
      </c>
      <c r="F91" s="13" t="s">
        <v>224</v>
      </c>
      <c r="G91" s="15">
        <v>2</v>
      </c>
      <c r="H91" s="16">
        <v>10.15</v>
      </c>
      <c r="I91" s="16">
        <f>Tableau1[[#This Row],[Quantité]]*Tableau1[[#This Row],[Coût unitaire (hors taxes)]]</f>
        <v>20.3</v>
      </c>
      <c r="J91" s="15">
        <v>100</v>
      </c>
      <c r="K91" s="15" t="s">
        <v>210</v>
      </c>
      <c r="L91" s="15" t="s">
        <v>244</v>
      </c>
    </row>
    <row r="92" spans="1:12" x14ac:dyDescent="0.25">
      <c r="A92" s="15">
        <v>5144</v>
      </c>
      <c r="B92" s="15" t="s">
        <v>259</v>
      </c>
      <c r="C92" s="15">
        <v>3</v>
      </c>
      <c r="D92" s="15" t="s">
        <v>260</v>
      </c>
      <c r="E92" s="13" t="s">
        <v>323</v>
      </c>
      <c r="F92" s="13" t="s">
        <v>224</v>
      </c>
      <c r="G92" s="15">
        <v>2</v>
      </c>
      <c r="H92" s="16">
        <v>10.15</v>
      </c>
      <c r="I92" s="16">
        <f>Tableau1[[#This Row],[Quantité]]*Tableau1[[#This Row],[Coût unitaire (hors taxes)]]</f>
        <v>20.3</v>
      </c>
      <c r="J92" s="15">
        <v>100</v>
      </c>
      <c r="K92" s="15" t="s">
        <v>210</v>
      </c>
      <c r="L92" s="15" t="s">
        <v>244</v>
      </c>
    </row>
    <row r="93" spans="1:12" x14ac:dyDescent="0.25">
      <c r="A93" s="15">
        <v>5144</v>
      </c>
      <c r="B93" s="15" t="s">
        <v>259</v>
      </c>
      <c r="C93" s="15">
        <v>3</v>
      </c>
      <c r="D93" s="15" t="s">
        <v>260</v>
      </c>
      <c r="E93" s="13" t="s">
        <v>323</v>
      </c>
      <c r="F93" s="13" t="s">
        <v>224</v>
      </c>
      <c r="G93" s="15">
        <v>12</v>
      </c>
      <c r="H93" s="16">
        <v>9.1</v>
      </c>
      <c r="I93" s="16">
        <f>Tableau1[[#This Row],[Quantité]]*Tableau1[[#This Row],[Coût unitaire (hors taxes)]]</f>
        <v>109.19999999999999</v>
      </c>
      <c r="J93" s="15">
        <v>100</v>
      </c>
      <c r="K93" s="15" t="s">
        <v>210</v>
      </c>
      <c r="L93" s="15" t="s">
        <v>244</v>
      </c>
    </row>
    <row r="94" spans="1:12" x14ac:dyDescent="0.25">
      <c r="A94" s="15">
        <v>5144</v>
      </c>
      <c r="B94" s="15" t="s">
        <v>259</v>
      </c>
      <c r="C94" s="15">
        <v>3</v>
      </c>
      <c r="D94" s="15" t="s">
        <v>260</v>
      </c>
      <c r="E94" s="13" t="s">
        <v>323</v>
      </c>
      <c r="F94" s="13" t="s">
        <v>224</v>
      </c>
      <c r="G94" s="15">
        <v>5</v>
      </c>
      <c r="H94" s="16">
        <v>9.1</v>
      </c>
      <c r="I94" s="16">
        <f>Tableau1[[#This Row],[Quantité]]*Tableau1[[#This Row],[Coût unitaire (hors taxes)]]</f>
        <v>45.5</v>
      </c>
      <c r="J94" s="15">
        <v>100</v>
      </c>
      <c r="K94" s="15" t="s">
        <v>210</v>
      </c>
      <c r="L94" s="15" t="s">
        <v>244</v>
      </c>
    </row>
    <row r="95" spans="1:12" x14ac:dyDescent="0.25">
      <c r="A95" s="15">
        <v>5144</v>
      </c>
      <c r="B95" s="15" t="s">
        <v>259</v>
      </c>
      <c r="C95" s="15">
        <v>3</v>
      </c>
      <c r="D95" s="15" t="s">
        <v>260</v>
      </c>
      <c r="E95" s="13" t="s">
        <v>323</v>
      </c>
      <c r="F95" s="13" t="s">
        <v>324</v>
      </c>
      <c r="G95" s="15">
        <v>9</v>
      </c>
      <c r="H95" s="16">
        <v>13.95</v>
      </c>
      <c r="I95" s="16">
        <f>Tableau1[[#This Row],[Quantité]]*Tableau1[[#This Row],[Coût unitaire (hors taxes)]]</f>
        <v>125.55</v>
      </c>
      <c r="J95" s="15">
        <v>50</v>
      </c>
      <c r="K95" s="15" t="s">
        <v>210</v>
      </c>
      <c r="L95" s="15" t="s">
        <v>244</v>
      </c>
    </row>
    <row r="96" spans="1:12" x14ac:dyDescent="0.25">
      <c r="A96" s="15">
        <v>5144</v>
      </c>
      <c r="B96" s="15" t="s">
        <v>259</v>
      </c>
      <c r="C96" s="15">
        <v>3</v>
      </c>
      <c r="D96" s="15" t="s">
        <v>260</v>
      </c>
      <c r="E96" s="13" t="s">
        <v>323</v>
      </c>
      <c r="F96" s="13" t="s">
        <v>324</v>
      </c>
      <c r="G96" s="15">
        <v>9</v>
      </c>
      <c r="H96" s="16">
        <v>13.95</v>
      </c>
      <c r="I96" s="16">
        <f>Tableau1[[#This Row],[Quantité]]*Tableau1[[#This Row],[Coût unitaire (hors taxes)]]</f>
        <v>125.55</v>
      </c>
      <c r="J96" s="15">
        <v>50</v>
      </c>
      <c r="K96" s="15" t="s">
        <v>203</v>
      </c>
      <c r="L96" s="15" t="s">
        <v>242</v>
      </c>
    </row>
    <row r="97" spans="1:12" x14ac:dyDescent="0.25">
      <c r="A97" s="15">
        <v>5144</v>
      </c>
      <c r="B97" s="15" t="s">
        <v>259</v>
      </c>
      <c r="C97" s="15">
        <v>3</v>
      </c>
      <c r="D97" s="15" t="s">
        <v>260</v>
      </c>
      <c r="E97" s="13" t="s">
        <v>323</v>
      </c>
      <c r="F97" s="13" t="s">
        <v>324</v>
      </c>
      <c r="G97" s="15">
        <v>9</v>
      </c>
      <c r="H97" s="16">
        <v>13.95</v>
      </c>
      <c r="I97" s="16">
        <f>Tableau1[[#This Row],[Quantité]]*Tableau1[[#This Row],[Coût unitaire (hors taxes)]]</f>
        <v>125.55</v>
      </c>
      <c r="J97" s="15">
        <v>50</v>
      </c>
      <c r="K97" s="15" t="s">
        <v>203</v>
      </c>
      <c r="L97" s="15" t="s">
        <v>242</v>
      </c>
    </row>
    <row r="98" spans="1:12" x14ac:dyDescent="0.25">
      <c r="A98" s="15">
        <v>5144</v>
      </c>
      <c r="B98" s="15" t="s">
        <v>259</v>
      </c>
      <c r="C98" s="15">
        <v>3</v>
      </c>
      <c r="D98" s="15" t="s">
        <v>260</v>
      </c>
      <c r="E98" s="13" t="s">
        <v>323</v>
      </c>
      <c r="F98" s="13" t="s">
        <v>325</v>
      </c>
      <c r="G98" s="15">
        <v>6</v>
      </c>
      <c r="H98" s="16">
        <v>10</v>
      </c>
      <c r="I98" s="16">
        <f>Tableau1[[#This Row],[Quantité]]*Tableau1[[#This Row],[Coût unitaire (hors taxes)]]</f>
        <v>60</v>
      </c>
      <c r="J98" s="15">
        <v>100</v>
      </c>
      <c r="K98" s="15" t="s">
        <v>210</v>
      </c>
      <c r="L98" s="15" t="s">
        <v>244</v>
      </c>
    </row>
    <row r="99" spans="1:12" x14ac:dyDescent="0.25">
      <c r="A99" s="15">
        <v>5144</v>
      </c>
      <c r="B99" s="15" t="s">
        <v>259</v>
      </c>
      <c r="C99" s="15">
        <v>3</v>
      </c>
      <c r="D99" s="15" t="s">
        <v>260</v>
      </c>
      <c r="E99" s="13" t="s">
        <v>323</v>
      </c>
      <c r="F99" s="13" t="s">
        <v>325</v>
      </c>
      <c r="G99" s="15">
        <v>6</v>
      </c>
      <c r="H99" s="16">
        <v>10</v>
      </c>
      <c r="I99" s="16">
        <f>Tableau1[[#This Row],[Quantité]]*Tableau1[[#This Row],[Coût unitaire (hors taxes)]]</f>
        <v>60</v>
      </c>
      <c r="J99" s="15">
        <v>100</v>
      </c>
      <c r="K99" s="15" t="s">
        <v>210</v>
      </c>
      <c r="L99" s="15" t="s">
        <v>244</v>
      </c>
    </row>
    <row r="100" spans="1:12" x14ac:dyDescent="0.25">
      <c r="A100" s="15">
        <v>5144</v>
      </c>
      <c r="B100" s="15" t="s">
        <v>259</v>
      </c>
      <c r="C100" s="15">
        <v>3</v>
      </c>
      <c r="D100" s="15" t="s">
        <v>260</v>
      </c>
      <c r="E100" s="13" t="s">
        <v>323</v>
      </c>
      <c r="F100" s="13" t="s">
        <v>325</v>
      </c>
      <c r="G100" s="15">
        <v>6</v>
      </c>
      <c r="H100" s="16">
        <v>10</v>
      </c>
      <c r="I100" s="16">
        <f>Tableau1[[#This Row],[Quantité]]*Tableau1[[#This Row],[Coût unitaire (hors taxes)]]</f>
        <v>60</v>
      </c>
      <c r="J100" s="15">
        <v>100</v>
      </c>
      <c r="K100" s="15" t="s">
        <v>210</v>
      </c>
      <c r="L100" s="15" t="s">
        <v>244</v>
      </c>
    </row>
    <row r="101" spans="1:12" x14ac:dyDescent="0.25">
      <c r="A101" s="15">
        <v>5144</v>
      </c>
      <c r="B101" s="15" t="s">
        <v>259</v>
      </c>
      <c r="C101" s="15">
        <v>3</v>
      </c>
      <c r="D101" s="15" t="s">
        <v>260</v>
      </c>
      <c r="E101" s="13" t="s">
        <v>323</v>
      </c>
      <c r="F101" s="13" t="s">
        <v>325</v>
      </c>
      <c r="G101" s="15">
        <v>6</v>
      </c>
      <c r="H101" s="16">
        <v>10</v>
      </c>
      <c r="I101" s="16">
        <f>Tableau1[[#This Row],[Quantité]]*Tableau1[[#This Row],[Coût unitaire (hors taxes)]]</f>
        <v>60</v>
      </c>
      <c r="J101" s="15">
        <v>100</v>
      </c>
      <c r="K101" s="15" t="s">
        <v>210</v>
      </c>
      <c r="L101" s="15" t="s">
        <v>244</v>
      </c>
    </row>
    <row r="102" spans="1:12" x14ac:dyDescent="0.25">
      <c r="A102" s="15">
        <v>5144</v>
      </c>
      <c r="B102" s="15" t="s">
        <v>259</v>
      </c>
      <c r="C102" s="15">
        <v>3</v>
      </c>
      <c r="D102" s="15" t="s">
        <v>260</v>
      </c>
      <c r="E102" s="13" t="s">
        <v>323</v>
      </c>
      <c r="F102" s="13" t="s">
        <v>325</v>
      </c>
      <c r="G102" s="15">
        <v>6</v>
      </c>
      <c r="H102" s="16">
        <v>15.2</v>
      </c>
      <c r="I102" s="16">
        <f>Tableau1[[#This Row],[Quantité]]*Tableau1[[#This Row],[Coût unitaire (hors taxes)]]</f>
        <v>91.199999999999989</v>
      </c>
      <c r="J102" s="15">
        <v>100</v>
      </c>
      <c r="K102" s="15" t="s">
        <v>210</v>
      </c>
      <c r="L102" s="15" t="s">
        <v>244</v>
      </c>
    </row>
    <row r="103" spans="1:12" x14ac:dyDescent="0.25">
      <c r="A103" s="15">
        <v>5144</v>
      </c>
      <c r="B103" s="15" t="s">
        <v>259</v>
      </c>
      <c r="C103" s="15">
        <v>3</v>
      </c>
      <c r="D103" s="15" t="s">
        <v>260</v>
      </c>
      <c r="E103" s="13" t="s">
        <v>323</v>
      </c>
      <c r="F103" s="13" t="s">
        <v>325</v>
      </c>
      <c r="G103" s="15">
        <v>6</v>
      </c>
      <c r="H103" s="16">
        <v>10</v>
      </c>
      <c r="I103" s="16">
        <f>Tableau1[[#This Row],[Quantité]]*Tableau1[[#This Row],[Coût unitaire (hors taxes)]]</f>
        <v>60</v>
      </c>
      <c r="J103" s="15">
        <v>100</v>
      </c>
      <c r="K103" s="15" t="s">
        <v>450</v>
      </c>
      <c r="L103" s="15" t="s">
        <v>244</v>
      </c>
    </row>
    <row r="104" spans="1:12" x14ac:dyDescent="0.25">
      <c r="A104" s="15">
        <v>5144</v>
      </c>
      <c r="B104" s="15" t="s">
        <v>259</v>
      </c>
      <c r="C104" s="15">
        <v>3</v>
      </c>
      <c r="D104" s="15" t="s">
        <v>260</v>
      </c>
      <c r="E104" s="13" t="s">
        <v>323</v>
      </c>
      <c r="F104" s="13" t="s">
        <v>325</v>
      </c>
      <c r="G104" s="15">
        <v>1</v>
      </c>
      <c r="H104" s="16">
        <v>10</v>
      </c>
      <c r="I104" s="16">
        <f>Tableau1[[#This Row],[Quantité]]*Tableau1[[#This Row],[Coût unitaire (hors taxes)]]</f>
        <v>10</v>
      </c>
      <c r="J104" s="15">
        <v>100</v>
      </c>
      <c r="K104" s="15" t="s">
        <v>210</v>
      </c>
      <c r="L104" s="15" t="s">
        <v>244</v>
      </c>
    </row>
    <row r="105" spans="1:12" x14ac:dyDescent="0.25">
      <c r="A105" s="15">
        <v>5144</v>
      </c>
      <c r="B105" s="15" t="s">
        <v>259</v>
      </c>
      <c r="C105" s="15">
        <v>3</v>
      </c>
      <c r="D105" s="15" t="s">
        <v>260</v>
      </c>
      <c r="E105" s="13" t="s">
        <v>649</v>
      </c>
      <c r="F105" s="13" t="s">
        <v>650</v>
      </c>
      <c r="G105" s="15">
        <v>12</v>
      </c>
      <c r="H105" s="16">
        <v>13.95</v>
      </c>
      <c r="I105" s="16">
        <f>Tableau1[[#This Row],[Quantité]]*Tableau1[[#This Row],[Coût unitaire (hors taxes)]]</f>
        <v>167.39999999999998</v>
      </c>
      <c r="J105" s="15">
        <v>100</v>
      </c>
      <c r="K105" s="15" t="s">
        <v>451</v>
      </c>
      <c r="L105" s="15" t="s">
        <v>236</v>
      </c>
    </row>
    <row r="106" spans="1:12" x14ac:dyDescent="0.25">
      <c r="A106" s="15">
        <v>5144</v>
      </c>
      <c r="B106" s="15" t="s">
        <v>259</v>
      </c>
      <c r="C106" s="15">
        <v>3</v>
      </c>
      <c r="D106" s="15" t="s">
        <v>260</v>
      </c>
      <c r="E106" s="13" t="s">
        <v>649</v>
      </c>
      <c r="F106" s="13" t="s">
        <v>650</v>
      </c>
      <c r="G106" s="15">
        <v>6</v>
      </c>
      <c r="H106" s="16">
        <v>13.95</v>
      </c>
      <c r="I106" s="16">
        <f>Tableau1[[#This Row],[Quantité]]*Tableau1[[#This Row],[Coût unitaire (hors taxes)]]</f>
        <v>83.699999999999989</v>
      </c>
      <c r="J106" s="15">
        <v>100</v>
      </c>
      <c r="K106" s="15" t="s">
        <v>451</v>
      </c>
      <c r="L106" s="15" t="s">
        <v>236</v>
      </c>
    </row>
    <row r="107" spans="1:12" x14ac:dyDescent="0.25">
      <c r="A107" s="15">
        <v>5144</v>
      </c>
      <c r="B107" s="15" t="s">
        <v>259</v>
      </c>
      <c r="C107" s="15">
        <v>3</v>
      </c>
      <c r="D107" s="15" t="s">
        <v>260</v>
      </c>
      <c r="E107" s="13" t="s">
        <v>651</v>
      </c>
      <c r="F107" s="13" t="s">
        <v>652</v>
      </c>
      <c r="G107" s="15">
        <v>3</v>
      </c>
      <c r="H107" s="16">
        <v>10</v>
      </c>
      <c r="I107" s="16">
        <f>Tableau1[[#This Row],[Quantité]]*Tableau1[[#This Row],[Coût unitaire (hors taxes)]]</f>
        <v>30</v>
      </c>
      <c r="J107" s="15">
        <v>100</v>
      </c>
      <c r="K107" s="15" t="s">
        <v>203</v>
      </c>
      <c r="L107" s="15" t="s">
        <v>242</v>
      </c>
    </row>
    <row r="108" spans="1:12" x14ac:dyDescent="0.25">
      <c r="A108" s="15">
        <v>5144</v>
      </c>
      <c r="B108" s="15" t="s">
        <v>259</v>
      </c>
      <c r="C108" s="15">
        <v>3</v>
      </c>
      <c r="D108" s="15" t="s">
        <v>260</v>
      </c>
      <c r="E108" s="13" t="s">
        <v>653</v>
      </c>
      <c r="F108" s="13" t="s">
        <v>654</v>
      </c>
      <c r="G108" s="15">
        <v>2</v>
      </c>
      <c r="H108" s="16">
        <v>10.8</v>
      </c>
      <c r="I108" s="16">
        <f>Tableau1[[#This Row],[Quantité]]*Tableau1[[#This Row],[Coût unitaire (hors taxes)]]</f>
        <v>21.6</v>
      </c>
      <c r="J108" s="15">
        <v>100</v>
      </c>
      <c r="K108" s="15" t="s">
        <v>227</v>
      </c>
      <c r="L108" s="15" t="s">
        <v>241</v>
      </c>
    </row>
    <row r="109" spans="1:12" x14ac:dyDescent="0.25">
      <c r="A109" s="15">
        <v>5144</v>
      </c>
      <c r="B109" s="15" t="s">
        <v>259</v>
      </c>
      <c r="C109" s="15">
        <v>3</v>
      </c>
      <c r="D109" s="15" t="s">
        <v>260</v>
      </c>
      <c r="E109" s="13" t="s">
        <v>329</v>
      </c>
      <c r="F109" s="13" t="s">
        <v>331</v>
      </c>
      <c r="G109" s="15">
        <v>6</v>
      </c>
      <c r="H109" s="16">
        <v>16.95</v>
      </c>
      <c r="I109" s="16">
        <f>Tableau1[[#This Row],[Quantité]]*Tableau1[[#This Row],[Coût unitaire (hors taxes)]]</f>
        <v>101.69999999999999</v>
      </c>
      <c r="J109" s="15">
        <v>100</v>
      </c>
      <c r="K109" s="15" t="s">
        <v>445</v>
      </c>
      <c r="L109" s="15" t="s">
        <v>241</v>
      </c>
    </row>
    <row r="110" spans="1:12" x14ac:dyDescent="0.25">
      <c r="A110" s="15">
        <v>5144</v>
      </c>
      <c r="B110" s="15" t="s">
        <v>259</v>
      </c>
      <c r="C110" s="15">
        <v>3</v>
      </c>
      <c r="D110" s="15" t="s">
        <v>260</v>
      </c>
      <c r="E110" s="13" t="s">
        <v>329</v>
      </c>
      <c r="F110" s="13" t="s">
        <v>330</v>
      </c>
      <c r="G110" s="15">
        <v>6</v>
      </c>
      <c r="H110" s="16">
        <v>21.4</v>
      </c>
      <c r="I110" s="16">
        <f>Tableau1[[#This Row],[Quantité]]*Tableau1[[#This Row],[Coût unitaire (hors taxes)]]</f>
        <v>128.39999999999998</v>
      </c>
      <c r="J110" s="15">
        <v>100</v>
      </c>
      <c r="K110" s="15" t="s">
        <v>445</v>
      </c>
      <c r="L110" s="15" t="s">
        <v>241</v>
      </c>
    </row>
    <row r="111" spans="1:12" x14ac:dyDescent="0.25">
      <c r="A111" s="15">
        <v>5144</v>
      </c>
      <c r="B111" s="15" t="s">
        <v>259</v>
      </c>
      <c r="C111" s="15">
        <v>3</v>
      </c>
      <c r="D111" s="15" t="s">
        <v>260</v>
      </c>
      <c r="E111" s="13" t="s">
        <v>655</v>
      </c>
      <c r="F111" s="13" t="s">
        <v>656</v>
      </c>
      <c r="G111" s="15">
        <v>1</v>
      </c>
      <c r="H111" s="16">
        <v>26.95</v>
      </c>
      <c r="I111" s="16">
        <f>Tableau1[[#This Row],[Quantité]]*Tableau1[[#This Row],[Coût unitaire (hors taxes)]]</f>
        <v>26.95</v>
      </c>
      <c r="J111" s="15">
        <v>100</v>
      </c>
      <c r="K111" s="15" t="s">
        <v>452</v>
      </c>
      <c r="L111" s="15" t="s">
        <v>241</v>
      </c>
    </row>
    <row r="112" spans="1:12" x14ac:dyDescent="0.25">
      <c r="A112" s="15">
        <v>5144</v>
      </c>
      <c r="B112" s="15" t="s">
        <v>259</v>
      </c>
      <c r="C112" s="15">
        <v>3</v>
      </c>
      <c r="D112" s="15" t="s">
        <v>260</v>
      </c>
      <c r="E112" s="13" t="s">
        <v>297</v>
      </c>
      <c r="F112" s="13" t="s">
        <v>344</v>
      </c>
      <c r="G112" s="15">
        <v>1</v>
      </c>
      <c r="H112" s="16">
        <v>46.7</v>
      </c>
      <c r="I112" s="16">
        <f>Tableau1[[#This Row],[Quantité]]*Tableau1[[#This Row],[Coût unitaire (hors taxes)]]</f>
        <v>46.7</v>
      </c>
      <c r="J112" s="15">
        <v>10</v>
      </c>
      <c r="K112" s="15" t="s">
        <v>224</v>
      </c>
      <c r="L112" s="15" t="s">
        <v>224</v>
      </c>
    </row>
    <row r="113" spans="1:12" x14ac:dyDescent="0.25">
      <c r="A113" s="15">
        <v>5144</v>
      </c>
      <c r="B113" s="15" t="s">
        <v>259</v>
      </c>
      <c r="C113" s="15">
        <v>3</v>
      </c>
      <c r="D113" s="15" t="s">
        <v>260</v>
      </c>
      <c r="E113" s="13" t="s">
        <v>297</v>
      </c>
      <c r="F113" s="13" t="s">
        <v>345</v>
      </c>
      <c r="G113" s="15">
        <v>1</v>
      </c>
      <c r="H113" s="16">
        <v>42.05</v>
      </c>
      <c r="I113" s="16">
        <f>Tableau1[[#This Row],[Quantité]]*Tableau1[[#This Row],[Coût unitaire (hors taxes)]]</f>
        <v>42.05</v>
      </c>
      <c r="J113" s="15">
        <v>10</v>
      </c>
      <c r="K113" s="15" t="s">
        <v>224</v>
      </c>
      <c r="L113" s="15" t="s">
        <v>224</v>
      </c>
    </row>
    <row r="114" spans="1:12" ht="28.5" x14ac:dyDescent="0.25">
      <c r="A114" s="15">
        <v>5144</v>
      </c>
      <c r="B114" s="15" t="s">
        <v>259</v>
      </c>
      <c r="C114" s="15">
        <v>3</v>
      </c>
      <c r="D114" s="15" t="s">
        <v>260</v>
      </c>
      <c r="E114" s="13" t="s">
        <v>297</v>
      </c>
      <c r="F114" s="13" t="s">
        <v>346</v>
      </c>
      <c r="G114" s="15">
        <v>1</v>
      </c>
      <c r="H114" s="16">
        <v>54.85</v>
      </c>
      <c r="I114" s="16">
        <f>Tableau1[[#This Row],[Quantité]]*Tableau1[[#This Row],[Coût unitaire (hors taxes)]]</f>
        <v>54.85</v>
      </c>
      <c r="J114" s="15">
        <v>10</v>
      </c>
      <c r="K114" s="15" t="s">
        <v>224</v>
      </c>
      <c r="L114" s="15" t="s">
        <v>224</v>
      </c>
    </row>
    <row r="115" spans="1:12" x14ac:dyDescent="0.25">
      <c r="A115" s="15">
        <v>5144</v>
      </c>
      <c r="B115" s="15" t="s">
        <v>259</v>
      </c>
      <c r="C115" s="15">
        <v>3</v>
      </c>
      <c r="D115" s="15" t="s">
        <v>260</v>
      </c>
      <c r="E115" s="13" t="s">
        <v>297</v>
      </c>
      <c r="F115" s="13" t="s">
        <v>341</v>
      </c>
      <c r="G115" s="15">
        <v>1</v>
      </c>
      <c r="H115" s="16">
        <v>71.5</v>
      </c>
      <c r="I115" s="16">
        <f>Tableau1[[#This Row],[Quantité]]*Tableau1[[#This Row],[Coût unitaire (hors taxes)]]</f>
        <v>71.5</v>
      </c>
      <c r="J115" s="15">
        <v>10</v>
      </c>
      <c r="K115" s="15" t="s">
        <v>224</v>
      </c>
      <c r="L115" s="15" t="s">
        <v>224</v>
      </c>
    </row>
    <row r="116" spans="1:12" ht="28.5" x14ac:dyDescent="0.25">
      <c r="A116" s="15">
        <v>5144</v>
      </c>
      <c r="B116" s="15" t="s">
        <v>259</v>
      </c>
      <c r="C116" s="15">
        <v>3</v>
      </c>
      <c r="D116" s="15" t="s">
        <v>260</v>
      </c>
      <c r="E116" s="13" t="s">
        <v>297</v>
      </c>
      <c r="F116" s="13" t="s">
        <v>342</v>
      </c>
      <c r="G116" s="15">
        <v>1</v>
      </c>
      <c r="H116" s="16">
        <v>122.7</v>
      </c>
      <c r="I116" s="16">
        <f>Tableau1[[#This Row],[Quantité]]*Tableau1[[#This Row],[Coût unitaire (hors taxes)]]</f>
        <v>122.7</v>
      </c>
      <c r="J116" s="15">
        <v>10</v>
      </c>
      <c r="K116" s="15" t="s">
        <v>224</v>
      </c>
      <c r="L116" s="15" t="s">
        <v>224</v>
      </c>
    </row>
    <row r="117" spans="1:12" ht="42.75" x14ac:dyDescent="0.25">
      <c r="A117" s="15">
        <v>5144</v>
      </c>
      <c r="B117" s="15" t="s">
        <v>259</v>
      </c>
      <c r="C117" s="15">
        <v>3</v>
      </c>
      <c r="D117" s="15" t="s">
        <v>260</v>
      </c>
      <c r="E117" s="13" t="s">
        <v>297</v>
      </c>
      <c r="F117" s="13" t="s">
        <v>343</v>
      </c>
      <c r="G117" s="15">
        <v>1</v>
      </c>
      <c r="H117" s="16">
        <v>18</v>
      </c>
      <c r="I117" s="16">
        <f>Tableau1[[#This Row],[Quantité]]*Tableau1[[#This Row],[Coût unitaire (hors taxes)]]</f>
        <v>18</v>
      </c>
      <c r="J117" s="15">
        <v>10</v>
      </c>
      <c r="K117" s="15" t="s">
        <v>224</v>
      </c>
      <c r="L117" s="15" t="s">
        <v>224</v>
      </c>
    </row>
    <row r="118" spans="1:12" ht="42.75" x14ac:dyDescent="0.25">
      <c r="A118" s="15">
        <v>5144</v>
      </c>
      <c r="B118" s="15" t="s">
        <v>259</v>
      </c>
      <c r="C118" s="15">
        <v>3</v>
      </c>
      <c r="D118" s="15" t="s">
        <v>260</v>
      </c>
      <c r="E118" s="13" t="s">
        <v>297</v>
      </c>
      <c r="F118" s="13" t="s">
        <v>300</v>
      </c>
      <c r="G118" s="15">
        <v>1</v>
      </c>
      <c r="H118" s="16">
        <v>25</v>
      </c>
      <c r="I118" s="16">
        <f>Tableau1[[#This Row],[Quantité]]*Tableau1[[#This Row],[Coût unitaire (hors taxes)]]</f>
        <v>25</v>
      </c>
      <c r="J118" s="15">
        <v>20</v>
      </c>
      <c r="K118" s="15" t="s">
        <v>224</v>
      </c>
      <c r="L118" s="15" t="s">
        <v>224</v>
      </c>
    </row>
    <row r="119" spans="1:12" x14ac:dyDescent="0.25">
      <c r="A119" s="15">
        <v>5144</v>
      </c>
      <c r="B119" s="15" t="s">
        <v>259</v>
      </c>
      <c r="C119" s="15">
        <v>3</v>
      </c>
      <c r="D119" s="15" t="s">
        <v>260</v>
      </c>
      <c r="E119" s="13" t="s">
        <v>297</v>
      </c>
      <c r="F119" s="13" t="s">
        <v>308</v>
      </c>
      <c r="G119" s="15">
        <v>1</v>
      </c>
      <c r="H119" s="16">
        <v>44.95</v>
      </c>
      <c r="I119" s="16">
        <f>Tableau1[[#This Row],[Quantité]]*Tableau1[[#This Row],[Coût unitaire (hors taxes)]]</f>
        <v>44.95</v>
      </c>
      <c r="J119" s="15">
        <v>10</v>
      </c>
      <c r="K119" s="15" t="s">
        <v>224</v>
      </c>
      <c r="L119" s="15" t="s">
        <v>224</v>
      </c>
    </row>
    <row r="120" spans="1:12" ht="28.5" x14ac:dyDescent="0.25">
      <c r="A120" s="15">
        <v>5144</v>
      </c>
      <c r="B120" s="15" t="s">
        <v>259</v>
      </c>
      <c r="C120" s="15">
        <v>3</v>
      </c>
      <c r="D120" s="15" t="s">
        <v>260</v>
      </c>
      <c r="E120" s="13" t="s">
        <v>297</v>
      </c>
      <c r="F120" s="13" t="s">
        <v>310</v>
      </c>
      <c r="G120" s="15">
        <v>1</v>
      </c>
      <c r="H120" s="16">
        <v>63.25</v>
      </c>
      <c r="I120" s="16">
        <f>Tableau1[[#This Row],[Quantité]]*Tableau1[[#This Row],[Coût unitaire (hors taxes)]]</f>
        <v>63.25</v>
      </c>
      <c r="J120" s="15">
        <v>10</v>
      </c>
      <c r="K120" s="15" t="s">
        <v>224</v>
      </c>
      <c r="L120" s="15" t="s">
        <v>224</v>
      </c>
    </row>
    <row r="121" spans="1:12" ht="28.5" x14ac:dyDescent="0.25">
      <c r="A121" s="15">
        <v>5144</v>
      </c>
      <c r="B121" s="15" t="s">
        <v>259</v>
      </c>
      <c r="C121" s="15">
        <v>3</v>
      </c>
      <c r="D121" s="15" t="s">
        <v>260</v>
      </c>
      <c r="E121" s="13" t="s">
        <v>297</v>
      </c>
      <c r="F121" s="13" t="s">
        <v>327</v>
      </c>
      <c r="G121" s="15">
        <v>1</v>
      </c>
      <c r="H121" s="16">
        <v>25</v>
      </c>
      <c r="I121" s="16">
        <f>Tableau1[[#This Row],[Quantité]]*Tableau1[[#This Row],[Coût unitaire (hors taxes)]]</f>
        <v>25</v>
      </c>
      <c r="J121" s="15">
        <v>20</v>
      </c>
      <c r="K121" s="15" t="s">
        <v>224</v>
      </c>
      <c r="L121" s="15" t="s">
        <v>224</v>
      </c>
    </row>
    <row r="122" spans="1:12" x14ac:dyDescent="0.25">
      <c r="A122" s="15">
        <v>5144</v>
      </c>
      <c r="B122" s="15" t="s">
        <v>259</v>
      </c>
      <c r="C122" s="15">
        <v>3</v>
      </c>
      <c r="D122" s="15" t="s">
        <v>260</v>
      </c>
      <c r="E122" s="13" t="s">
        <v>297</v>
      </c>
      <c r="F122" s="13" t="s">
        <v>328</v>
      </c>
      <c r="G122" s="15">
        <v>1</v>
      </c>
      <c r="H122" s="16">
        <v>52.8</v>
      </c>
      <c r="I122" s="16">
        <f>Tableau1[[#This Row],[Quantité]]*Tableau1[[#This Row],[Coût unitaire (hors taxes)]]</f>
        <v>52.8</v>
      </c>
      <c r="J122" s="15">
        <v>10</v>
      </c>
      <c r="K122" s="15" t="s">
        <v>224</v>
      </c>
      <c r="L122" s="15" t="s">
        <v>224</v>
      </c>
    </row>
    <row r="123" spans="1:12" ht="28.5" x14ac:dyDescent="0.25">
      <c r="A123" s="15">
        <v>5144</v>
      </c>
      <c r="B123" s="15" t="s">
        <v>259</v>
      </c>
      <c r="C123" s="15">
        <v>3</v>
      </c>
      <c r="D123" s="15" t="s">
        <v>260</v>
      </c>
      <c r="E123" s="13" t="s">
        <v>297</v>
      </c>
      <c r="F123" s="13" t="s">
        <v>497</v>
      </c>
      <c r="G123" s="15">
        <v>1</v>
      </c>
      <c r="H123" s="16">
        <v>25</v>
      </c>
      <c r="I123" s="16">
        <f>Tableau1[[#This Row],[Quantité]]*Tableau1[[#This Row],[Coût unitaire (hors taxes)]]</f>
        <v>25</v>
      </c>
      <c r="J123" s="15">
        <v>20</v>
      </c>
      <c r="K123" s="15" t="s">
        <v>224</v>
      </c>
      <c r="L123" s="15" t="s">
        <v>224</v>
      </c>
    </row>
    <row r="124" spans="1:12" ht="61.5" customHeight="1" x14ac:dyDescent="0.25">
      <c r="A124" s="15">
        <v>5144</v>
      </c>
      <c r="B124" s="15" t="s">
        <v>259</v>
      </c>
      <c r="C124" s="15">
        <v>3</v>
      </c>
      <c r="D124" s="15" t="s">
        <v>260</v>
      </c>
      <c r="E124" s="13" t="s">
        <v>297</v>
      </c>
      <c r="F124" s="13" t="s">
        <v>332</v>
      </c>
      <c r="G124" s="15">
        <v>1</v>
      </c>
      <c r="H124" s="16">
        <v>45.25</v>
      </c>
      <c r="I124" s="16">
        <f>Tableau1[[#This Row],[Quantité]]*Tableau1[[#This Row],[Coût unitaire (hors taxes)]]</f>
        <v>45.25</v>
      </c>
      <c r="J124" s="15">
        <v>10</v>
      </c>
      <c r="K124" s="15" t="s">
        <v>224</v>
      </c>
      <c r="L124" s="15" t="s">
        <v>224</v>
      </c>
    </row>
    <row r="125" spans="1:12" ht="42.75" x14ac:dyDescent="0.25">
      <c r="A125" s="15">
        <v>5144</v>
      </c>
      <c r="B125" s="15" t="s">
        <v>259</v>
      </c>
      <c r="C125" s="15">
        <v>3</v>
      </c>
      <c r="D125" s="15" t="s">
        <v>260</v>
      </c>
      <c r="E125" s="13" t="s">
        <v>297</v>
      </c>
      <c r="F125" s="13" t="s">
        <v>333</v>
      </c>
      <c r="G125" s="15">
        <v>1</v>
      </c>
      <c r="H125" s="16">
        <v>22.95</v>
      </c>
      <c r="I125" s="16">
        <f>Tableau1[[#This Row],[Quantité]]*Tableau1[[#This Row],[Coût unitaire (hors taxes)]]</f>
        <v>22.95</v>
      </c>
      <c r="J125" s="15">
        <v>10</v>
      </c>
      <c r="K125" s="15" t="s">
        <v>224</v>
      </c>
      <c r="L125" s="15" t="s">
        <v>224</v>
      </c>
    </row>
    <row r="126" spans="1:12" ht="28.5" x14ac:dyDescent="0.25">
      <c r="A126" s="15">
        <v>5144</v>
      </c>
      <c r="B126" s="15" t="s">
        <v>259</v>
      </c>
      <c r="C126" s="15">
        <v>3</v>
      </c>
      <c r="D126" s="15" t="s">
        <v>260</v>
      </c>
      <c r="E126" s="13" t="s">
        <v>297</v>
      </c>
      <c r="F126" s="13" t="s">
        <v>498</v>
      </c>
      <c r="G126" s="15">
        <v>1</v>
      </c>
      <c r="H126" s="16">
        <v>32.950000000000003</v>
      </c>
      <c r="I126" s="16">
        <f>Tableau1[[#This Row],[Quantité]]*Tableau1[[#This Row],[Coût unitaire (hors taxes)]]</f>
        <v>32.950000000000003</v>
      </c>
      <c r="J126" s="15">
        <v>10</v>
      </c>
      <c r="K126" s="15" t="s">
        <v>224</v>
      </c>
      <c r="L126" s="15" t="s">
        <v>224</v>
      </c>
    </row>
    <row r="127" spans="1:12" x14ac:dyDescent="0.25">
      <c r="A127" s="15">
        <v>5144</v>
      </c>
      <c r="B127" s="15" t="s">
        <v>259</v>
      </c>
      <c r="C127" s="15">
        <v>3</v>
      </c>
      <c r="D127" s="15" t="s">
        <v>260</v>
      </c>
      <c r="E127" s="13" t="s">
        <v>297</v>
      </c>
      <c r="F127" s="13" t="s">
        <v>334</v>
      </c>
      <c r="G127" s="15">
        <v>1</v>
      </c>
      <c r="H127" s="16">
        <v>53.5</v>
      </c>
      <c r="I127" s="16">
        <f>Tableau1[[#This Row],[Quantité]]*Tableau1[[#This Row],[Coût unitaire (hors taxes)]]</f>
        <v>53.5</v>
      </c>
      <c r="J127" s="15">
        <v>100</v>
      </c>
      <c r="K127" s="15" t="s">
        <v>224</v>
      </c>
      <c r="L127" s="15" t="s">
        <v>224</v>
      </c>
    </row>
    <row r="128" spans="1:12" x14ac:dyDescent="0.25">
      <c r="A128" s="15">
        <v>5144</v>
      </c>
      <c r="B128" s="15" t="s">
        <v>259</v>
      </c>
      <c r="C128" s="15">
        <v>3</v>
      </c>
      <c r="D128" s="15" t="s">
        <v>260</v>
      </c>
      <c r="E128" s="13" t="s">
        <v>297</v>
      </c>
      <c r="F128" s="13" t="s">
        <v>335</v>
      </c>
      <c r="G128" s="15">
        <v>1</v>
      </c>
      <c r="H128" s="16">
        <v>25</v>
      </c>
      <c r="I128" s="16">
        <f>Tableau1[[#This Row],[Quantité]]*Tableau1[[#This Row],[Coût unitaire (hors taxes)]]</f>
        <v>25</v>
      </c>
      <c r="J128" s="15">
        <v>20</v>
      </c>
      <c r="K128" s="15" t="s">
        <v>224</v>
      </c>
      <c r="L128" s="15" t="s">
        <v>224</v>
      </c>
    </row>
    <row r="129" spans="1:12" x14ac:dyDescent="0.25">
      <c r="A129" s="15">
        <v>5144</v>
      </c>
      <c r="B129" s="15" t="s">
        <v>259</v>
      </c>
      <c r="C129" s="15">
        <v>3</v>
      </c>
      <c r="D129" s="15" t="s">
        <v>260</v>
      </c>
      <c r="E129" s="13" t="s">
        <v>297</v>
      </c>
      <c r="F129" s="13" t="s">
        <v>336</v>
      </c>
      <c r="G129" s="15">
        <v>1</v>
      </c>
      <c r="H129" s="16">
        <v>1.75</v>
      </c>
      <c r="I129" s="16">
        <f>Tableau1[[#This Row],[Quantité]]*Tableau1[[#This Row],[Coût unitaire (hors taxes)]]</f>
        <v>1.75</v>
      </c>
      <c r="J129" s="15">
        <v>10</v>
      </c>
      <c r="K129" s="15" t="s">
        <v>224</v>
      </c>
      <c r="L129" s="15" t="s">
        <v>224</v>
      </c>
    </row>
    <row r="130" spans="1:12" ht="36" customHeight="1" x14ac:dyDescent="0.25">
      <c r="A130" s="15">
        <v>5144</v>
      </c>
      <c r="B130" s="15" t="s">
        <v>259</v>
      </c>
      <c r="C130" s="15">
        <v>3</v>
      </c>
      <c r="D130" s="15" t="s">
        <v>260</v>
      </c>
      <c r="E130" s="13" t="s">
        <v>297</v>
      </c>
      <c r="F130" s="13" t="s">
        <v>337</v>
      </c>
      <c r="G130" s="15">
        <v>1</v>
      </c>
      <c r="H130" s="16">
        <v>37.950000000000003</v>
      </c>
      <c r="I130" s="16">
        <f>Tableau1[[#This Row],[Quantité]]*Tableau1[[#This Row],[Coût unitaire (hors taxes)]]</f>
        <v>37.950000000000003</v>
      </c>
      <c r="J130" s="15">
        <v>10</v>
      </c>
      <c r="K130" s="15" t="s">
        <v>224</v>
      </c>
      <c r="L130" s="15" t="s">
        <v>224</v>
      </c>
    </row>
    <row r="131" spans="1:12" x14ac:dyDescent="0.25">
      <c r="A131" s="15">
        <v>5144</v>
      </c>
      <c r="B131" s="15" t="s">
        <v>259</v>
      </c>
      <c r="C131" s="15">
        <v>3</v>
      </c>
      <c r="D131" s="15" t="s">
        <v>260</v>
      </c>
      <c r="E131" s="13" t="s">
        <v>297</v>
      </c>
      <c r="F131" s="13" t="s">
        <v>338</v>
      </c>
      <c r="G131" s="15">
        <v>1</v>
      </c>
      <c r="H131" s="16">
        <v>48.15</v>
      </c>
      <c r="I131" s="16">
        <f>Tableau1[[#This Row],[Quantité]]*Tableau1[[#This Row],[Coût unitaire (hors taxes)]]</f>
        <v>48.15</v>
      </c>
      <c r="J131" s="15">
        <v>10</v>
      </c>
      <c r="K131" s="15" t="s">
        <v>224</v>
      </c>
      <c r="L131" s="15" t="s">
        <v>224</v>
      </c>
    </row>
    <row r="132" spans="1:12" x14ac:dyDescent="0.25">
      <c r="A132" s="15">
        <v>5144</v>
      </c>
      <c r="B132" s="15" t="s">
        <v>259</v>
      </c>
      <c r="C132" s="15">
        <v>3</v>
      </c>
      <c r="D132" s="15" t="s">
        <v>260</v>
      </c>
      <c r="E132" s="13" t="s">
        <v>297</v>
      </c>
      <c r="F132" s="13" t="s">
        <v>339</v>
      </c>
      <c r="G132" s="15">
        <v>1</v>
      </c>
      <c r="H132" s="16">
        <v>1E-4</v>
      </c>
      <c r="I132" s="16">
        <f>Tableau1[[#This Row],[Quantité]]*Tableau1[[#This Row],[Coût unitaire (hors taxes)]]</f>
        <v>1E-4</v>
      </c>
      <c r="J132" s="15">
        <v>10</v>
      </c>
      <c r="K132" s="15" t="s">
        <v>224</v>
      </c>
      <c r="L132" s="15" t="s">
        <v>224</v>
      </c>
    </row>
    <row r="133" spans="1:12" x14ac:dyDescent="0.25">
      <c r="A133" s="15">
        <v>5144</v>
      </c>
      <c r="B133" s="15" t="s">
        <v>259</v>
      </c>
      <c r="C133" s="15">
        <v>3</v>
      </c>
      <c r="D133" s="15" t="s">
        <v>260</v>
      </c>
      <c r="E133" s="13" t="s">
        <v>297</v>
      </c>
      <c r="F133" s="13" t="s">
        <v>340</v>
      </c>
      <c r="G133" s="15">
        <v>1</v>
      </c>
      <c r="H133" s="16">
        <v>25</v>
      </c>
      <c r="I133" s="16">
        <f>Tableau1[[#This Row],[Quantité]]*Tableau1[[#This Row],[Coût unitaire (hors taxes)]]</f>
        <v>25</v>
      </c>
      <c r="J133" s="15">
        <v>20</v>
      </c>
      <c r="K133" s="15" t="s">
        <v>224</v>
      </c>
      <c r="L133" s="15" t="s">
        <v>224</v>
      </c>
    </row>
    <row r="134" spans="1:12" ht="28.5" x14ac:dyDescent="0.25">
      <c r="A134" s="15">
        <v>5144</v>
      </c>
      <c r="B134" s="15" t="s">
        <v>259</v>
      </c>
      <c r="C134" s="15">
        <v>3</v>
      </c>
      <c r="D134" s="15" t="s">
        <v>260</v>
      </c>
      <c r="E134" s="13" t="s">
        <v>297</v>
      </c>
      <c r="F134" s="13" t="s">
        <v>499</v>
      </c>
      <c r="G134" s="15">
        <v>1</v>
      </c>
      <c r="H134" s="16">
        <v>25</v>
      </c>
      <c r="I134" s="16">
        <f>Tableau1[[#This Row],[Quantité]]*Tableau1[[#This Row],[Coût unitaire (hors taxes)]]</f>
        <v>25</v>
      </c>
      <c r="J134" s="15">
        <v>20</v>
      </c>
      <c r="K134" s="15" t="s">
        <v>224</v>
      </c>
      <c r="L134" s="15" t="s">
        <v>224</v>
      </c>
    </row>
    <row r="135" spans="1:12" ht="28.5" x14ac:dyDescent="0.25">
      <c r="A135" s="15">
        <v>5144</v>
      </c>
      <c r="B135" s="15" t="s">
        <v>259</v>
      </c>
      <c r="C135" s="15">
        <v>3</v>
      </c>
      <c r="D135" s="15" t="s">
        <v>260</v>
      </c>
      <c r="E135" s="13" t="s">
        <v>297</v>
      </c>
      <c r="F135" s="13" t="s">
        <v>357</v>
      </c>
      <c r="G135" s="15">
        <v>1</v>
      </c>
      <c r="H135" s="16">
        <v>1E-4</v>
      </c>
      <c r="I135" s="16">
        <f>Tableau1[[#This Row],[Quantité]]*Tableau1[[#This Row],[Coût unitaire (hors taxes)]]</f>
        <v>1E-4</v>
      </c>
      <c r="J135" s="15">
        <v>10</v>
      </c>
      <c r="K135" s="15" t="s">
        <v>224</v>
      </c>
      <c r="L135" s="15" t="s">
        <v>224</v>
      </c>
    </row>
    <row r="136" spans="1:12" ht="29.25" customHeight="1" x14ac:dyDescent="0.25">
      <c r="A136" s="15">
        <v>5144</v>
      </c>
      <c r="B136" s="15" t="s">
        <v>259</v>
      </c>
      <c r="C136" s="15">
        <v>3</v>
      </c>
      <c r="D136" s="15" t="s">
        <v>260</v>
      </c>
      <c r="E136" s="13" t="s">
        <v>297</v>
      </c>
      <c r="F136" s="13" t="s">
        <v>500</v>
      </c>
      <c r="G136" s="15">
        <v>1</v>
      </c>
      <c r="H136" s="16">
        <v>55</v>
      </c>
      <c r="I136" s="16">
        <f>Tableau1[[#This Row],[Quantité]]*Tableau1[[#This Row],[Coût unitaire (hors taxes)]]</f>
        <v>55</v>
      </c>
      <c r="J136" s="15">
        <v>10</v>
      </c>
      <c r="K136" s="15" t="s">
        <v>224</v>
      </c>
      <c r="L136" s="15" t="s">
        <v>224</v>
      </c>
    </row>
    <row r="137" spans="1:12" x14ac:dyDescent="0.25">
      <c r="A137" s="15">
        <v>5144</v>
      </c>
      <c r="B137" s="15" t="s">
        <v>259</v>
      </c>
      <c r="C137" s="15">
        <v>3</v>
      </c>
      <c r="D137" s="15" t="s">
        <v>260</v>
      </c>
      <c r="E137" s="13" t="s">
        <v>297</v>
      </c>
      <c r="F137" s="13" t="s">
        <v>358</v>
      </c>
      <c r="G137" s="15">
        <v>2</v>
      </c>
      <c r="H137" s="16">
        <v>62</v>
      </c>
      <c r="I137" s="16">
        <f>Tableau1[[#This Row],[Quantité]]*Tableau1[[#This Row],[Coût unitaire (hors taxes)]]</f>
        <v>124</v>
      </c>
      <c r="J137" s="15">
        <v>5</v>
      </c>
      <c r="K137" s="15" t="s">
        <v>224</v>
      </c>
      <c r="L137" s="15" t="s">
        <v>224</v>
      </c>
    </row>
    <row r="138" spans="1:12" x14ac:dyDescent="0.25">
      <c r="A138" s="15">
        <v>5144</v>
      </c>
      <c r="B138" s="15" t="s">
        <v>259</v>
      </c>
      <c r="C138" s="15">
        <v>3</v>
      </c>
      <c r="D138" s="15" t="s">
        <v>260</v>
      </c>
      <c r="E138" s="13" t="s">
        <v>297</v>
      </c>
      <c r="F138" s="13" t="s">
        <v>359</v>
      </c>
      <c r="G138" s="15">
        <v>1</v>
      </c>
      <c r="H138" s="16">
        <v>99.8</v>
      </c>
      <c r="I138" s="16">
        <f>Tableau1[[#This Row],[Quantité]]*Tableau1[[#This Row],[Coût unitaire (hors taxes)]]</f>
        <v>99.8</v>
      </c>
      <c r="J138" s="15">
        <v>10</v>
      </c>
      <c r="K138" s="15" t="s">
        <v>224</v>
      </c>
      <c r="L138" s="15" t="s">
        <v>224</v>
      </c>
    </row>
    <row r="139" spans="1:12" ht="28.5" x14ac:dyDescent="0.25">
      <c r="A139" s="15">
        <v>5144</v>
      </c>
      <c r="B139" s="15" t="s">
        <v>259</v>
      </c>
      <c r="C139" s="15">
        <v>3</v>
      </c>
      <c r="D139" s="15" t="s">
        <v>260</v>
      </c>
      <c r="E139" s="13" t="s">
        <v>297</v>
      </c>
      <c r="F139" s="13" t="s">
        <v>361</v>
      </c>
      <c r="G139" s="15">
        <v>1</v>
      </c>
      <c r="H139" s="16">
        <v>1E-4</v>
      </c>
      <c r="I139" s="16">
        <f>Tableau1[[#This Row],[Quantité]]*Tableau1[[#This Row],[Coût unitaire (hors taxes)]]</f>
        <v>1E-4</v>
      </c>
      <c r="J139" s="15">
        <v>10</v>
      </c>
      <c r="K139" s="15" t="s">
        <v>224</v>
      </c>
      <c r="L139" s="15" t="s">
        <v>224</v>
      </c>
    </row>
    <row r="140" spans="1:12" ht="42.75" x14ac:dyDescent="0.25">
      <c r="A140" s="15">
        <v>5144</v>
      </c>
      <c r="B140" s="15" t="s">
        <v>259</v>
      </c>
      <c r="C140" s="15">
        <v>3</v>
      </c>
      <c r="D140" s="15" t="s">
        <v>260</v>
      </c>
      <c r="E140" s="13" t="s">
        <v>297</v>
      </c>
      <c r="F140" s="13" t="s">
        <v>501</v>
      </c>
      <c r="G140" s="15">
        <v>1</v>
      </c>
      <c r="H140" s="16">
        <v>42.05</v>
      </c>
      <c r="I140" s="16">
        <f>Tableau1[[#This Row],[Quantité]]*Tableau1[[#This Row],[Coût unitaire (hors taxes)]]</f>
        <v>42.05</v>
      </c>
      <c r="J140" s="15">
        <v>10</v>
      </c>
      <c r="K140" s="15" t="s">
        <v>224</v>
      </c>
      <c r="L140" s="15" t="s">
        <v>224</v>
      </c>
    </row>
    <row r="141" spans="1:12" x14ac:dyDescent="0.25">
      <c r="A141" s="15">
        <v>5144</v>
      </c>
      <c r="B141" s="15" t="s">
        <v>259</v>
      </c>
      <c r="C141" s="15">
        <v>3</v>
      </c>
      <c r="D141" s="15" t="s">
        <v>260</v>
      </c>
      <c r="E141" s="13" t="s">
        <v>297</v>
      </c>
      <c r="F141" s="13" t="s">
        <v>394</v>
      </c>
      <c r="G141" s="15">
        <v>3</v>
      </c>
      <c r="H141" s="16">
        <v>28.75</v>
      </c>
      <c r="I141" s="16">
        <f>Tableau1[[#This Row],[Quantité]]*Tableau1[[#This Row],[Coût unitaire (hors taxes)]]</f>
        <v>86.25</v>
      </c>
      <c r="J141" s="15">
        <v>10</v>
      </c>
      <c r="K141" s="15" t="s">
        <v>224</v>
      </c>
      <c r="L141" s="15" t="s">
        <v>224</v>
      </c>
    </row>
    <row r="142" spans="1:12" ht="28.5" x14ac:dyDescent="0.25">
      <c r="A142" s="15">
        <v>5144</v>
      </c>
      <c r="B142" s="15" t="s">
        <v>259</v>
      </c>
      <c r="C142" s="15">
        <v>3</v>
      </c>
      <c r="D142" s="15" t="s">
        <v>260</v>
      </c>
      <c r="E142" s="13" t="s">
        <v>297</v>
      </c>
      <c r="F142" s="13" t="s">
        <v>395</v>
      </c>
      <c r="G142" s="15">
        <v>1</v>
      </c>
      <c r="H142" s="16">
        <v>136</v>
      </c>
      <c r="I142" s="16">
        <f>Tableau1[[#This Row],[Quantité]]*Tableau1[[#This Row],[Coût unitaire (hors taxes)]]</f>
        <v>136</v>
      </c>
      <c r="J142" s="15">
        <v>20</v>
      </c>
      <c r="K142" s="15" t="s">
        <v>224</v>
      </c>
      <c r="L142" s="15" t="s">
        <v>224</v>
      </c>
    </row>
    <row r="143" spans="1:12" x14ac:dyDescent="0.25">
      <c r="A143" s="15">
        <v>5144</v>
      </c>
      <c r="B143" s="15" t="s">
        <v>259</v>
      </c>
      <c r="C143" s="15">
        <v>3</v>
      </c>
      <c r="D143" s="15" t="s">
        <v>260</v>
      </c>
      <c r="E143" s="13" t="s">
        <v>297</v>
      </c>
      <c r="F143" s="13" t="s">
        <v>397</v>
      </c>
      <c r="G143" s="15">
        <v>1</v>
      </c>
      <c r="H143" s="16">
        <v>81.2</v>
      </c>
      <c r="I143" s="16">
        <f>Tableau1[[#This Row],[Quantité]]*Tableau1[[#This Row],[Coût unitaire (hors taxes)]]</f>
        <v>81.2</v>
      </c>
      <c r="J143" s="15">
        <v>10</v>
      </c>
      <c r="K143" s="15" t="s">
        <v>224</v>
      </c>
      <c r="L143" s="15" t="s">
        <v>224</v>
      </c>
    </row>
    <row r="144" spans="1:12" x14ac:dyDescent="0.25">
      <c r="A144" s="15">
        <v>5144</v>
      </c>
      <c r="B144" s="15" t="s">
        <v>259</v>
      </c>
      <c r="C144" s="15">
        <v>3</v>
      </c>
      <c r="D144" s="15" t="s">
        <v>260</v>
      </c>
      <c r="E144" s="13" t="s">
        <v>297</v>
      </c>
      <c r="F144" s="13" t="s">
        <v>421</v>
      </c>
      <c r="G144" s="15">
        <v>1</v>
      </c>
      <c r="H144" s="16">
        <v>9.9499999999999993</v>
      </c>
      <c r="I144" s="16">
        <f>Tableau1[[#This Row],[Quantité]]*Tableau1[[#This Row],[Coût unitaire (hors taxes)]]</f>
        <v>9.9499999999999993</v>
      </c>
      <c r="J144" s="15">
        <v>10</v>
      </c>
      <c r="K144" s="15" t="s">
        <v>224</v>
      </c>
      <c r="L144" s="15" t="s">
        <v>224</v>
      </c>
    </row>
    <row r="145" spans="1:12" x14ac:dyDescent="0.25">
      <c r="A145" s="15">
        <v>5144</v>
      </c>
      <c r="B145" s="15" t="s">
        <v>259</v>
      </c>
      <c r="C145" s="15">
        <v>3</v>
      </c>
      <c r="D145" s="15" t="s">
        <v>260</v>
      </c>
      <c r="E145" s="13" t="s">
        <v>297</v>
      </c>
      <c r="F145" s="13" t="s">
        <v>421</v>
      </c>
      <c r="G145" s="15">
        <v>18</v>
      </c>
      <c r="H145" s="16">
        <v>9.9499999999999993</v>
      </c>
      <c r="I145" s="16">
        <f>Tableau1[[#This Row],[Quantité]]*Tableau1[[#This Row],[Coût unitaire (hors taxes)]]</f>
        <v>179.1</v>
      </c>
      <c r="J145" s="15">
        <v>10</v>
      </c>
      <c r="K145" s="15" t="s">
        <v>224</v>
      </c>
      <c r="L145" s="15" t="s">
        <v>224</v>
      </c>
    </row>
    <row r="146" spans="1:12" ht="42.75" x14ac:dyDescent="0.25">
      <c r="A146" s="15">
        <v>5144</v>
      </c>
      <c r="B146" s="15" t="s">
        <v>259</v>
      </c>
      <c r="C146" s="15">
        <v>3</v>
      </c>
      <c r="D146" s="15" t="s">
        <v>260</v>
      </c>
      <c r="E146" s="13" t="s">
        <v>297</v>
      </c>
      <c r="F146" s="13" t="s">
        <v>426</v>
      </c>
      <c r="G146" s="15">
        <v>1</v>
      </c>
      <c r="H146" s="16">
        <v>22.95</v>
      </c>
      <c r="I146" s="16">
        <f>Tableau1[[#This Row],[Quantité]]*Tableau1[[#This Row],[Coût unitaire (hors taxes)]]</f>
        <v>22.95</v>
      </c>
      <c r="J146" s="15">
        <v>10</v>
      </c>
      <c r="K146" s="15" t="s">
        <v>224</v>
      </c>
      <c r="L146" s="15" t="s">
        <v>224</v>
      </c>
    </row>
    <row r="147" spans="1:12" x14ac:dyDescent="0.25">
      <c r="A147" s="15">
        <v>5144</v>
      </c>
      <c r="B147" s="15" t="s">
        <v>259</v>
      </c>
      <c r="C147" s="15">
        <v>3</v>
      </c>
      <c r="D147" s="15" t="s">
        <v>260</v>
      </c>
      <c r="E147" s="13" t="s">
        <v>347</v>
      </c>
      <c r="F147" s="13" t="s">
        <v>348</v>
      </c>
      <c r="G147" s="15">
        <v>1</v>
      </c>
      <c r="H147" s="16">
        <v>500</v>
      </c>
      <c r="I147" s="16">
        <f>Tableau1[[#This Row],[Quantité]]*Tableau1[[#This Row],[Coût unitaire (hors taxes)]]</f>
        <v>500</v>
      </c>
      <c r="J147" s="15">
        <v>100</v>
      </c>
      <c r="K147" s="15" t="s">
        <v>202</v>
      </c>
      <c r="L147" s="15" t="s">
        <v>241</v>
      </c>
    </row>
    <row r="148" spans="1:12" ht="28.5" x14ac:dyDescent="0.25">
      <c r="A148" s="15">
        <v>5144</v>
      </c>
      <c r="B148" s="15" t="s">
        <v>259</v>
      </c>
      <c r="C148" s="15">
        <v>3</v>
      </c>
      <c r="D148" s="15" t="s">
        <v>260</v>
      </c>
      <c r="E148" s="13" t="s">
        <v>354</v>
      </c>
      <c r="F148" s="13" t="s">
        <v>355</v>
      </c>
      <c r="G148" s="15">
        <v>1</v>
      </c>
      <c r="H148" s="16">
        <v>22.5</v>
      </c>
      <c r="I148" s="16">
        <f>Tableau1[[#This Row],[Quantité]]*Tableau1[[#This Row],[Coût unitaire (hors taxes)]]</f>
        <v>22.5</v>
      </c>
      <c r="J148" s="15">
        <v>100</v>
      </c>
      <c r="K148" s="15" t="s">
        <v>453</v>
      </c>
      <c r="L148" s="15" t="s">
        <v>238</v>
      </c>
    </row>
    <row r="149" spans="1:12" ht="28.5" x14ac:dyDescent="0.25">
      <c r="A149" s="15">
        <v>5144</v>
      </c>
      <c r="B149" s="15" t="s">
        <v>259</v>
      </c>
      <c r="C149" s="15">
        <v>3</v>
      </c>
      <c r="D149" s="15" t="s">
        <v>260</v>
      </c>
      <c r="E149" s="13" t="s">
        <v>356</v>
      </c>
      <c r="F149" s="13" t="s">
        <v>502</v>
      </c>
      <c r="G149" s="15">
        <v>3</v>
      </c>
      <c r="H149" s="16">
        <v>13.75</v>
      </c>
      <c r="I149" s="16">
        <f>Tableau1[[#This Row],[Quantité]]*Tableau1[[#This Row],[Coût unitaire (hors taxes)]]</f>
        <v>41.25</v>
      </c>
      <c r="J149" s="15">
        <v>50</v>
      </c>
      <c r="K149" s="15" t="s">
        <v>215</v>
      </c>
      <c r="L149" s="15" t="s">
        <v>248</v>
      </c>
    </row>
    <row r="150" spans="1:12" x14ac:dyDescent="0.25">
      <c r="A150" s="15">
        <v>5144</v>
      </c>
      <c r="B150" s="15" t="s">
        <v>259</v>
      </c>
      <c r="C150" s="15">
        <v>3</v>
      </c>
      <c r="D150" s="15" t="s">
        <v>260</v>
      </c>
      <c r="E150" s="13" t="s">
        <v>360</v>
      </c>
      <c r="F150" s="13" t="s">
        <v>224</v>
      </c>
      <c r="G150" s="15">
        <v>10</v>
      </c>
      <c r="H150" s="16">
        <v>24.05</v>
      </c>
      <c r="I150" s="16">
        <f>Tableau1[[#This Row],[Quantité]]*Tableau1[[#This Row],[Coût unitaire (hors taxes)]]</f>
        <v>240.5</v>
      </c>
      <c r="J150" s="15">
        <v>100</v>
      </c>
      <c r="K150" s="15" t="s">
        <v>223</v>
      </c>
      <c r="L150" s="15" t="s">
        <v>467</v>
      </c>
    </row>
    <row r="151" spans="1:12" ht="42.75" x14ac:dyDescent="0.25">
      <c r="A151" s="15">
        <v>5144</v>
      </c>
      <c r="B151" s="15" t="s">
        <v>259</v>
      </c>
      <c r="C151" s="15">
        <v>3</v>
      </c>
      <c r="D151" s="15" t="s">
        <v>260</v>
      </c>
      <c r="E151" s="13" t="s">
        <v>375</v>
      </c>
      <c r="F151" s="13" t="s">
        <v>376</v>
      </c>
      <c r="G151" s="15">
        <v>1</v>
      </c>
      <c r="H151" s="16">
        <v>238</v>
      </c>
      <c r="I151" s="16">
        <f>Tableau1[[#This Row],[Quantité]]*Tableau1[[#This Row],[Coût unitaire (hors taxes)]]</f>
        <v>238</v>
      </c>
      <c r="J151" s="15">
        <v>10</v>
      </c>
      <c r="K151" s="15" t="s">
        <v>224</v>
      </c>
      <c r="L151" s="15" t="s">
        <v>224</v>
      </c>
    </row>
    <row r="152" spans="1:12" x14ac:dyDescent="0.25">
      <c r="A152" s="15">
        <v>5144</v>
      </c>
      <c r="B152" s="15" t="s">
        <v>259</v>
      </c>
      <c r="C152" s="15">
        <v>3</v>
      </c>
      <c r="D152" s="15" t="s">
        <v>260</v>
      </c>
      <c r="E152" s="13" t="s">
        <v>362</v>
      </c>
      <c r="F152" s="13" t="s">
        <v>363</v>
      </c>
      <c r="G152" s="15">
        <v>2</v>
      </c>
      <c r="H152" s="16">
        <v>76.02</v>
      </c>
      <c r="I152" s="16">
        <f>Tableau1[[#This Row],[Quantité]]*Tableau1[[#This Row],[Coût unitaire (hors taxes)]]</f>
        <v>152.04</v>
      </c>
      <c r="J152" s="15">
        <v>100</v>
      </c>
      <c r="K152" s="15" t="s">
        <v>454</v>
      </c>
      <c r="L152" s="15" t="s">
        <v>251</v>
      </c>
    </row>
    <row r="153" spans="1:12" ht="28.5" x14ac:dyDescent="0.25">
      <c r="A153" s="15">
        <v>5144</v>
      </c>
      <c r="B153" s="15" t="s">
        <v>259</v>
      </c>
      <c r="C153" s="15">
        <v>3</v>
      </c>
      <c r="D153" s="15" t="s">
        <v>260</v>
      </c>
      <c r="E153" s="13" t="s">
        <v>364</v>
      </c>
      <c r="F153" s="13" t="s">
        <v>365</v>
      </c>
      <c r="G153" s="15">
        <v>1</v>
      </c>
      <c r="H153" s="16">
        <v>35.75</v>
      </c>
      <c r="I153" s="16">
        <f>Tableau1[[#This Row],[Quantité]]*Tableau1[[#This Row],[Coût unitaire (hors taxes)]]</f>
        <v>35.75</v>
      </c>
      <c r="J153" s="15">
        <v>100</v>
      </c>
      <c r="K153" s="15" t="s">
        <v>202</v>
      </c>
      <c r="L153" s="15" t="s">
        <v>241</v>
      </c>
    </row>
    <row r="154" spans="1:12" ht="28.5" x14ac:dyDescent="0.25">
      <c r="A154" s="15">
        <v>5144</v>
      </c>
      <c r="B154" s="15" t="s">
        <v>259</v>
      </c>
      <c r="C154" s="15">
        <v>3</v>
      </c>
      <c r="D154" s="15" t="s">
        <v>260</v>
      </c>
      <c r="E154" s="13" t="s">
        <v>364</v>
      </c>
      <c r="F154" s="13" t="s">
        <v>366</v>
      </c>
      <c r="G154" s="15">
        <v>6</v>
      </c>
      <c r="H154" s="16">
        <v>13.95</v>
      </c>
      <c r="I154" s="16">
        <f>Tableau1[[#This Row],[Quantité]]*Tableau1[[#This Row],[Coût unitaire (hors taxes)]]</f>
        <v>83.699999999999989</v>
      </c>
      <c r="J154" s="15">
        <v>100</v>
      </c>
      <c r="K154" s="15" t="s">
        <v>455</v>
      </c>
      <c r="L154" s="15" t="s">
        <v>241</v>
      </c>
    </row>
    <row r="155" spans="1:12" ht="28.5" x14ac:dyDescent="0.25">
      <c r="A155" s="15">
        <v>5144</v>
      </c>
      <c r="B155" s="15" t="s">
        <v>259</v>
      </c>
      <c r="C155" s="15">
        <v>3</v>
      </c>
      <c r="D155" s="15" t="s">
        <v>260</v>
      </c>
      <c r="E155" s="13" t="s">
        <v>657</v>
      </c>
      <c r="F155" s="13" t="s">
        <v>658</v>
      </c>
      <c r="G155" s="15">
        <v>2</v>
      </c>
      <c r="H155" s="16">
        <v>51.6</v>
      </c>
      <c r="I155" s="16">
        <f>Tableau1[[#This Row],[Quantité]]*Tableau1[[#This Row],[Coût unitaire (hors taxes)]]</f>
        <v>103.2</v>
      </c>
      <c r="J155" s="15">
        <v>100</v>
      </c>
      <c r="K155" s="15" t="s">
        <v>453</v>
      </c>
      <c r="L155" s="15" t="s">
        <v>238</v>
      </c>
    </row>
    <row r="156" spans="1:12" ht="28.5" x14ac:dyDescent="0.25">
      <c r="A156" s="15">
        <v>5144</v>
      </c>
      <c r="B156" s="15" t="s">
        <v>259</v>
      </c>
      <c r="C156" s="15">
        <v>3</v>
      </c>
      <c r="D156" s="15" t="s">
        <v>260</v>
      </c>
      <c r="E156" s="13" t="s">
        <v>367</v>
      </c>
      <c r="F156" s="13" t="s">
        <v>503</v>
      </c>
      <c r="G156" s="15">
        <v>8</v>
      </c>
      <c r="H156" s="16">
        <v>11.86</v>
      </c>
      <c r="I156" s="16">
        <f>Tableau1[[#This Row],[Quantité]]*Tableau1[[#This Row],[Coût unitaire (hors taxes)]]</f>
        <v>94.88</v>
      </c>
      <c r="J156" s="15">
        <v>100</v>
      </c>
      <c r="K156" s="15" t="s">
        <v>456</v>
      </c>
      <c r="L156" s="15" t="s">
        <v>238</v>
      </c>
    </row>
    <row r="157" spans="1:12" ht="28.5" x14ac:dyDescent="0.25">
      <c r="A157" s="15">
        <v>5144</v>
      </c>
      <c r="B157" s="15" t="s">
        <v>259</v>
      </c>
      <c r="C157" s="15">
        <v>3</v>
      </c>
      <c r="D157" s="15" t="s">
        <v>260</v>
      </c>
      <c r="E157" s="13" t="s">
        <v>368</v>
      </c>
      <c r="F157" s="13" t="s">
        <v>369</v>
      </c>
      <c r="G157" s="15">
        <v>2</v>
      </c>
      <c r="H157" s="16">
        <v>12.9</v>
      </c>
      <c r="I157" s="16">
        <f>Tableau1[[#This Row],[Quantité]]*Tableau1[[#This Row],[Coût unitaire (hors taxes)]]</f>
        <v>25.8</v>
      </c>
      <c r="J157" s="15">
        <v>100</v>
      </c>
      <c r="K157" s="15" t="s">
        <v>457</v>
      </c>
      <c r="L157" s="15" t="s">
        <v>240</v>
      </c>
    </row>
    <row r="158" spans="1:12" ht="28.5" x14ac:dyDescent="0.25">
      <c r="A158" s="15">
        <v>5144</v>
      </c>
      <c r="B158" s="15" t="s">
        <v>259</v>
      </c>
      <c r="C158" s="15">
        <v>3</v>
      </c>
      <c r="D158" s="15" t="s">
        <v>260</v>
      </c>
      <c r="E158" s="13" t="s">
        <v>368</v>
      </c>
      <c r="F158" s="13" t="s">
        <v>370</v>
      </c>
      <c r="G158" s="15">
        <v>4</v>
      </c>
      <c r="H158" s="16">
        <v>19.100000000000001</v>
      </c>
      <c r="I158" s="16">
        <f>Tableau1[[#This Row],[Quantité]]*Tableau1[[#This Row],[Coût unitaire (hors taxes)]]</f>
        <v>76.400000000000006</v>
      </c>
      <c r="J158" s="15">
        <v>100</v>
      </c>
      <c r="K158" s="15" t="s">
        <v>206</v>
      </c>
      <c r="L158" s="15" t="s">
        <v>241</v>
      </c>
    </row>
    <row r="159" spans="1:12" ht="28.5" x14ac:dyDescent="0.25">
      <c r="A159" s="15">
        <v>5144</v>
      </c>
      <c r="B159" s="15" t="s">
        <v>259</v>
      </c>
      <c r="C159" s="15">
        <v>3</v>
      </c>
      <c r="D159" s="15" t="s">
        <v>260</v>
      </c>
      <c r="E159" s="13" t="s">
        <v>368</v>
      </c>
      <c r="F159" s="13" t="s">
        <v>371</v>
      </c>
      <c r="G159" s="15">
        <v>2</v>
      </c>
      <c r="H159" s="16">
        <v>31.45</v>
      </c>
      <c r="I159" s="16">
        <f>Tableau1[[#This Row],[Quantité]]*Tableau1[[#This Row],[Coût unitaire (hors taxes)]]</f>
        <v>62.9</v>
      </c>
      <c r="J159" s="15">
        <v>100</v>
      </c>
      <c r="K159" s="15" t="s">
        <v>453</v>
      </c>
      <c r="L159" s="15" t="s">
        <v>241</v>
      </c>
    </row>
    <row r="160" spans="1:12" ht="28.5" x14ac:dyDescent="0.25">
      <c r="A160" s="15">
        <v>5144</v>
      </c>
      <c r="B160" s="15" t="s">
        <v>259</v>
      </c>
      <c r="C160" s="15">
        <v>3</v>
      </c>
      <c r="D160" s="15" t="s">
        <v>260</v>
      </c>
      <c r="E160" s="13" t="s">
        <v>372</v>
      </c>
      <c r="F160" s="13" t="s">
        <v>373</v>
      </c>
      <c r="G160" s="15">
        <v>9</v>
      </c>
      <c r="H160" s="16">
        <v>28.16</v>
      </c>
      <c r="I160" s="16">
        <f>Tableau1[[#This Row],[Quantité]]*Tableau1[[#This Row],[Coût unitaire (hors taxes)]]</f>
        <v>253.44</v>
      </c>
      <c r="J160" s="15">
        <v>100</v>
      </c>
      <c r="K160" s="15" t="s">
        <v>456</v>
      </c>
      <c r="L160" s="15" t="s">
        <v>238</v>
      </c>
    </row>
    <row r="161" spans="1:12" x14ac:dyDescent="0.25">
      <c r="A161" s="15">
        <v>5144</v>
      </c>
      <c r="B161" s="15" t="s">
        <v>259</v>
      </c>
      <c r="C161" s="15">
        <v>3</v>
      </c>
      <c r="D161" s="15" t="s">
        <v>260</v>
      </c>
      <c r="E161" s="13" t="s">
        <v>374</v>
      </c>
      <c r="F161" s="13"/>
      <c r="G161" s="15">
        <v>1</v>
      </c>
      <c r="H161" s="16">
        <v>540</v>
      </c>
      <c r="I161" s="16">
        <f>Tableau1[[#This Row],[Quantité]]*Tableau1[[#This Row],[Coût unitaire (hors taxes)]]</f>
        <v>540</v>
      </c>
      <c r="J161" s="15">
        <v>100</v>
      </c>
      <c r="K161" s="15" t="s">
        <v>224</v>
      </c>
      <c r="L161" s="15" t="s">
        <v>224</v>
      </c>
    </row>
    <row r="162" spans="1:12" ht="28.5" x14ac:dyDescent="0.25">
      <c r="A162" s="15">
        <v>5144</v>
      </c>
      <c r="B162" s="15" t="s">
        <v>259</v>
      </c>
      <c r="C162" s="15">
        <v>3</v>
      </c>
      <c r="D162" s="15" t="s">
        <v>260</v>
      </c>
      <c r="E162" s="13" t="s">
        <v>587</v>
      </c>
      <c r="F162" s="13" t="s">
        <v>659</v>
      </c>
      <c r="G162" s="15">
        <v>8</v>
      </c>
      <c r="H162" s="16">
        <v>46.23</v>
      </c>
      <c r="I162" s="16">
        <f>Tableau1[[#This Row],[Quantité]]*Tableau1[[#This Row],[Coût unitaire (hors taxes)]]</f>
        <v>369.84</v>
      </c>
      <c r="J162" s="15">
        <v>100</v>
      </c>
      <c r="K162" s="15" t="s">
        <v>441</v>
      </c>
      <c r="L162" s="15" t="s">
        <v>463</v>
      </c>
    </row>
    <row r="163" spans="1:12" ht="28.5" x14ac:dyDescent="0.25">
      <c r="A163" s="15">
        <v>5144</v>
      </c>
      <c r="B163" s="15" t="s">
        <v>259</v>
      </c>
      <c r="C163" s="15">
        <v>3</v>
      </c>
      <c r="D163" s="15" t="s">
        <v>260</v>
      </c>
      <c r="E163" s="13" t="s">
        <v>587</v>
      </c>
      <c r="F163" s="13" t="s">
        <v>660</v>
      </c>
      <c r="G163" s="15">
        <v>1</v>
      </c>
      <c r="H163" s="16">
        <v>46.95</v>
      </c>
      <c r="I163" s="16">
        <f>Tableau1[[#This Row],[Quantité]]*Tableau1[[#This Row],[Coût unitaire (hors taxes)]]</f>
        <v>46.95</v>
      </c>
      <c r="J163" s="15">
        <v>100</v>
      </c>
      <c r="K163" s="15" t="s">
        <v>457</v>
      </c>
      <c r="L163" s="15" t="s">
        <v>240</v>
      </c>
    </row>
    <row r="164" spans="1:12" ht="28.5" x14ac:dyDescent="0.25">
      <c r="A164" s="15">
        <v>5144</v>
      </c>
      <c r="B164" s="15" t="s">
        <v>259</v>
      </c>
      <c r="C164" s="15">
        <v>3</v>
      </c>
      <c r="D164" s="15" t="s">
        <v>260</v>
      </c>
      <c r="E164" s="13" t="s">
        <v>587</v>
      </c>
      <c r="F164" s="13" t="s">
        <v>661</v>
      </c>
      <c r="G164" s="15">
        <v>2</v>
      </c>
      <c r="H164" s="16">
        <v>29.85</v>
      </c>
      <c r="I164" s="16">
        <f>Tableau1[[#This Row],[Quantité]]*Tableau1[[#This Row],[Coût unitaire (hors taxes)]]</f>
        <v>59.7</v>
      </c>
      <c r="J164" s="15">
        <v>100</v>
      </c>
      <c r="K164" s="15" t="s">
        <v>457</v>
      </c>
      <c r="L164" s="15" t="s">
        <v>240</v>
      </c>
    </row>
    <row r="165" spans="1:12" ht="28.5" x14ac:dyDescent="0.25">
      <c r="A165" s="15">
        <v>5144</v>
      </c>
      <c r="B165" s="15" t="s">
        <v>259</v>
      </c>
      <c r="C165" s="15">
        <v>3</v>
      </c>
      <c r="D165" s="15" t="s">
        <v>260</v>
      </c>
      <c r="E165" s="13" t="s">
        <v>587</v>
      </c>
      <c r="F165" s="13" t="s">
        <v>662</v>
      </c>
      <c r="G165" s="15">
        <v>1</v>
      </c>
      <c r="H165" s="16">
        <v>32</v>
      </c>
      <c r="I165" s="16">
        <f>Tableau1[[#This Row],[Quantité]]*Tableau1[[#This Row],[Coût unitaire (hors taxes)]]</f>
        <v>32</v>
      </c>
      <c r="J165" s="15">
        <v>100</v>
      </c>
      <c r="K165" s="15" t="s">
        <v>441</v>
      </c>
      <c r="L165" s="15" t="s">
        <v>463</v>
      </c>
    </row>
    <row r="166" spans="1:12" x14ac:dyDescent="0.25">
      <c r="A166" s="15">
        <v>5144</v>
      </c>
      <c r="B166" s="15" t="s">
        <v>259</v>
      </c>
      <c r="C166" s="15">
        <v>3</v>
      </c>
      <c r="D166" s="15" t="s">
        <v>260</v>
      </c>
      <c r="E166" s="13" t="s">
        <v>587</v>
      </c>
      <c r="F166" s="13" t="s">
        <v>663</v>
      </c>
      <c r="G166" s="15">
        <v>1</v>
      </c>
      <c r="H166" s="16">
        <v>32</v>
      </c>
      <c r="I166" s="16">
        <f>Tableau1[[#This Row],[Quantité]]*Tableau1[[#This Row],[Coût unitaire (hors taxes)]]</f>
        <v>32</v>
      </c>
      <c r="J166" s="15">
        <v>100</v>
      </c>
      <c r="K166" s="15" t="s">
        <v>441</v>
      </c>
      <c r="L166" s="15" t="s">
        <v>463</v>
      </c>
    </row>
    <row r="167" spans="1:12" ht="28.5" x14ac:dyDescent="0.25">
      <c r="A167" s="15">
        <v>5144</v>
      </c>
      <c r="B167" s="15" t="s">
        <v>259</v>
      </c>
      <c r="C167" s="15">
        <v>3</v>
      </c>
      <c r="D167" s="15" t="s">
        <v>260</v>
      </c>
      <c r="E167" s="13" t="s">
        <v>664</v>
      </c>
      <c r="F167" s="13" t="s">
        <v>665</v>
      </c>
      <c r="G167" s="15">
        <v>1</v>
      </c>
      <c r="H167" s="16">
        <v>46</v>
      </c>
      <c r="I167" s="16">
        <f>Tableau1[[#This Row],[Quantité]]*Tableau1[[#This Row],[Coût unitaire (hors taxes)]]</f>
        <v>46</v>
      </c>
      <c r="J167" s="15">
        <v>100</v>
      </c>
      <c r="K167" s="15" t="s">
        <v>200</v>
      </c>
      <c r="L167" s="15" t="s">
        <v>239</v>
      </c>
    </row>
    <row r="168" spans="1:12" ht="57" x14ac:dyDescent="0.25">
      <c r="A168" s="15">
        <v>5144</v>
      </c>
      <c r="B168" s="15" t="s">
        <v>259</v>
      </c>
      <c r="C168" s="15">
        <v>3</v>
      </c>
      <c r="D168" s="15" t="s">
        <v>260</v>
      </c>
      <c r="E168" s="13" t="s">
        <v>666</v>
      </c>
      <c r="F168" s="13" t="s">
        <v>667</v>
      </c>
      <c r="G168" s="15">
        <v>1</v>
      </c>
      <c r="H168" s="16">
        <v>84</v>
      </c>
      <c r="I168" s="16">
        <f>Tableau1[[#This Row],[Quantité]]*Tableau1[[#This Row],[Coût unitaire (hors taxes)]]</f>
        <v>84</v>
      </c>
      <c r="J168" s="15">
        <v>100</v>
      </c>
      <c r="K168" s="15" t="s">
        <v>200</v>
      </c>
      <c r="L168" s="15" t="s">
        <v>239</v>
      </c>
    </row>
    <row r="169" spans="1:12" x14ac:dyDescent="0.25">
      <c r="A169" s="15">
        <v>5144</v>
      </c>
      <c r="B169" s="15" t="s">
        <v>259</v>
      </c>
      <c r="C169" s="15">
        <v>3</v>
      </c>
      <c r="D169" s="15" t="s">
        <v>260</v>
      </c>
      <c r="E169" s="13" t="s">
        <v>378</v>
      </c>
      <c r="F169" s="13" t="s">
        <v>379</v>
      </c>
      <c r="G169" s="15">
        <v>9</v>
      </c>
      <c r="H169" s="16">
        <v>50.92</v>
      </c>
      <c r="I169" s="16">
        <f>Tableau1[[#This Row],[Quantité]]*Tableau1[[#This Row],[Coût unitaire (hors taxes)]]</f>
        <v>458.28000000000003</v>
      </c>
      <c r="J169" s="15">
        <v>100</v>
      </c>
      <c r="K169" s="15" t="s">
        <v>453</v>
      </c>
      <c r="L169" s="15" t="s">
        <v>238</v>
      </c>
    </row>
    <row r="170" spans="1:12" x14ac:dyDescent="0.25">
      <c r="A170" s="15">
        <v>5144</v>
      </c>
      <c r="B170" s="15" t="s">
        <v>259</v>
      </c>
      <c r="C170" s="15">
        <v>3</v>
      </c>
      <c r="D170" s="15" t="s">
        <v>260</v>
      </c>
      <c r="E170" s="13" t="s">
        <v>380</v>
      </c>
      <c r="F170" s="13" t="s">
        <v>381</v>
      </c>
      <c r="G170" s="15">
        <v>1</v>
      </c>
      <c r="H170" s="16">
        <v>369.79</v>
      </c>
      <c r="I170" s="16">
        <f>Tableau1[[#This Row],[Quantité]]*Tableau1[[#This Row],[Coût unitaire (hors taxes)]]</f>
        <v>369.79</v>
      </c>
      <c r="J170" s="15">
        <v>100</v>
      </c>
      <c r="K170" s="15" t="s">
        <v>453</v>
      </c>
      <c r="L170" s="15" t="s">
        <v>238</v>
      </c>
    </row>
    <row r="171" spans="1:12" ht="28.5" x14ac:dyDescent="0.25">
      <c r="A171" s="15">
        <v>5144</v>
      </c>
      <c r="B171" s="15" t="s">
        <v>259</v>
      </c>
      <c r="C171" s="15">
        <v>3</v>
      </c>
      <c r="D171" s="15" t="s">
        <v>260</v>
      </c>
      <c r="E171" s="13" t="s">
        <v>382</v>
      </c>
      <c r="F171" s="13" t="s">
        <v>385</v>
      </c>
      <c r="G171" s="15">
        <v>2</v>
      </c>
      <c r="H171" s="16">
        <v>209.95</v>
      </c>
      <c r="I171" s="16">
        <f>Tableau1[[#This Row],[Quantité]]*Tableau1[[#This Row],[Coût unitaire (hors taxes)]]</f>
        <v>419.9</v>
      </c>
      <c r="J171" s="15">
        <v>100</v>
      </c>
      <c r="K171" s="15" t="s">
        <v>453</v>
      </c>
      <c r="L171" s="15" t="s">
        <v>238</v>
      </c>
    </row>
    <row r="172" spans="1:12" x14ac:dyDescent="0.25">
      <c r="A172" s="15">
        <v>5144</v>
      </c>
      <c r="B172" s="15" t="s">
        <v>259</v>
      </c>
      <c r="C172" s="15">
        <v>3</v>
      </c>
      <c r="D172" s="15" t="s">
        <v>260</v>
      </c>
      <c r="E172" s="13" t="s">
        <v>382</v>
      </c>
      <c r="F172" s="13" t="s">
        <v>383</v>
      </c>
      <c r="G172" s="15">
        <v>1</v>
      </c>
      <c r="H172" s="16">
        <v>329.42</v>
      </c>
      <c r="I172" s="16">
        <f>Tableau1[[#This Row],[Quantité]]*Tableau1[[#This Row],[Coût unitaire (hors taxes)]]</f>
        <v>329.42</v>
      </c>
      <c r="J172" s="15">
        <v>100</v>
      </c>
      <c r="K172" s="15" t="s">
        <v>453</v>
      </c>
      <c r="L172" s="15" t="s">
        <v>238</v>
      </c>
    </row>
    <row r="173" spans="1:12" x14ac:dyDescent="0.25">
      <c r="A173" s="15">
        <v>5144</v>
      </c>
      <c r="B173" s="15" t="s">
        <v>259</v>
      </c>
      <c r="C173" s="15">
        <v>3</v>
      </c>
      <c r="D173" s="15" t="s">
        <v>260</v>
      </c>
      <c r="E173" s="13" t="s">
        <v>382</v>
      </c>
      <c r="F173" s="13" t="s">
        <v>384</v>
      </c>
      <c r="G173" s="15">
        <v>1</v>
      </c>
      <c r="H173" s="16">
        <v>329.42</v>
      </c>
      <c r="I173" s="16">
        <f>Tableau1[[#This Row],[Quantité]]*Tableau1[[#This Row],[Coût unitaire (hors taxes)]]</f>
        <v>329.42</v>
      </c>
      <c r="J173" s="15">
        <v>100</v>
      </c>
      <c r="K173" s="15" t="s">
        <v>453</v>
      </c>
      <c r="L173" s="15" t="s">
        <v>238</v>
      </c>
    </row>
    <row r="174" spans="1:12" x14ac:dyDescent="0.25">
      <c r="A174" s="15">
        <v>5144</v>
      </c>
      <c r="B174" s="15" t="s">
        <v>259</v>
      </c>
      <c r="C174" s="15">
        <v>3</v>
      </c>
      <c r="D174" s="15" t="s">
        <v>260</v>
      </c>
      <c r="E174" s="13" t="s">
        <v>386</v>
      </c>
      <c r="F174" s="13" t="s">
        <v>387</v>
      </c>
      <c r="G174" s="15">
        <v>1</v>
      </c>
      <c r="H174" s="16">
        <v>220.98</v>
      </c>
      <c r="I174" s="16">
        <f>Tableau1[[#This Row],[Quantité]]*Tableau1[[#This Row],[Coût unitaire (hors taxes)]]</f>
        <v>220.98</v>
      </c>
      <c r="J174" s="15">
        <v>100</v>
      </c>
      <c r="K174" s="15" t="s">
        <v>453</v>
      </c>
      <c r="L174" s="15" t="s">
        <v>238</v>
      </c>
    </row>
    <row r="175" spans="1:12" x14ac:dyDescent="0.25">
      <c r="A175" s="15">
        <v>5144</v>
      </c>
      <c r="B175" s="15" t="s">
        <v>259</v>
      </c>
      <c r="C175" s="15">
        <v>3</v>
      </c>
      <c r="D175" s="15" t="s">
        <v>260</v>
      </c>
      <c r="E175" s="13" t="s">
        <v>386</v>
      </c>
      <c r="F175" s="13" t="s">
        <v>388</v>
      </c>
      <c r="G175" s="15">
        <v>1</v>
      </c>
      <c r="H175" s="16">
        <v>220.98</v>
      </c>
      <c r="I175" s="16">
        <f>Tableau1[[#This Row],[Quantité]]*Tableau1[[#This Row],[Coût unitaire (hors taxes)]]</f>
        <v>220.98</v>
      </c>
      <c r="J175" s="15">
        <v>100</v>
      </c>
      <c r="K175" s="15" t="s">
        <v>453</v>
      </c>
      <c r="L175" s="15" t="s">
        <v>238</v>
      </c>
    </row>
    <row r="176" spans="1:12" x14ac:dyDescent="0.25">
      <c r="A176" s="15">
        <v>5144</v>
      </c>
      <c r="B176" s="15" t="s">
        <v>259</v>
      </c>
      <c r="C176" s="15">
        <v>3</v>
      </c>
      <c r="D176" s="15" t="s">
        <v>260</v>
      </c>
      <c r="E176" s="13" t="s">
        <v>386</v>
      </c>
      <c r="F176" s="13" t="s">
        <v>389</v>
      </c>
      <c r="G176" s="15">
        <v>1</v>
      </c>
      <c r="H176" s="16">
        <v>220.98</v>
      </c>
      <c r="I176" s="16">
        <f>Tableau1[[#This Row],[Quantité]]*Tableau1[[#This Row],[Coût unitaire (hors taxes)]]</f>
        <v>220.98</v>
      </c>
      <c r="J176" s="15">
        <v>100</v>
      </c>
      <c r="K176" s="15" t="s">
        <v>453</v>
      </c>
      <c r="L176" s="15" t="s">
        <v>238</v>
      </c>
    </row>
    <row r="177" spans="1:12" x14ac:dyDescent="0.25">
      <c r="A177" s="15">
        <v>5144</v>
      </c>
      <c r="B177" s="15" t="s">
        <v>259</v>
      </c>
      <c r="C177" s="15">
        <v>3</v>
      </c>
      <c r="D177" s="15" t="s">
        <v>260</v>
      </c>
      <c r="E177" s="13" t="s">
        <v>390</v>
      </c>
      <c r="F177" s="13" t="s">
        <v>391</v>
      </c>
      <c r="G177" s="15">
        <v>1</v>
      </c>
      <c r="H177" s="16">
        <v>22.9</v>
      </c>
      <c r="I177" s="16">
        <f>Tableau1[[#This Row],[Quantité]]*Tableau1[[#This Row],[Coût unitaire (hors taxes)]]</f>
        <v>22.9</v>
      </c>
      <c r="J177" s="15">
        <v>100</v>
      </c>
      <c r="K177" s="15" t="s">
        <v>206</v>
      </c>
      <c r="L177" s="15" t="s">
        <v>238</v>
      </c>
    </row>
    <row r="178" spans="1:12" x14ac:dyDescent="0.25">
      <c r="A178" s="15">
        <v>5144</v>
      </c>
      <c r="B178" s="15" t="s">
        <v>259</v>
      </c>
      <c r="C178" s="15">
        <v>3</v>
      </c>
      <c r="D178" s="15" t="s">
        <v>260</v>
      </c>
      <c r="E178" s="13" t="s">
        <v>390</v>
      </c>
      <c r="F178" s="13" t="s">
        <v>392</v>
      </c>
      <c r="G178" s="15">
        <v>1</v>
      </c>
      <c r="H178" s="16">
        <v>22.9</v>
      </c>
      <c r="I178" s="16">
        <f>Tableau1[[#This Row],[Quantité]]*Tableau1[[#This Row],[Coût unitaire (hors taxes)]]</f>
        <v>22.9</v>
      </c>
      <c r="J178" s="15">
        <v>100</v>
      </c>
      <c r="K178" s="15" t="s">
        <v>206</v>
      </c>
      <c r="L178" s="15" t="s">
        <v>238</v>
      </c>
    </row>
    <row r="179" spans="1:12" x14ac:dyDescent="0.25">
      <c r="A179" s="15">
        <v>5144</v>
      </c>
      <c r="B179" s="15" t="s">
        <v>259</v>
      </c>
      <c r="C179" s="15">
        <v>3</v>
      </c>
      <c r="D179" s="15" t="s">
        <v>260</v>
      </c>
      <c r="E179" s="13" t="s">
        <v>390</v>
      </c>
      <c r="F179" s="13" t="s">
        <v>393</v>
      </c>
      <c r="G179" s="15">
        <v>1</v>
      </c>
      <c r="H179" s="16">
        <v>22.9</v>
      </c>
      <c r="I179" s="16">
        <f>Tableau1[[#This Row],[Quantité]]*Tableau1[[#This Row],[Coût unitaire (hors taxes)]]</f>
        <v>22.9</v>
      </c>
      <c r="J179" s="15">
        <v>100</v>
      </c>
      <c r="K179" s="15" t="s">
        <v>206</v>
      </c>
      <c r="L179" s="15" t="s">
        <v>468</v>
      </c>
    </row>
    <row r="180" spans="1:12" x14ac:dyDescent="0.25">
      <c r="A180" s="15">
        <v>5144</v>
      </c>
      <c r="B180" s="15" t="s">
        <v>259</v>
      </c>
      <c r="C180" s="15">
        <v>3</v>
      </c>
      <c r="D180" s="15" t="s">
        <v>260</v>
      </c>
      <c r="E180" s="13" t="s">
        <v>398</v>
      </c>
      <c r="F180" s="13">
        <v>200</v>
      </c>
      <c r="G180" s="15">
        <v>1</v>
      </c>
      <c r="H180" s="16">
        <v>21.6</v>
      </c>
      <c r="I180" s="16">
        <f>Tableau1[[#This Row],[Quantité]]*Tableau1[[#This Row],[Coût unitaire (hors taxes)]]</f>
        <v>21.6</v>
      </c>
      <c r="J180" s="15">
        <v>100</v>
      </c>
      <c r="K180" s="15" t="s">
        <v>200</v>
      </c>
      <c r="L180" s="15" t="s">
        <v>239</v>
      </c>
    </row>
    <row r="181" spans="1:12" x14ac:dyDescent="0.25">
      <c r="A181" s="15">
        <v>5144</v>
      </c>
      <c r="B181" s="15" t="s">
        <v>259</v>
      </c>
      <c r="C181" s="15">
        <v>3</v>
      </c>
      <c r="D181" s="15" t="s">
        <v>260</v>
      </c>
      <c r="E181" s="13" t="s">
        <v>399</v>
      </c>
      <c r="F181" s="13" t="s">
        <v>400</v>
      </c>
      <c r="G181" s="15">
        <v>1</v>
      </c>
      <c r="H181" s="16">
        <v>34.67</v>
      </c>
      <c r="I181" s="16">
        <f>Tableau1[[#This Row],[Quantité]]*Tableau1[[#This Row],[Coût unitaire (hors taxes)]]</f>
        <v>34.67</v>
      </c>
      <c r="J181" s="15">
        <v>100</v>
      </c>
      <c r="K181" s="15" t="s">
        <v>202</v>
      </c>
      <c r="L181" s="15" t="s">
        <v>239</v>
      </c>
    </row>
    <row r="182" spans="1:12" x14ac:dyDescent="0.25">
      <c r="A182" s="15">
        <v>5144</v>
      </c>
      <c r="B182" s="15" t="s">
        <v>259</v>
      </c>
      <c r="C182" s="15">
        <v>3</v>
      </c>
      <c r="D182" s="15" t="s">
        <v>260</v>
      </c>
      <c r="E182" s="13" t="s">
        <v>401</v>
      </c>
      <c r="F182" s="13" t="s">
        <v>402</v>
      </c>
      <c r="G182" s="15">
        <v>2</v>
      </c>
      <c r="H182" s="16">
        <v>141.30000000000001</v>
      </c>
      <c r="I182" s="16">
        <f>Tableau1[[#This Row],[Quantité]]*Tableau1[[#This Row],[Coût unitaire (hors taxes)]]</f>
        <v>282.60000000000002</v>
      </c>
      <c r="J182" s="15">
        <v>100</v>
      </c>
      <c r="K182" s="15" t="s">
        <v>457</v>
      </c>
      <c r="L182" s="15" t="s">
        <v>240</v>
      </c>
    </row>
    <row r="183" spans="1:12" x14ac:dyDescent="0.25">
      <c r="A183" s="15">
        <v>5144</v>
      </c>
      <c r="B183" s="15" t="s">
        <v>259</v>
      </c>
      <c r="C183" s="15">
        <v>3</v>
      </c>
      <c r="D183" s="15" t="s">
        <v>260</v>
      </c>
      <c r="E183" s="13" t="s">
        <v>401</v>
      </c>
      <c r="F183" s="13" t="s">
        <v>402</v>
      </c>
      <c r="G183" s="15">
        <v>1</v>
      </c>
      <c r="H183" s="16">
        <v>161</v>
      </c>
      <c r="I183" s="16">
        <f>Tableau1[[#This Row],[Quantité]]*Tableau1[[#This Row],[Coût unitaire (hors taxes)]]</f>
        <v>161</v>
      </c>
      <c r="J183" s="15">
        <v>100</v>
      </c>
      <c r="K183" s="15" t="s">
        <v>457</v>
      </c>
      <c r="L183" s="15" t="s">
        <v>240</v>
      </c>
    </row>
    <row r="184" spans="1:12" x14ac:dyDescent="0.25">
      <c r="A184" s="15">
        <v>5144</v>
      </c>
      <c r="B184" s="15" t="s">
        <v>259</v>
      </c>
      <c r="C184" s="15">
        <v>3</v>
      </c>
      <c r="D184" s="15" t="s">
        <v>260</v>
      </c>
      <c r="E184" s="13" t="s">
        <v>401</v>
      </c>
      <c r="F184" s="13" t="s">
        <v>402</v>
      </c>
      <c r="G184" s="15">
        <v>1</v>
      </c>
      <c r="H184" s="16">
        <v>380</v>
      </c>
      <c r="I184" s="16">
        <f>Tableau1[[#This Row],[Quantité]]*Tableau1[[#This Row],[Coût unitaire (hors taxes)]]</f>
        <v>380</v>
      </c>
      <c r="J184" s="15">
        <v>100</v>
      </c>
      <c r="K184" s="15" t="s">
        <v>457</v>
      </c>
      <c r="L184" s="15" t="s">
        <v>240</v>
      </c>
    </row>
    <row r="185" spans="1:12" x14ac:dyDescent="0.25">
      <c r="A185" s="15">
        <v>5144</v>
      </c>
      <c r="B185" s="15" t="s">
        <v>259</v>
      </c>
      <c r="C185" s="15">
        <v>3</v>
      </c>
      <c r="D185" s="15" t="s">
        <v>260</v>
      </c>
      <c r="E185" s="13" t="s">
        <v>401</v>
      </c>
      <c r="F185" s="13" t="s">
        <v>402</v>
      </c>
      <c r="G185" s="15">
        <v>2</v>
      </c>
      <c r="H185" s="16">
        <v>280.12</v>
      </c>
      <c r="I185" s="16">
        <f>Tableau1[[#This Row],[Quantité]]*Tableau1[[#This Row],[Coût unitaire (hors taxes)]]</f>
        <v>560.24</v>
      </c>
      <c r="J185" s="15">
        <v>100</v>
      </c>
      <c r="K185" s="15" t="s">
        <v>457</v>
      </c>
      <c r="L185" s="15" t="s">
        <v>240</v>
      </c>
    </row>
    <row r="186" spans="1:12" x14ac:dyDescent="0.25">
      <c r="A186" s="15">
        <v>5144</v>
      </c>
      <c r="B186" s="15" t="s">
        <v>259</v>
      </c>
      <c r="C186" s="15">
        <v>3</v>
      </c>
      <c r="D186" s="15" t="s">
        <v>260</v>
      </c>
      <c r="E186" s="13" t="s">
        <v>401</v>
      </c>
      <c r="F186" s="13" t="s">
        <v>402</v>
      </c>
      <c r="G186" s="15">
        <v>9</v>
      </c>
      <c r="H186" s="16">
        <v>59.5</v>
      </c>
      <c r="I186" s="16">
        <f>Tableau1[[#This Row],[Quantité]]*Tableau1[[#This Row],[Coût unitaire (hors taxes)]]</f>
        <v>535.5</v>
      </c>
      <c r="J186" s="15">
        <v>100</v>
      </c>
      <c r="K186" s="15" t="s">
        <v>458</v>
      </c>
      <c r="L186" s="15" t="s">
        <v>463</v>
      </c>
    </row>
    <row r="187" spans="1:12" x14ac:dyDescent="0.25">
      <c r="A187" s="15">
        <v>5144</v>
      </c>
      <c r="B187" s="15" t="s">
        <v>259</v>
      </c>
      <c r="C187" s="15">
        <v>3</v>
      </c>
      <c r="D187" s="15" t="s">
        <v>260</v>
      </c>
      <c r="E187" s="13" t="s">
        <v>401</v>
      </c>
      <c r="F187" s="13" t="s">
        <v>403</v>
      </c>
      <c r="G187" s="15">
        <v>5</v>
      </c>
      <c r="H187" s="16">
        <v>55.15</v>
      </c>
      <c r="I187" s="16">
        <f>Tableau1[[#This Row],[Quantité]]*Tableau1[[#This Row],[Coût unitaire (hors taxes)]]</f>
        <v>275.75</v>
      </c>
      <c r="J187" s="15">
        <v>100</v>
      </c>
      <c r="K187" s="15" t="s">
        <v>457</v>
      </c>
      <c r="L187" s="15" t="s">
        <v>238</v>
      </c>
    </row>
    <row r="188" spans="1:12" x14ac:dyDescent="0.25">
      <c r="A188" s="15">
        <v>5144</v>
      </c>
      <c r="B188" s="15" t="s">
        <v>259</v>
      </c>
      <c r="C188" s="15">
        <v>3</v>
      </c>
      <c r="D188" s="15" t="s">
        <v>260</v>
      </c>
      <c r="E188" s="13" t="s">
        <v>411</v>
      </c>
      <c r="F188" s="13" t="s">
        <v>275</v>
      </c>
      <c r="G188" s="15">
        <v>9</v>
      </c>
      <c r="H188" s="16">
        <v>29</v>
      </c>
      <c r="I188" s="16">
        <f>Tableau1[[#This Row],[Quantité]]*Tableau1[[#This Row],[Coût unitaire (hors taxes)]]</f>
        <v>261</v>
      </c>
      <c r="J188" s="15">
        <v>25</v>
      </c>
      <c r="K188" s="15" t="s">
        <v>203</v>
      </c>
      <c r="L188" s="15" t="s">
        <v>242</v>
      </c>
    </row>
    <row r="189" spans="1:12" x14ac:dyDescent="0.25">
      <c r="A189" s="15">
        <v>5144</v>
      </c>
      <c r="B189" s="15" t="s">
        <v>259</v>
      </c>
      <c r="C189" s="15">
        <v>3</v>
      </c>
      <c r="D189" s="15" t="s">
        <v>260</v>
      </c>
      <c r="E189" s="13" t="s">
        <v>412</v>
      </c>
      <c r="F189" s="13" t="s">
        <v>413</v>
      </c>
      <c r="G189" s="15">
        <v>1</v>
      </c>
      <c r="H189" s="16">
        <v>23.7</v>
      </c>
      <c r="I189" s="16">
        <f>Tableau1[[#This Row],[Quantité]]*Tableau1[[#This Row],[Coût unitaire (hors taxes)]]</f>
        <v>23.7</v>
      </c>
      <c r="J189" s="15">
        <v>100</v>
      </c>
      <c r="K189" s="15" t="s">
        <v>202</v>
      </c>
      <c r="L189" s="15" t="s">
        <v>241</v>
      </c>
    </row>
    <row r="190" spans="1:12" x14ac:dyDescent="0.25">
      <c r="A190" s="15">
        <v>5144</v>
      </c>
      <c r="B190" s="15" t="s">
        <v>259</v>
      </c>
      <c r="C190" s="15">
        <v>3</v>
      </c>
      <c r="D190" s="15" t="s">
        <v>260</v>
      </c>
      <c r="E190" s="13" t="s">
        <v>414</v>
      </c>
      <c r="F190" s="13" t="s">
        <v>415</v>
      </c>
      <c r="G190" s="15">
        <v>4</v>
      </c>
      <c r="H190" s="16">
        <v>5.73</v>
      </c>
      <c r="I190" s="16">
        <f>Tableau1[[#This Row],[Quantité]]*Tableau1[[#This Row],[Coût unitaire (hors taxes)]]</f>
        <v>22.92</v>
      </c>
      <c r="J190" s="15">
        <v>100</v>
      </c>
      <c r="K190" s="15" t="s">
        <v>208</v>
      </c>
      <c r="L190" s="15" t="s">
        <v>256</v>
      </c>
    </row>
    <row r="191" spans="1:12" x14ac:dyDescent="0.25">
      <c r="A191" s="15">
        <v>5144</v>
      </c>
      <c r="B191" s="15" t="s">
        <v>259</v>
      </c>
      <c r="C191" s="15">
        <v>3</v>
      </c>
      <c r="D191" s="15" t="s">
        <v>260</v>
      </c>
      <c r="E191" s="13" t="s">
        <v>416</v>
      </c>
      <c r="F191" s="13" t="s">
        <v>415</v>
      </c>
      <c r="G191" s="15">
        <v>2</v>
      </c>
      <c r="H191" s="16">
        <v>16.25</v>
      </c>
      <c r="I191" s="16">
        <f>Tableau1[[#This Row],[Quantité]]*Tableau1[[#This Row],[Coût unitaire (hors taxes)]]</f>
        <v>32.5</v>
      </c>
      <c r="J191" s="15">
        <v>100</v>
      </c>
      <c r="K191" s="15" t="s">
        <v>208</v>
      </c>
      <c r="L191" s="15" t="s">
        <v>256</v>
      </c>
    </row>
    <row r="192" spans="1:12" x14ac:dyDescent="0.25">
      <c r="A192" s="15">
        <v>5144</v>
      </c>
      <c r="B192" s="15" t="s">
        <v>259</v>
      </c>
      <c r="C192" s="15">
        <v>3</v>
      </c>
      <c r="D192" s="15" t="s">
        <v>260</v>
      </c>
      <c r="E192" s="13" t="s">
        <v>416</v>
      </c>
      <c r="F192" s="13" t="s">
        <v>415</v>
      </c>
      <c r="G192" s="15">
        <v>2</v>
      </c>
      <c r="H192" s="16">
        <v>18.95</v>
      </c>
      <c r="I192" s="16">
        <f>Tableau1[[#This Row],[Quantité]]*Tableau1[[#This Row],[Coût unitaire (hors taxes)]]</f>
        <v>37.9</v>
      </c>
      <c r="J192" s="15">
        <v>100</v>
      </c>
      <c r="K192" s="15" t="s">
        <v>208</v>
      </c>
      <c r="L192" s="15" t="s">
        <v>256</v>
      </c>
    </row>
    <row r="193" spans="1:12" x14ac:dyDescent="0.25">
      <c r="A193" s="15">
        <v>5144</v>
      </c>
      <c r="B193" s="15" t="s">
        <v>259</v>
      </c>
      <c r="C193" s="15">
        <v>3</v>
      </c>
      <c r="D193" s="15" t="s">
        <v>260</v>
      </c>
      <c r="E193" s="13" t="s">
        <v>417</v>
      </c>
      <c r="F193" s="13" t="s">
        <v>418</v>
      </c>
      <c r="G193" s="15">
        <v>12</v>
      </c>
      <c r="H193" s="16">
        <v>49.95</v>
      </c>
      <c r="I193" s="16">
        <f>Tableau1[[#This Row],[Quantité]]*Tableau1[[#This Row],[Coût unitaire (hors taxes)]]</f>
        <v>599.40000000000009</v>
      </c>
      <c r="J193" s="15">
        <v>100</v>
      </c>
      <c r="K193" s="15" t="s">
        <v>223</v>
      </c>
      <c r="L193" s="15" t="s">
        <v>251</v>
      </c>
    </row>
    <row r="194" spans="1:12" ht="28.5" x14ac:dyDescent="0.25">
      <c r="A194" s="15">
        <v>5144</v>
      </c>
      <c r="B194" s="15" t="s">
        <v>259</v>
      </c>
      <c r="C194" s="15">
        <v>3</v>
      </c>
      <c r="D194" s="15" t="s">
        <v>260</v>
      </c>
      <c r="E194" s="13" t="s">
        <v>419</v>
      </c>
      <c r="F194" s="13" t="s">
        <v>420</v>
      </c>
      <c r="G194" s="15">
        <v>6</v>
      </c>
      <c r="H194" s="16">
        <v>55.85</v>
      </c>
      <c r="I194" s="16">
        <f>Tableau1[[#This Row],[Quantité]]*Tableau1[[#This Row],[Coût unitaire (hors taxes)]]</f>
        <v>335.1</v>
      </c>
      <c r="J194" s="15">
        <v>100</v>
      </c>
      <c r="K194" s="15" t="s">
        <v>206</v>
      </c>
      <c r="L194" s="15" t="s">
        <v>238</v>
      </c>
    </row>
    <row r="195" spans="1:12" x14ac:dyDescent="0.25">
      <c r="A195" s="15">
        <v>5144</v>
      </c>
      <c r="B195" s="15" t="s">
        <v>259</v>
      </c>
      <c r="C195" s="15">
        <v>3</v>
      </c>
      <c r="D195" s="15" t="s">
        <v>260</v>
      </c>
      <c r="E195" s="13" t="s">
        <v>422</v>
      </c>
      <c r="F195" s="13" t="s">
        <v>423</v>
      </c>
      <c r="G195" s="15">
        <v>1</v>
      </c>
      <c r="H195" s="16">
        <v>44.41</v>
      </c>
      <c r="I195" s="16">
        <f>Tableau1[[#This Row],[Quantité]]*Tableau1[[#This Row],[Coût unitaire (hors taxes)]]</f>
        <v>44.41</v>
      </c>
      <c r="J195" s="15">
        <v>100</v>
      </c>
      <c r="K195" s="15" t="s">
        <v>457</v>
      </c>
      <c r="L195" s="15" t="s">
        <v>469</v>
      </c>
    </row>
    <row r="196" spans="1:12" ht="28.5" x14ac:dyDescent="0.25">
      <c r="A196" s="15">
        <v>5144</v>
      </c>
      <c r="B196" s="15" t="s">
        <v>259</v>
      </c>
      <c r="C196" s="15">
        <v>3</v>
      </c>
      <c r="D196" s="15" t="s">
        <v>260</v>
      </c>
      <c r="E196" s="13" t="s">
        <v>424</v>
      </c>
      <c r="F196" s="13" t="s">
        <v>425</v>
      </c>
      <c r="G196" s="15">
        <v>1</v>
      </c>
      <c r="H196" s="16">
        <v>11.1</v>
      </c>
      <c r="I196" s="16">
        <f>Tableau1[[#This Row],[Quantité]]*Tableau1[[#This Row],[Coût unitaire (hors taxes)]]</f>
        <v>11.1</v>
      </c>
      <c r="J196" s="15">
        <v>100</v>
      </c>
      <c r="K196" s="15" t="s">
        <v>205</v>
      </c>
      <c r="L196" s="15" t="s">
        <v>238</v>
      </c>
    </row>
    <row r="197" spans="1:12" ht="28.5" x14ac:dyDescent="0.25">
      <c r="A197" s="15">
        <v>5144</v>
      </c>
      <c r="B197" s="15" t="s">
        <v>259</v>
      </c>
      <c r="C197" s="15">
        <v>3</v>
      </c>
      <c r="D197" s="15" t="s">
        <v>260</v>
      </c>
      <c r="E197" s="13" t="s">
        <v>668</v>
      </c>
      <c r="F197" s="13" t="s">
        <v>669</v>
      </c>
      <c r="G197" s="15">
        <v>6</v>
      </c>
      <c r="H197" s="16">
        <v>2.85</v>
      </c>
      <c r="I197" s="16">
        <f>Tableau1[[#This Row],[Quantité]]*Tableau1[[#This Row],[Coût unitaire (hors taxes)]]</f>
        <v>17.100000000000001</v>
      </c>
      <c r="J197" s="15">
        <v>100</v>
      </c>
      <c r="K197" s="15" t="s">
        <v>202</v>
      </c>
      <c r="L197" s="15" t="s">
        <v>470</v>
      </c>
    </row>
    <row r="198" spans="1:12" ht="32.25" customHeight="1" x14ac:dyDescent="0.25">
      <c r="A198" s="15">
        <v>5144</v>
      </c>
      <c r="B198" s="15" t="s">
        <v>259</v>
      </c>
      <c r="C198" s="15">
        <v>3</v>
      </c>
      <c r="D198" s="15" t="s">
        <v>260</v>
      </c>
      <c r="E198" s="13" t="s">
        <v>668</v>
      </c>
      <c r="F198" s="13" t="s">
        <v>670</v>
      </c>
      <c r="G198" s="15">
        <v>4</v>
      </c>
      <c r="H198" s="16">
        <v>3.7</v>
      </c>
      <c r="I198" s="16">
        <f>Tableau1[[#This Row],[Quantité]]*Tableau1[[#This Row],[Coût unitaire (hors taxes)]]</f>
        <v>14.8</v>
      </c>
      <c r="J198" s="15">
        <v>100</v>
      </c>
      <c r="K198" s="15" t="s">
        <v>213</v>
      </c>
      <c r="L198" s="15" t="s">
        <v>470</v>
      </c>
    </row>
    <row r="199" spans="1:12" ht="28.5" x14ac:dyDescent="0.25">
      <c r="A199" s="15">
        <v>5144</v>
      </c>
      <c r="B199" s="15" t="s">
        <v>259</v>
      </c>
      <c r="C199" s="15">
        <v>3</v>
      </c>
      <c r="D199" s="15" t="s">
        <v>260</v>
      </c>
      <c r="E199" s="13" t="s">
        <v>668</v>
      </c>
      <c r="F199" s="13" t="s">
        <v>671</v>
      </c>
      <c r="G199" s="15">
        <v>2</v>
      </c>
      <c r="H199" s="16">
        <v>2.85</v>
      </c>
      <c r="I199" s="16">
        <f>Tableau1[[#This Row],[Quantité]]*Tableau1[[#This Row],[Coût unitaire (hors taxes)]]</f>
        <v>5.7</v>
      </c>
      <c r="J199" s="15">
        <v>100</v>
      </c>
      <c r="K199" s="15" t="s">
        <v>213</v>
      </c>
      <c r="L199" s="15" t="s">
        <v>470</v>
      </c>
    </row>
    <row r="200" spans="1:12" ht="42.75" x14ac:dyDescent="0.25">
      <c r="A200" s="15">
        <v>5144</v>
      </c>
      <c r="B200" s="15" t="s">
        <v>259</v>
      </c>
      <c r="C200" s="15">
        <v>3</v>
      </c>
      <c r="D200" s="15" t="s">
        <v>260</v>
      </c>
      <c r="E200" s="13" t="s">
        <v>672</v>
      </c>
      <c r="F200" s="13" t="s">
        <v>673</v>
      </c>
      <c r="G200" s="15">
        <v>6</v>
      </c>
      <c r="H200" s="16">
        <v>38.5</v>
      </c>
      <c r="I200" s="16">
        <f>Tableau1[[#This Row],[Quantité]]*Tableau1[[#This Row],[Coût unitaire (hors taxes)]]</f>
        <v>231</v>
      </c>
      <c r="J200" s="15">
        <v>100</v>
      </c>
      <c r="K200" s="15" t="s">
        <v>202</v>
      </c>
      <c r="L200" s="15" t="s">
        <v>243</v>
      </c>
    </row>
    <row r="201" spans="1:12" ht="28.5" x14ac:dyDescent="0.25">
      <c r="A201" s="15">
        <v>5144</v>
      </c>
      <c r="B201" s="15" t="s">
        <v>259</v>
      </c>
      <c r="C201" s="15">
        <v>3</v>
      </c>
      <c r="D201" s="15" t="s">
        <v>260</v>
      </c>
      <c r="E201" s="13" t="s">
        <v>672</v>
      </c>
      <c r="F201" s="13" t="s">
        <v>674</v>
      </c>
      <c r="G201" s="15">
        <v>4</v>
      </c>
      <c r="H201" s="16">
        <v>16.8</v>
      </c>
      <c r="I201" s="16">
        <f>Tableau1[[#This Row],[Quantité]]*Tableau1[[#This Row],[Coût unitaire (hors taxes)]]</f>
        <v>67.2</v>
      </c>
      <c r="J201" s="15">
        <v>100</v>
      </c>
      <c r="K201" s="15" t="s">
        <v>233</v>
      </c>
      <c r="L201" s="15" t="s">
        <v>462</v>
      </c>
    </row>
    <row r="202" spans="1:12" ht="28.5" x14ac:dyDescent="0.25">
      <c r="A202" s="15">
        <v>5144</v>
      </c>
      <c r="B202" s="15" t="s">
        <v>259</v>
      </c>
      <c r="C202" s="15">
        <v>3</v>
      </c>
      <c r="D202" s="15" t="s">
        <v>260</v>
      </c>
      <c r="E202" s="13" t="s">
        <v>672</v>
      </c>
      <c r="F202" s="13" t="s">
        <v>675</v>
      </c>
      <c r="G202" s="15">
        <v>1</v>
      </c>
      <c r="H202" s="16">
        <v>21</v>
      </c>
      <c r="I202" s="16">
        <f>Tableau1[[#This Row],[Quantité]]*Tableau1[[#This Row],[Coût unitaire (hors taxes)]]</f>
        <v>21</v>
      </c>
      <c r="J202" s="15">
        <v>100</v>
      </c>
      <c r="K202" s="15" t="s">
        <v>233</v>
      </c>
      <c r="L202" s="15" t="s">
        <v>462</v>
      </c>
    </row>
    <row r="203" spans="1:12" ht="28.5" x14ac:dyDescent="0.25">
      <c r="A203" s="15">
        <v>5144</v>
      </c>
      <c r="B203" s="15" t="s">
        <v>259</v>
      </c>
      <c r="C203" s="15">
        <v>3</v>
      </c>
      <c r="D203" s="15" t="s">
        <v>260</v>
      </c>
      <c r="E203" s="13" t="s">
        <v>672</v>
      </c>
      <c r="F203" s="13" t="s">
        <v>676</v>
      </c>
      <c r="G203" s="15">
        <v>1</v>
      </c>
      <c r="H203" s="16">
        <v>26.28</v>
      </c>
      <c r="I203" s="16">
        <f>Tableau1[[#This Row],[Quantité]]*Tableau1[[#This Row],[Coût unitaire (hors taxes)]]</f>
        <v>26.28</v>
      </c>
      <c r="J203" s="15">
        <v>100</v>
      </c>
      <c r="K203" s="15" t="s">
        <v>233</v>
      </c>
      <c r="L203" s="15" t="s">
        <v>462</v>
      </c>
    </row>
    <row r="204" spans="1:12" ht="28.5" x14ac:dyDescent="0.25">
      <c r="A204" s="15">
        <v>5144</v>
      </c>
      <c r="B204" s="15" t="s">
        <v>259</v>
      </c>
      <c r="C204" s="15">
        <v>3</v>
      </c>
      <c r="D204" s="15" t="s">
        <v>260</v>
      </c>
      <c r="E204" s="13" t="s">
        <v>672</v>
      </c>
      <c r="F204" s="13" t="s">
        <v>677</v>
      </c>
      <c r="G204" s="15">
        <v>1</v>
      </c>
      <c r="H204" s="16">
        <v>26.28</v>
      </c>
      <c r="I204" s="16">
        <f>Tableau1[[#This Row],[Quantité]]*Tableau1[[#This Row],[Coût unitaire (hors taxes)]]</f>
        <v>26.28</v>
      </c>
      <c r="J204" s="15">
        <v>100</v>
      </c>
      <c r="K204" s="15" t="s">
        <v>233</v>
      </c>
      <c r="L204" s="15" t="s">
        <v>462</v>
      </c>
    </row>
    <row r="205" spans="1:12" x14ac:dyDescent="0.25">
      <c r="A205" s="15">
        <v>5144</v>
      </c>
      <c r="B205" s="15" t="s">
        <v>259</v>
      </c>
      <c r="C205" s="15">
        <v>3</v>
      </c>
      <c r="D205" s="15" t="s">
        <v>260</v>
      </c>
      <c r="E205" s="13" t="s">
        <v>427</v>
      </c>
      <c r="F205" s="13" t="s">
        <v>428</v>
      </c>
      <c r="G205" s="15">
        <v>6</v>
      </c>
      <c r="H205" s="16">
        <v>12.25</v>
      </c>
      <c r="I205" s="16">
        <f>Tableau1[[#This Row],[Quantité]]*Tableau1[[#This Row],[Coût unitaire (hors taxes)]]</f>
        <v>73.5</v>
      </c>
      <c r="J205" s="15">
        <v>100</v>
      </c>
      <c r="K205" s="15" t="s">
        <v>459</v>
      </c>
      <c r="L205" s="15" t="s">
        <v>467</v>
      </c>
    </row>
    <row r="206" spans="1:12" ht="28.5" x14ac:dyDescent="0.25">
      <c r="A206" s="15">
        <v>5144</v>
      </c>
      <c r="B206" s="15" t="s">
        <v>259</v>
      </c>
      <c r="C206" s="15">
        <v>3</v>
      </c>
      <c r="D206" s="15" t="s">
        <v>260</v>
      </c>
      <c r="E206" s="13" t="s">
        <v>193</v>
      </c>
      <c r="F206" s="13" t="s">
        <v>431</v>
      </c>
      <c r="G206" s="15">
        <v>1</v>
      </c>
      <c r="H206" s="16">
        <v>10.95</v>
      </c>
      <c r="I206" s="16">
        <f>Tableau1[[#This Row],[Quantité]]*Tableau1[[#This Row],[Coût unitaire (hors taxes)]]</f>
        <v>10.95</v>
      </c>
      <c r="J206" s="15">
        <v>100</v>
      </c>
      <c r="K206" s="15" t="s">
        <v>202</v>
      </c>
      <c r="L206" s="15" t="s">
        <v>243</v>
      </c>
    </row>
    <row r="207" spans="1:12" ht="42.75" x14ac:dyDescent="0.25">
      <c r="A207" s="15">
        <v>5144</v>
      </c>
      <c r="B207" s="15" t="s">
        <v>259</v>
      </c>
      <c r="C207" s="15">
        <v>3</v>
      </c>
      <c r="D207" s="15" t="s">
        <v>260</v>
      </c>
      <c r="E207" s="13" t="s">
        <v>193</v>
      </c>
      <c r="F207" s="13" t="s">
        <v>504</v>
      </c>
      <c r="G207" s="15">
        <v>6</v>
      </c>
      <c r="H207" s="16">
        <v>5.0999999999999996</v>
      </c>
      <c r="I207" s="16">
        <f>Tableau1[[#This Row],[Quantité]]*Tableau1[[#This Row],[Coût unitaire (hors taxes)]]</f>
        <v>30.599999999999998</v>
      </c>
      <c r="J207" s="15">
        <v>100</v>
      </c>
      <c r="K207" s="15" t="s">
        <v>202</v>
      </c>
      <c r="L207" s="15" t="s">
        <v>243</v>
      </c>
    </row>
    <row r="208" spans="1:12" ht="28.5" x14ac:dyDescent="0.25">
      <c r="A208" s="15">
        <v>5144</v>
      </c>
      <c r="B208" s="15" t="s">
        <v>259</v>
      </c>
      <c r="C208" s="15">
        <v>3</v>
      </c>
      <c r="D208" s="15" t="s">
        <v>260</v>
      </c>
      <c r="E208" s="13" t="s">
        <v>193</v>
      </c>
      <c r="F208" s="13" t="s">
        <v>505</v>
      </c>
      <c r="G208" s="15">
        <v>2</v>
      </c>
      <c r="H208" s="16">
        <v>88.8</v>
      </c>
      <c r="I208" s="16">
        <f>Tableau1[[#This Row],[Quantité]]*Tableau1[[#This Row],[Coût unitaire (hors taxes)]]</f>
        <v>177.6</v>
      </c>
      <c r="J208" s="15">
        <v>100</v>
      </c>
      <c r="K208" s="15" t="s">
        <v>202</v>
      </c>
      <c r="L208" s="15" t="s">
        <v>243</v>
      </c>
    </row>
    <row r="209" spans="1:12" ht="28.5" x14ac:dyDescent="0.25">
      <c r="A209" s="15">
        <v>5144</v>
      </c>
      <c r="B209" s="15" t="s">
        <v>259</v>
      </c>
      <c r="C209" s="15">
        <v>3</v>
      </c>
      <c r="D209" s="15" t="s">
        <v>260</v>
      </c>
      <c r="E209" s="13" t="s">
        <v>193</v>
      </c>
      <c r="F209" s="13" t="s">
        <v>430</v>
      </c>
      <c r="G209" s="15">
        <v>1</v>
      </c>
      <c r="H209" s="16">
        <v>8.65</v>
      </c>
      <c r="I209" s="16">
        <f>Tableau1[[#This Row],[Quantité]]*Tableau1[[#This Row],[Coût unitaire (hors taxes)]]</f>
        <v>8.65</v>
      </c>
      <c r="J209" s="15">
        <v>100</v>
      </c>
      <c r="K209" s="15" t="s">
        <v>202</v>
      </c>
      <c r="L209" s="15" t="s">
        <v>243</v>
      </c>
    </row>
    <row r="210" spans="1:12" ht="28.5" x14ac:dyDescent="0.25">
      <c r="A210" s="15">
        <v>5144</v>
      </c>
      <c r="B210" s="15" t="s">
        <v>259</v>
      </c>
      <c r="C210" s="15">
        <v>3</v>
      </c>
      <c r="D210" s="15" t="s">
        <v>260</v>
      </c>
      <c r="E210" s="13" t="s">
        <v>193</v>
      </c>
      <c r="F210" s="13" t="s">
        <v>429</v>
      </c>
      <c r="G210" s="15">
        <v>1</v>
      </c>
      <c r="H210" s="16">
        <v>8.65</v>
      </c>
      <c r="I210" s="16">
        <f>Tableau1[[#This Row],[Quantité]]*Tableau1[[#This Row],[Coût unitaire (hors taxes)]]</f>
        <v>8.65</v>
      </c>
      <c r="J210" s="15">
        <v>100</v>
      </c>
      <c r="K210" s="15" t="s">
        <v>202</v>
      </c>
      <c r="L210" s="15" t="s">
        <v>243</v>
      </c>
    </row>
    <row r="211" spans="1:12" ht="28.5" x14ac:dyDescent="0.25">
      <c r="A211" s="15">
        <v>5144</v>
      </c>
      <c r="B211" s="15" t="s">
        <v>259</v>
      </c>
      <c r="C211" s="15">
        <v>3</v>
      </c>
      <c r="D211" s="15" t="s">
        <v>260</v>
      </c>
      <c r="E211" s="13" t="s">
        <v>432</v>
      </c>
      <c r="F211" s="13" t="s">
        <v>433</v>
      </c>
      <c r="G211" s="15">
        <v>2</v>
      </c>
      <c r="H211" s="16">
        <v>38.200000000000003</v>
      </c>
      <c r="I211" s="16">
        <f>Tableau1[[#This Row],[Quantité]]*Tableau1[[#This Row],[Coût unitaire (hors taxes)]]</f>
        <v>76.400000000000006</v>
      </c>
      <c r="J211" s="15">
        <v>100</v>
      </c>
      <c r="K211" s="15" t="s">
        <v>460</v>
      </c>
      <c r="L211" s="15" t="s">
        <v>462</v>
      </c>
    </row>
    <row r="212" spans="1:12" ht="28.5" x14ac:dyDescent="0.25">
      <c r="A212" s="15">
        <v>5144</v>
      </c>
      <c r="B212" s="15" t="s">
        <v>259</v>
      </c>
      <c r="C212" s="15">
        <v>3</v>
      </c>
      <c r="D212" s="15" t="s">
        <v>260</v>
      </c>
      <c r="E212" s="13" t="s">
        <v>678</v>
      </c>
      <c r="F212" s="13" t="s">
        <v>679</v>
      </c>
      <c r="G212" s="15">
        <v>1</v>
      </c>
      <c r="H212" s="16">
        <v>70.400000000000006</v>
      </c>
      <c r="I212" s="16">
        <f>Tableau1[[#This Row],[Quantité]]*Tableau1[[#This Row],[Coût unitaire (hors taxes)]]</f>
        <v>70.400000000000006</v>
      </c>
      <c r="J212" s="15">
        <v>10</v>
      </c>
      <c r="K212" s="15" t="s">
        <v>206</v>
      </c>
      <c r="L212" s="15" t="s">
        <v>243</v>
      </c>
    </row>
    <row r="213" spans="1:12" ht="28.5" x14ac:dyDescent="0.25">
      <c r="A213" s="15">
        <v>5144</v>
      </c>
      <c r="B213" s="15" t="s">
        <v>259</v>
      </c>
      <c r="C213" s="15">
        <v>3</v>
      </c>
      <c r="D213" s="15" t="s">
        <v>260</v>
      </c>
      <c r="E213" s="13" t="s">
        <v>678</v>
      </c>
      <c r="F213" s="13" t="s">
        <v>680</v>
      </c>
      <c r="G213" s="15">
        <v>1</v>
      </c>
      <c r="H213" s="16">
        <v>59.95</v>
      </c>
      <c r="I213" s="16">
        <f>Tableau1[[#This Row],[Quantité]]*Tableau1[[#This Row],[Coût unitaire (hors taxes)]]</f>
        <v>59.95</v>
      </c>
      <c r="J213" s="15">
        <v>10</v>
      </c>
      <c r="K213" s="15" t="s">
        <v>206</v>
      </c>
      <c r="L213" s="15" t="s">
        <v>243</v>
      </c>
    </row>
    <row r="214" spans="1:12" ht="28.5" x14ac:dyDescent="0.25">
      <c r="A214" s="15">
        <v>5144</v>
      </c>
      <c r="B214" s="15" t="s">
        <v>259</v>
      </c>
      <c r="C214" s="15">
        <v>3</v>
      </c>
      <c r="D214" s="15" t="s">
        <v>260</v>
      </c>
      <c r="E214" s="13" t="s">
        <v>681</v>
      </c>
      <c r="F214" s="13" t="s">
        <v>682</v>
      </c>
      <c r="G214" s="15">
        <v>3</v>
      </c>
      <c r="H214" s="16">
        <v>23.45</v>
      </c>
      <c r="I214" s="16">
        <f>Tableau1[[#This Row],[Quantité]]*Tableau1[[#This Row],[Coût unitaire (hors taxes)]]</f>
        <v>70.349999999999994</v>
      </c>
      <c r="J214" s="15">
        <v>50</v>
      </c>
      <c r="K214" s="15" t="s">
        <v>205</v>
      </c>
      <c r="L214" s="15" t="s">
        <v>241</v>
      </c>
    </row>
    <row r="215" spans="1:12" ht="28.5" x14ac:dyDescent="0.25">
      <c r="A215" s="15">
        <v>5144</v>
      </c>
      <c r="B215" s="15" t="s">
        <v>259</v>
      </c>
      <c r="C215" s="15">
        <v>3</v>
      </c>
      <c r="D215" s="15" t="s">
        <v>260</v>
      </c>
      <c r="E215" s="13" t="s">
        <v>681</v>
      </c>
      <c r="F215" s="13" t="s">
        <v>683</v>
      </c>
      <c r="G215" s="15">
        <v>3</v>
      </c>
      <c r="H215" s="16">
        <v>23.45</v>
      </c>
      <c r="I215" s="16">
        <f>Tableau1[[#This Row],[Quantité]]*Tableau1[[#This Row],[Coût unitaire (hors taxes)]]</f>
        <v>70.349999999999994</v>
      </c>
      <c r="J215" s="15">
        <v>50</v>
      </c>
      <c r="K215" s="15" t="s">
        <v>205</v>
      </c>
      <c r="L215" s="15" t="s">
        <v>241</v>
      </c>
    </row>
    <row r="216" spans="1:12" x14ac:dyDescent="0.25">
      <c r="A216" s="15">
        <v>5144</v>
      </c>
      <c r="B216" s="15" t="s">
        <v>259</v>
      </c>
      <c r="C216" s="15">
        <v>3</v>
      </c>
      <c r="D216" s="15" t="s">
        <v>260</v>
      </c>
      <c r="E216" s="13" t="s">
        <v>681</v>
      </c>
      <c r="F216" s="13" t="s">
        <v>684</v>
      </c>
      <c r="G216" s="15">
        <v>1</v>
      </c>
      <c r="H216" s="16">
        <v>25</v>
      </c>
      <c r="I216" s="16">
        <f>Tableau1[[#This Row],[Quantité]]*Tableau1[[#This Row],[Coût unitaire (hors taxes)]]</f>
        <v>25</v>
      </c>
      <c r="J216" s="15">
        <v>20</v>
      </c>
      <c r="K216" s="15" t="s">
        <v>224</v>
      </c>
      <c r="L216" s="15" t="s">
        <v>224</v>
      </c>
    </row>
    <row r="217" spans="1:12" x14ac:dyDescent="0.25">
      <c r="A217" s="15">
        <v>5144</v>
      </c>
      <c r="B217" s="15" t="s">
        <v>259</v>
      </c>
      <c r="C217" s="15">
        <v>3</v>
      </c>
      <c r="D217" s="15" t="s">
        <v>260</v>
      </c>
      <c r="E217" s="13" t="s">
        <v>434</v>
      </c>
      <c r="F217" s="13" t="s">
        <v>435</v>
      </c>
      <c r="G217" s="15">
        <v>18</v>
      </c>
      <c r="H217" s="16">
        <v>105</v>
      </c>
      <c r="I217" s="16">
        <f>Tableau1[[#This Row],[Quantité]]*Tableau1[[#This Row],[Coût unitaire (hors taxes)]]</f>
        <v>1890</v>
      </c>
      <c r="J217" s="15">
        <v>100</v>
      </c>
      <c r="K217" s="15" t="s">
        <v>224</v>
      </c>
      <c r="L217" s="15" t="s">
        <v>224</v>
      </c>
    </row>
    <row r="218" spans="1:12" x14ac:dyDescent="0.25">
      <c r="A218" s="15">
        <v>5144</v>
      </c>
      <c r="B218" s="15" t="s">
        <v>259</v>
      </c>
      <c r="C218" s="15">
        <v>3</v>
      </c>
      <c r="D218" s="15" t="s">
        <v>260</v>
      </c>
      <c r="E218" s="13" t="s">
        <v>436</v>
      </c>
      <c r="F218" s="13" t="s">
        <v>437</v>
      </c>
      <c r="G218" s="15">
        <v>2</v>
      </c>
      <c r="H218" s="16">
        <v>47.92</v>
      </c>
      <c r="I218" s="16">
        <f>Tableau1[[#This Row],[Quantité]]*Tableau1[[#This Row],[Coût unitaire (hors taxes)]]</f>
        <v>95.84</v>
      </c>
      <c r="J218" s="15">
        <v>100</v>
      </c>
      <c r="K218" s="15" t="s">
        <v>223</v>
      </c>
      <c r="L218" s="15" t="s">
        <v>248</v>
      </c>
    </row>
    <row r="219" spans="1:12" x14ac:dyDescent="0.25">
      <c r="A219" s="15">
        <v>5144</v>
      </c>
      <c r="B219" s="15" t="s">
        <v>259</v>
      </c>
      <c r="C219" s="15">
        <v>3</v>
      </c>
      <c r="D219" s="15" t="s">
        <v>260</v>
      </c>
      <c r="E219" s="13" t="s">
        <v>436</v>
      </c>
      <c r="F219" s="13" t="s">
        <v>438</v>
      </c>
      <c r="G219" s="15">
        <v>9</v>
      </c>
      <c r="H219" s="16">
        <v>54.11</v>
      </c>
      <c r="I219" s="16">
        <f>Tableau1[[#This Row],[Quantité]]*Tableau1[[#This Row],[Coût unitaire (hors taxes)]]</f>
        <v>486.99</v>
      </c>
      <c r="J219" s="15">
        <v>100</v>
      </c>
      <c r="K219" s="15" t="s">
        <v>461</v>
      </c>
      <c r="L219" s="15" t="s">
        <v>238</v>
      </c>
    </row>
    <row r="220" spans="1:12" x14ac:dyDescent="0.25">
      <c r="A220" s="15">
        <v>5144</v>
      </c>
      <c r="B220" s="15" t="s">
        <v>259</v>
      </c>
      <c r="C220" s="15">
        <v>3</v>
      </c>
      <c r="D220" s="15" t="s">
        <v>260</v>
      </c>
      <c r="E220" s="13" t="s">
        <v>436</v>
      </c>
      <c r="F220" s="13" t="s">
        <v>438</v>
      </c>
      <c r="G220" s="15">
        <v>10</v>
      </c>
      <c r="H220" s="16">
        <v>102</v>
      </c>
      <c r="I220" s="16">
        <f>Tableau1[[#This Row],[Quantité]]*Tableau1[[#This Row],[Coût unitaire (hors taxes)]]</f>
        <v>1020</v>
      </c>
      <c r="J220" s="15">
        <v>100</v>
      </c>
      <c r="K220" s="15" t="s">
        <v>461</v>
      </c>
      <c r="L220" s="15" t="s">
        <v>238</v>
      </c>
    </row>
    <row r="221" spans="1:12" ht="28.5" x14ac:dyDescent="0.25">
      <c r="A221" s="15">
        <v>5144</v>
      </c>
      <c r="B221" s="15" t="s">
        <v>259</v>
      </c>
      <c r="C221" s="15">
        <v>3</v>
      </c>
      <c r="D221" s="15" t="s">
        <v>260</v>
      </c>
      <c r="E221" s="13" t="s">
        <v>312</v>
      </c>
      <c r="F221" s="13" t="s">
        <v>512</v>
      </c>
      <c r="G221" s="15">
        <v>1</v>
      </c>
      <c r="H221" s="16">
        <v>25</v>
      </c>
      <c r="I221" s="16">
        <f>Tableau1[[#This Row],[Quantité]]*Tableau1[[#This Row],[Coût unitaire (hors taxes)]]</f>
        <v>25</v>
      </c>
      <c r="J221" s="15">
        <v>20</v>
      </c>
      <c r="K221" s="15" t="s">
        <v>224</v>
      </c>
      <c r="L221" s="15" t="s">
        <v>224</v>
      </c>
    </row>
    <row r="222" spans="1:12" ht="61.5" customHeight="1" x14ac:dyDescent="0.25">
      <c r="A222" s="15">
        <v>5144</v>
      </c>
      <c r="B222" s="15" t="s">
        <v>259</v>
      </c>
      <c r="C222" s="15">
        <v>3</v>
      </c>
      <c r="D222" s="15" t="s">
        <v>260</v>
      </c>
      <c r="E222" s="13" t="s">
        <v>312</v>
      </c>
      <c r="F222" s="13" t="s">
        <v>404</v>
      </c>
      <c r="G222" s="15">
        <v>1</v>
      </c>
      <c r="H222" s="16">
        <v>25</v>
      </c>
      <c r="I222" s="16">
        <f>Tableau1[[#This Row],[Quantité]]*Tableau1[[#This Row],[Coût unitaire (hors taxes)]]</f>
        <v>25</v>
      </c>
      <c r="J222" s="15">
        <v>20</v>
      </c>
      <c r="K222" s="15" t="s">
        <v>224</v>
      </c>
      <c r="L222" s="15" t="s">
        <v>224</v>
      </c>
    </row>
    <row r="223" spans="1:12" ht="30" customHeight="1" x14ac:dyDescent="0.25">
      <c r="A223" s="15">
        <v>5144</v>
      </c>
      <c r="B223" s="15" t="s">
        <v>259</v>
      </c>
      <c r="C223" s="15">
        <v>3</v>
      </c>
      <c r="D223" s="15" t="s">
        <v>260</v>
      </c>
      <c r="E223" s="13" t="s">
        <v>312</v>
      </c>
      <c r="F223" s="13" t="s">
        <v>313</v>
      </c>
      <c r="G223" s="15">
        <v>1</v>
      </c>
      <c r="H223" s="16">
        <v>25</v>
      </c>
      <c r="I223" s="16">
        <f>Tableau1[[#This Row],[Quantité]]*Tableau1[[#This Row],[Coût unitaire (hors taxes)]]</f>
        <v>25</v>
      </c>
      <c r="J223" s="15">
        <v>20</v>
      </c>
      <c r="K223" s="15" t="s">
        <v>224</v>
      </c>
      <c r="L223" s="15" t="s">
        <v>224</v>
      </c>
    </row>
    <row r="224" spans="1:12" x14ac:dyDescent="0.25">
      <c r="A224" s="15">
        <v>5144</v>
      </c>
      <c r="B224" s="15" t="s">
        <v>259</v>
      </c>
      <c r="C224" s="15">
        <v>3</v>
      </c>
      <c r="D224" s="15" t="s">
        <v>260</v>
      </c>
      <c r="E224" s="13" t="s">
        <v>312</v>
      </c>
      <c r="F224" s="13" t="s">
        <v>314</v>
      </c>
      <c r="G224" s="15">
        <v>1</v>
      </c>
      <c r="H224" s="16">
        <v>25</v>
      </c>
      <c r="I224" s="16">
        <f>Tableau1[[#This Row],[Quantité]]*Tableau1[[#This Row],[Coût unitaire (hors taxes)]]</f>
        <v>25</v>
      </c>
      <c r="J224" s="15">
        <v>20</v>
      </c>
      <c r="K224" s="15" t="s">
        <v>224</v>
      </c>
      <c r="L224" s="15" t="s">
        <v>224</v>
      </c>
    </row>
    <row r="225" spans="1:12" ht="42.75" x14ac:dyDescent="0.25">
      <c r="A225" s="15">
        <v>5144</v>
      </c>
      <c r="B225" s="15" t="s">
        <v>259</v>
      </c>
      <c r="C225" s="15">
        <v>3</v>
      </c>
      <c r="D225" s="15" t="s">
        <v>260</v>
      </c>
      <c r="E225" s="13" t="s">
        <v>312</v>
      </c>
      <c r="F225" s="13" t="s">
        <v>506</v>
      </c>
      <c r="G225" s="15">
        <v>1</v>
      </c>
      <c r="H225" s="16">
        <v>25</v>
      </c>
      <c r="I225" s="16">
        <f>Tableau1[[#This Row],[Quantité]]*Tableau1[[#This Row],[Coût unitaire (hors taxes)]]</f>
        <v>25</v>
      </c>
      <c r="J225" s="15">
        <v>20</v>
      </c>
      <c r="K225" s="15" t="s">
        <v>224</v>
      </c>
      <c r="L225" s="15" t="s">
        <v>224</v>
      </c>
    </row>
    <row r="226" spans="1:12" ht="42.75" x14ac:dyDescent="0.25">
      <c r="A226" s="15">
        <v>5144</v>
      </c>
      <c r="B226" s="15" t="s">
        <v>259</v>
      </c>
      <c r="C226" s="15">
        <v>3</v>
      </c>
      <c r="D226" s="15" t="s">
        <v>260</v>
      </c>
      <c r="E226" s="13" t="s">
        <v>312</v>
      </c>
      <c r="F226" s="13" t="s">
        <v>507</v>
      </c>
      <c r="G226" s="15">
        <v>1</v>
      </c>
      <c r="H226" s="16">
        <v>25</v>
      </c>
      <c r="I226" s="16">
        <f>Tableau1[[#This Row],[Quantité]]*Tableau1[[#This Row],[Coût unitaire (hors taxes)]]</f>
        <v>25</v>
      </c>
      <c r="J226" s="15">
        <v>20</v>
      </c>
      <c r="K226" s="15" t="s">
        <v>224</v>
      </c>
      <c r="L226" s="15" t="s">
        <v>224</v>
      </c>
    </row>
    <row r="227" spans="1:12" ht="42.75" x14ac:dyDescent="0.25">
      <c r="A227" s="15">
        <v>5144</v>
      </c>
      <c r="B227" s="15" t="s">
        <v>259</v>
      </c>
      <c r="C227" s="15">
        <v>3</v>
      </c>
      <c r="D227" s="15" t="s">
        <v>260</v>
      </c>
      <c r="E227" s="13" t="s">
        <v>312</v>
      </c>
      <c r="F227" s="13" t="s">
        <v>508</v>
      </c>
      <c r="G227" s="15">
        <v>1</v>
      </c>
      <c r="H227" s="16">
        <v>25</v>
      </c>
      <c r="I227" s="16">
        <f>Tableau1[[#This Row],[Quantité]]*Tableau1[[#This Row],[Coût unitaire (hors taxes)]]</f>
        <v>25</v>
      </c>
      <c r="J227" s="15">
        <v>20</v>
      </c>
      <c r="K227" s="15" t="s">
        <v>224</v>
      </c>
      <c r="L227" s="15" t="s">
        <v>224</v>
      </c>
    </row>
    <row r="228" spans="1:12" ht="42.75" x14ac:dyDescent="0.25">
      <c r="A228" s="15">
        <v>5144</v>
      </c>
      <c r="B228" s="15" t="s">
        <v>259</v>
      </c>
      <c r="C228" s="15">
        <v>3</v>
      </c>
      <c r="D228" s="15" t="s">
        <v>260</v>
      </c>
      <c r="E228" s="13" t="s">
        <v>312</v>
      </c>
      <c r="F228" s="13" t="s">
        <v>509</v>
      </c>
      <c r="G228" s="15">
        <v>1</v>
      </c>
      <c r="H228" s="16">
        <v>25</v>
      </c>
      <c r="I228" s="16">
        <f>Tableau1[[#This Row],[Quantité]]*Tableau1[[#This Row],[Coût unitaire (hors taxes)]]</f>
        <v>25</v>
      </c>
      <c r="J228" s="15">
        <v>20</v>
      </c>
      <c r="K228" s="15" t="s">
        <v>224</v>
      </c>
      <c r="L228" s="15" t="s">
        <v>224</v>
      </c>
    </row>
    <row r="229" spans="1:12" ht="42.75" x14ac:dyDescent="0.25">
      <c r="A229" s="15">
        <v>5144</v>
      </c>
      <c r="B229" s="15" t="s">
        <v>259</v>
      </c>
      <c r="C229" s="15">
        <v>3</v>
      </c>
      <c r="D229" s="15" t="s">
        <v>260</v>
      </c>
      <c r="E229" s="13" t="s">
        <v>312</v>
      </c>
      <c r="F229" s="13" t="s">
        <v>511</v>
      </c>
      <c r="G229" s="15">
        <v>1</v>
      </c>
      <c r="H229" s="16">
        <v>25</v>
      </c>
      <c r="I229" s="16">
        <f>Tableau1[[#This Row],[Quantité]]*Tableau1[[#This Row],[Coût unitaire (hors taxes)]]</f>
        <v>25</v>
      </c>
      <c r="J229" s="15">
        <v>20</v>
      </c>
      <c r="K229" s="15" t="s">
        <v>224</v>
      </c>
      <c r="L229" s="15" t="s">
        <v>224</v>
      </c>
    </row>
    <row r="230" spans="1:12" ht="42.75" x14ac:dyDescent="0.25">
      <c r="A230" s="15">
        <v>5144</v>
      </c>
      <c r="B230" s="15" t="s">
        <v>259</v>
      </c>
      <c r="C230" s="15">
        <v>3</v>
      </c>
      <c r="D230" s="15" t="s">
        <v>260</v>
      </c>
      <c r="E230" s="13" t="s">
        <v>312</v>
      </c>
      <c r="F230" s="13" t="s">
        <v>377</v>
      </c>
      <c r="G230" s="15">
        <v>1</v>
      </c>
      <c r="H230" s="16">
        <v>25</v>
      </c>
      <c r="I230" s="16">
        <f>Tableau1[[#This Row],[Quantité]]*Tableau1[[#This Row],[Coût unitaire (hors taxes)]]</f>
        <v>25</v>
      </c>
      <c r="J230" s="15">
        <v>20</v>
      </c>
      <c r="K230" s="15" t="s">
        <v>224</v>
      </c>
      <c r="L230" s="15" t="s">
        <v>224</v>
      </c>
    </row>
    <row r="231" spans="1:12" ht="42.75" x14ac:dyDescent="0.25">
      <c r="A231" s="15">
        <v>5144</v>
      </c>
      <c r="B231" s="15" t="s">
        <v>259</v>
      </c>
      <c r="C231" s="15">
        <v>3</v>
      </c>
      <c r="D231" s="15" t="s">
        <v>260</v>
      </c>
      <c r="E231" s="13" t="s">
        <v>312</v>
      </c>
      <c r="F231" s="13" t="s">
        <v>510</v>
      </c>
      <c r="G231" s="15">
        <v>1</v>
      </c>
      <c r="H231" s="16">
        <v>25</v>
      </c>
      <c r="I231" s="16">
        <f>Tableau1[[#This Row],[Quantité]]*Tableau1[[#This Row],[Coût unitaire (hors taxes)]]</f>
        <v>25</v>
      </c>
      <c r="J231" s="15">
        <v>20</v>
      </c>
      <c r="K231" s="15" t="s">
        <v>224</v>
      </c>
      <c r="L231" s="15" t="s">
        <v>224</v>
      </c>
    </row>
    <row r="232" spans="1:12" ht="28.5" x14ac:dyDescent="0.25">
      <c r="A232" s="15">
        <v>5144</v>
      </c>
      <c r="B232" s="15" t="s">
        <v>259</v>
      </c>
      <c r="C232" s="15">
        <v>3</v>
      </c>
      <c r="D232" s="15" t="s">
        <v>260</v>
      </c>
      <c r="E232" s="13" t="s">
        <v>312</v>
      </c>
      <c r="F232" s="13" t="s">
        <v>396</v>
      </c>
      <c r="G232" s="15">
        <v>1</v>
      </c>
      <c r="H232" s="16">
        <v>25</v>
      </c>
      <c r="I232" s="16">
        <f>Tableau1[[#This Row],[Quantité]]*Tableau1[[#This Row],[Coût unitaire (hors taxes)]]</f>
        <v>25</v>
      </c>
      <c r="J232" s="15">
        <v>20</v>
      </c>
      <c r="K232" s="15" t="s">
        <v>224</v>
      </c>
      <c r="L232" s="15" t="s">
        <v>224</v>
      </c>
    </row>
    <row r="233" spans="1:12" ht="28.5" x14ac:dyDescent="0.25">
      <c r="A233" s="15">
        <v>5144</v>
      </c>
      <c r="B233" s="15" t="s">
        <v>259</v>
      </c>
      <c r="C233" s="15">
        <v>3</v>
      </c>
      <c r="D233" s="15" t="s">
        <v>260</v>
      </c>
      <c r="E233" s="13" t="s">
        <v>312</v>
      </c>
      <c r="F233" s="13" t="s">
        <v>410</v>
      </c>
      <c r="G233" s="15">
        <v>1</v>
      </c>
      <c r="H233" s="16">
        <v>25</v>
      </c>
      <c r="I233" s="16">
        <f>Tableau1[[#This Row],[Quantité]]*Tableau1[[#This Row],[Coût unitaire (hors taxes)]]</f>
        <v>25</v>
      </c>
      <c r="J233" s="15">
        <v>20</v>
      </c>
      <c r="K233" s="15" t="s">
        <v>224</v>
      </c>
      <c r="L233" s="15" t="s">
        <v>224</v>
      </c>
    </row>
    <row r="234" spans="1:12" ht="28.5" x14ac:dyDescent="0.25">
      <c r="A234" s="15">
        <v>5144</v>
      </c>
      <c r="B234" s="15" t="s">
        <v>259</v>
      </c>
      <c r="C234" s="15">
        <v>3</v>
      </c>
      <c r="D234" s="15" t="s">
        <v>260</v>
      </c>
      <c r="E234" s="13" t="s">
        <v>312</v>
      </c>
      <c r="F234" s="13" t="s">
        <v>439</v>
      </c>
      <c r="G234" s="15">
        <v>1</v>
      </c>
      <c r="H234" s="16">
        <v>25</v>
      </c>
      <c r="I234" s="16">
        <f>Tableau1[[#This Row],[Quantité]]*Tableau1[[#This Row],[Coût unitaire (hors taxes)]]</f>
        <v>25</v>
      </c>
      <c r="J234" s="15">
        <v>20</v>
      </c>
      <c r="K234" s="15" t="s">
        <v>224</v>
      </c>
      <c r="L234" s="15" t="s">
        <v>224</v>
      </c>
    </row>
    <row r="235" spans="1:12" ht="28.5" x14ac:dyDescent="0.25">
      <c r="A235" s="15">
        <v>5144</v>
      </c>
      <c r="B235" s="15" t="s">
        <v>259</v>
      </c>
      <c r="C235" s="15">
        <v>3</v>
      </c>
      <c r="D235" s="15" t="s">
        <v>260</v>
      </c>
      <c r="E235" s="13" t="s">
        <v>685</v>
      </c>
      <c r="F235" s="13" t="s">
        <v>686</v>
      </c>
      <c r="G235" s="15">
        <v>1</v>
      </c>
      <c r="H235" s="16">
        <v>25</v>
      </c>
      <c r="I235" s="16">
        <f>Tableau1[[#This Row],[Quantité]]*Tableau1[[#This Row],[Coût unitaire (hors taxes)]]</f>
        <v>25</v>
      </c>
      <c r="J235" s="15">
        <v>20</v>
      </c>
      <c r="K235" s="15" t="s">
        <v>224</v>
      </c>
      <c r="L235" s="15" t="s">
        <v>224</v>
      </c>
    </row>
    <row r="236" spans="1:12" x14ac:dyDescent="0.25">
      <c r="A236" s="15">
        <v>5144</v>
      </c>
      <c r="B236" s="15" t="s">
        <v>259</v>
      </c>
      <c r="C236" s="15">
        <v>3</v>
      </c>
      <c r="D236" s="15" t="s">
        <v>260</v>
      </c>
      <c r="E236" s="13" t="s">
        <v>687</v>
      </c>
      <c r="F236" s="13" t="s">
        <v>688</v>
      </c>
      <c r="G236" s="15">
        <v>10</v>
      </c>
      <c r="H236" s="16">
        <v>50</v>
      </c>
      <c r="I236" s="16">
        <f>Tableau1[[#This Row],[Quantité]]*Tableau1[[#This Row],[Coût unitaire (hors taxes)]]</f>
        <v>500</v>
      </c>
      <c r="J236" s="15">
        <v>100</v>
      </c>
      <c r="K236" s="15" t="s">
        <v>223</v>
      </c>
      <c r="L236" s="15" t="s">
        <v>471</v>
      </c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2020-03-18T19:27:49Z</cp:lastPrinted>
  <dcterms:created xsi:type="dcterms:W3CDTF">2018-01-12T15:55:21Z</dcterms:created>
  <dcterms:modified xsi:type="dcterms:W3CDTF">2020-03-18T19:31:01Z</dcterms:modified>
</cp:coreProperties>
</file>