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58_Assistance_pers_étab_dom\5358_APED\BD_XLSX\"/>
    </mc:Choice>
  </mc:AlternateContent>
  <xr:revisionPtr revIDLastSave="0" documentId="13_ncr:1_{31A6CF9A-57E2-4035-8137-8D7C9730CF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8" i="1"/>
  <c r="D3" i="2" l="1"/>
</calcChain>
</file>

<file path=xl/sharedStrings.xml><?xml version="1.0" encoding="utf-8"?>
<sst xmlns="http://schemas.openxmlformats.org/spreadsheetml/2006/main" count="938" uniqueCount="397">
  <si>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</si>
  <si>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</si>
  <si>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</si>
  <si>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</si>
  <si>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</si>
  <si>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</si>
  <si>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</si>
  <si>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</si>
  <si>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</si>
  <si>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</si>
  <si>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</si>
  <si>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</si>
  <si>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</si>
  <si>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</si>
  <si>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</si>
  <si>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</si>
  <si>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</si>
  <si>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>Armoire</t>
  </si>
  <si>
    <t xml:space="preserve">Avec tablettes réglables, porte vitrée et serrure      </t>
  </si>
  <si>
    <t>Chaise</t>
  </si>
  <si>
    <t>Sur roulettes, ergonomique</t>
  </si>
  <si>
    <t xml:space="preserve">Standard      </t>
  </si>
  <si>
    <t/>
  </si>
  <si>
    <t>Aérochambre</t>
  </si>
  <si>
    <t>Avec masque</t>
  </si>
  <si>
    <t>Affiche</t>
  </si>
  <si>
    <t>De PSDB, 11 affiches de l'ASSTSAS</t>
  </si>
  <si>
    <t>Attelle</t>
  </si>
  <si>
    <t>Pour immobilisation</t>
  </si>
  <si>
    <t>Balance</t>
  </si>
  <si>
    <t>Métrique avec poids et tige</t>
  </si>
  <si>
    <t>Bassin</t>
  </si>
  <si>
    <t>Réniforme, en plastique</t>
  </si>
  <si>
    <t>Bavoir</t>
  </si>
  <si>
    <t>Béquilles</t>
  </si>
  <si>
    <t>Ajustables, avec coussinets protecteurs pour aisselles</t>
  </si>
  <si>
    <t>Brosse</t>
  </si>
  <si>
    <t>À long manche, pour laver le bain</t>
  </si>
  <si>
    <t>Caméra</t>
  </si>
  <si>
    <t>Canne</t>
  </si>
  <si>
    <t>Tripode, ajustable, avec pieds antidérapants</t>
  </si>
  <si>
    <t>Quadripode, ajustable, avec pieds antidérapants</t>
  </si>
  <si>
    <t>Pied antidérapant</t>
  </si>
  <si>
    <t>Civière</t>
  </si>
  <si>
    <t>Sur roulettes, ajustable à différents niveaux avec freins, ridelles et matelas</t>
  </si>
  <si>
    <t>Contenant</t>
  </si>
  <si>
    <t>D'urine, gradué, en plastique</t>
  </si>
  <si>
    <t>Contention</t>
  </si>
  <si>
    <t>Coupe-ongle</t>
  </si>
  <si>
    <t>Coussin</t>
  </si>
  <si>
    <t>Pour injection d'insuline</t>
  </si>
  <si>
    <t>Couverture</t>
  </si>
  <si>
    <t>De flanelle, lavable</t>
  </si>
  <si>
    <t>Couvre-lit</t>
  </si>
  <si>
    <t>Avec repli au pied, lavable</t>
  </si>
  <si>
    <t>À essuie-main</t>
  </si>
  <si>
    <t>De transfert</t>
  </si>
  <si>
    <t>Distributeur</t>
  </si>
  <si>
    <t>À savon</t>
  </si>
  <si>
    <t>Dosette</t>
  </si>
  <si>
    <t>Pour médication, par voie orale</t>
  </si>
  <si>
    <t>Drap</t>
  </si>
  <si>
    <t>De dessus, demi-housse</t>
  </si>
  <si>
    <t>Housse, de type enveloppe</t>
  </si>
  <si>
    <t>Avec sachet</t>
  </si>
  <si>
    <t>En plastique moulé</t>
  </si>
  <si>
    <t>Pointe fermée, en toile</t>
  </si>
  <si>
    <t>Pointe ouverte, en toile</t>
  </si>
  <si>
    <t>Genouillère</t>
  </si>
  <si>
    <t>Glucomètre</t>
  </si>
  <si>
    <t>Harnais</t>
  </si>
  <si>
    <t>Pour mannequin, avec crochet pour rangement au mur</t>
  </si>
  <si>
    <t>Imprimante</t>
  </si>
  <si>
    <t>Lave-tête</t>
  </si>
  <si>
    <t xml:space="preserve">Profond </t>
  </si>
  <si>
    <t>Lève-personne</t>
  </si>
  <si>
    <t>Logiciel</t>
  </si>
  <si>
    <t>De type Office, en version de langue française si disponible, CDROM multimédia, 5 licences</t>
  </si>
  <si>
    <t>Mannequin</t>
  </si>
  <si>
    <t>Simulation du client, adulte, complet</t>
  </si>
  <si>
    <t>Marchette</t>
  </si>
  <si>
    <t>Ajustable, avec pieds antidérapants</t>
  </si>
  <si>
    <t>Nébulisateur</t>
  </si>
  <si>
    <t>Pour administration de médication</t>
  </si>
  <si>
    <t>Ordinateur</t>
  </si>
  <si>
    <t>Complet avec logiciel d'exploitation en langue française si disponible</t>
  </si>
  <si>
    <t>Oreiller</t>
  </si>
  <si>
    <t>Grandeur standard, 19" x 25"</t>
  </si>
  <si>
    <t>Piqué</t>
  </si>
  <si>
    <t>Glissant</t>
  </si>
  <si>
    <t>Standard, lavable 86 cm x 114 cm</t>
  </si>
  <si>
    <t>Porte-serviette</t>
  </si>
  <si>
    <t>Environ 45 cm</t>
  </si>
  <si>
    <t xml:space="preserve">Porte-serviette </t>
  </si>
  <si>
    <t>Poupée</t>
  </si>
  <si>
    <t>Rasoir</t>
  </si>
  <si>
    <t>Électrique</t>
  </si>
  <si>
    <t>Récipient</t>
  </si>
  <si>
    <t>Rideau</t>
  </si>
  <si>
    <t>Tissu lavable, non inflammable</t>
  </si>
  <si>
    <t>Au doigt, portatif</t>
  </si>
  <si>
    <t>Électronique</t>
  </si>
  <si>
    <t xml:space="preserve">Tabouret </t>
  </si>
  <si>
    <t>Pour faciliter l'administration des soins au bain et/ou surélever les pieds des patients</t>
  </si>
  <si>
    <t>Thermomètre</t>
  </si>
  <si>
    <t>Buccal, électronique</t>
  </si>
  <si>
    <t>Transdermique</t>
  </si>
  <si>
    <t>Toile</t>
  </si>
  <si>
    <t>Pour lève personne, de différents modèles</t>
  </si>
  <si>
    <t>Torse humain</t>
  </si>
  <si>
    <t>Avec organes amovibles, 13 parties</t>
  </si>
  <si>
    <t>Tringle</t>
  </si>
  <si>
    <t>Pour rideau</t>
  </si>
  <si>
    <t>Pour rideau de douche</t>
  </si>
  <si>
    <t>Urinoir</t>
  </si>
  <si>
    <t>En plastique</t>
  </si>
  <si>
    <t>Ustensiles</t>
  </si>
  <si>
    <t>Adaptés</t>
  </si>
  <si>
    <t>Verre</t>
  </si>
  <si>
    <t>Capacité de 20 ml</t>
  </si>
  <si>
    <t>Vêtement</t>
  </si>
  <si>
    <t>Adaptés, avec ouverture et boutons pression pour faciliter l'habillage des patients</t>
  </si>
  <si>
    <t>Assistance à la personne en établissement et à domicile</t>
  </si>
  <si>
    <t>Ressources matérielles</t>
  </si>
  <si>
    <t>Abaisse-langue</t>
  </si>
  <si>
    <t>Boîte de 100</t>
  </si>
  <si>
    <t>Bandage</t>
  </si>
  <si>
    <t>De type Kling, 2,5 cm à 10 cm</t>
  </si>
  <si>
    <t>Élastique, 5 cm à 10 cm</t>
  </si>
  <si>
    <t>Bandelette</t>
  </si>
  <si>
    <t>Pour glocomètre, en boîte</t>
  </si>
  <si>
    <t>Bas support</t>
  </si>
  <si>
    <t>Anti-embolique, 1 paire</t>
  </si>
  <si>
    <t xml:space="preserve">Cathéter </t>
  </si>
  <si>
    <t>À gavage, à oxygène, à succion, pour trachéotomie, droit, sonde, etc.</t>
  </si>
  <si>
    <t>Collerette</t>
  </si>
  <si>
    <t>Pour sac à colostomie,  par boîte de 10</t>
  </si>
  <si>
    <t>Compresse</t>
  </si>
  <si>
    <t>2" x 2", par paquet de 50</t>
  </si>
  <si>
    <t>3" x 3", par paquet de 50</t>
  </si>
  <si>
    <t>4" x 4", par paquet de 50</t>
  </si>
  <si>
    <t>À trachéotomie, par paquet de 100</t>
  </si>
  <si>
    <t>Comprimé</t>
  </si>
  <si>
    <t>Placebo, par boîte de 1000</t>
  </si>
  <si>
    <t>Compte-gouttes</t>
  </si>
  <si>
    <t>Par boîte de 2</t>
  </si>
  <si>
    <t>Condom</t>
  </si>
  <si>
    <t>Urinaire, standard</t>
  </si>
  <si>
    <t>À médicament, par boîte de 100</t>
  </si>
  <si>
    <t>Séroprotection, pour disposer du matériel tranchant</t>
  </si>
  <si>
    <t>Jetable, pour bébé</t>
  </si>
  <si>
    <t>Cuillère</t>
  </si>
  <si>
    <t>En plastique, par boîte de 100</t>
  </si>
  <si>
    <t>Débarbouillette</t>
  </si>
  <si>
    <t>En boîte</t>
  </si>
  <si>
    <t>Diachylon</t>
  </si>
  <si>
    <t>2,5 cm, de type «transpore », boîte de 12</t>
  </si>
  <si>
    <t>Contenants de 500 ml</t>
  </si>
  <si>
    <t>Enveloppe</t>
  </si>
  <si>
    <t>Pour thermomètre buccal</t>
  </si>
  <si>
    <t>Éponge</t>
  </si>
  <si>
    <t>Pour soins de la bouche, par boîte de 25</t>
  </si>
  <si>
    <t>Non stérile, grandeur universelle, par boîte de 100</t>
  </si>
  <si>
    <t>Sans poudre, grandeur universelle, par boîte de 100</t>
  </si>
  <si>
    <t>Lancette</t>
  </si>
  <si>
    <t>Pour glucomètre, par boîte de 200</t>
  </si>
  <si>
    <t>Linceul</t>
  </si>
  <si>
    <t>Boîte de 10</t>
  </si>
  <si>
    <t xml:space="preserve">Nacl.9 </t>
  </si>
  <si>
    <t xml:space="preserve">Pansement </t>
  </si>
  <si>
    <t>De type « Op-Site », boîte de 100</t>
  </si>
  <si>
    <t>Photocopie</t>
  </si>
  <si>
    <t>Standard, par boîte</t>
  </si>
  <si>
    <t>Plastifié, par boîte</t>
  </si>
  <si>
    <t>Pot</t>
  </si>
  <si>
    <t>Pour analyse et culture d'urine, 4 paquets de 75 unités</t>
  </si>
  <si>
    <t>Poumons</t>
  </si>
  <si>
    <t>Jetables, pour mannequin RCR adulte et enfant, paquet de 10</t>
  </si>
  <si>
    <t>Seringue</t>
  </si>
  <si>
    <t>60 ml, boîte de 20</t>
  </si>
  <si>
    <t>À insuline, boîte de 100</t>
  </si>
  <si>
    <t>De 10 ou 20 ml, boîte de 50</t>
  </si>
  <si>
    <t>Serviette</t>
  </si>
  <si>
    <t xml:space="preserve">Solution </t>
  </si>
  <si>
    <t>De type « fleet »</t>
  </si>
  <si>
    <t>Suppositoire</t>
  </si>
  <si>
    <t>De glycérine, boîte de 12</t>
  </si>
  <si>
    <t>Rectal, boîte de 12</t>
  </si>
  <si>
    <t>Timbre</t>
  </si>
  <si>
    <t>Transdermique paquet de 100</t>
  </si>
  <si>
    <t>Tube</t>
  </si>
  <si>
    <t>Cathéter à oxygène, pour fixer à un masque</t>
  </si>
  <si>
    <t>De type Cathéter Foley, 2 voies, calibre 12</t>
  </si>
  <si>
    <t>De vaseline, 30 g</t>
  </si>
  <si>
    <t>Naso-gastrique, de type « Salem »</t>
  </si>
  <si>
    <t>À soluté, macrogouttes</t>
  </si>
  <si>
    <t>ASSISTANCE À LA PERSONNE EN ÉTABLISSEMENT ET À DOMICILE - DEP 5358</t>
  </si>
  <si>
    <t xml:space="preserve">Environ 80 cm x 60 cm x 100 cm, avec portes et serrures    </t>
  </si>
  <si>
    <t>Chariot</t>
  </si>
  <si>
    <t>Pour chariot à pansements, avec couvercle, par ensemble de 5</t>
  </si>
  <si>
    <t>De type « Ségufix » ou « Pinel », ensemble complet</t>
  </si>
  <si>
    <t>Gériatrique, avec dossier, accoudoirs, appuie-pieds, tablette et freins de sécurité</t>
  </si>
  <si>
    <t>Électrique, avec base manuelle comprenant 2 batteries et 1 chargeur, avec toile</t>
  </si>
  <si>
    <t xml:space="preserve">Environ 61 cm </t>
  </si>
  <si>
    <t>Réactive, pour urine, bouteille de 100</t>
  </si>
  <si>
    <t>4" x 8", par paquet de 200</t>
  </si>
  <si>
    <t>De la trachétomie, par rouleau, 50 m x 2 cm de largeur</t>
  </si>
  <si>
    <t>À main, environ 16" x 27", 86% coton et 14% polyester</t>
  </si>
  <si>
    <t>De bain, masterm environ 22" x 44", 86% coton et 14% polyester</t>
  </si>
  <si>
    <t xml:space="preserve">Alèse </t>
  </si>
  <si>
    <t>De glissement, environ 100 cm x 185 cm</t>
  </si>
  <si>
    <t>De glissement, lavable, 180 cm x 100 cm</t>
  </si>
  <si>
    <t xml:space="preserve">De glissement, standard, lavable   </t>
  </si>
  <si>
    <t xml:space="preserve">Bracelet </t>
  </si>
  <si>
    <t>D'identité, en plastique</t>
  </si>
  <si>
    <t xml:space="preserve">Brosse </t>
  </si>
  <si>
    <t>À dents, standard</t>
  </si>
  <si>
    <t>Chirurgicale, stérile, par boîte de 30</t>
  </si>
  <si>
    <t xml:space="preserve">Canule </t>
  </si>
  <si>
    <t>De trachéotomie, grandeur 10 cfs sans ballonnet</t>
  </si>
  <si>
    <t xml:space="preserve">Ciseau </t>
  </si>
  <si>
    <t>Petit, courbe</t>
  </si>
  <si>
    <t>Contrat</t>
  </si>
  <si>
    <t>D'association, 33 jours x 20 élèves x 2,92$/jour</t>
  </si>
  <si>
    <t>Cordon</t>
  </si>
  <si>
    <t>Cotisation à la CSST</t>
  </si>
  <si>
    <t>Pour les stages des élèves</t>
  </si>
  <si>
    <t>Couche jetable</t>
  </si>
  <si>
    <t>Culotte</t>
  </si>
  <si>
    <t>D'incontinence, jetable</t>
  </si>
  <si>
    <t xml:space="preserve">Document </t>
  </si>
  <si>
    <t>Audiovisuel</t>
  </si>
  <si>
    <t>Eau</t>
  </si>
  <si>
    <t>Stérile, contenants de 500 ml</t>
  </si>
  <si>
    <t xml:space="preserve">Encadrement de stage </t>
  </si>
  <si>
    <t>Déplacements du personnel enseignant</t>
  </si>
  <si>
    <t xml:space="preserve">Ensemble </t>
  </si>
  <si>
    <t>Pour rasoir, rasoirs jetables, avec savon, plateau, piqués, etc.</t>
  </si>
  <si>
    <t>Entretien</t>
  </si>
  <si>
    <t>De la literie</t>
  </si>
  <si>
    <t xml:space="preserve">Entretien </t>
  </si>
  <si>
    <t>Et matériel, pour l'équipement et les appareils audiovisuels</t>
  </si>
  <si>
    <t>Gants</t>
  </si>
  <si>
    <t>En caoutchouc, grandeur universelle</t>
  </si>
  <si>
    <t>En caoutchouc, pour enfiler les bas anti-emboliques, la paire</t>
  </si>
  <si>
    <t xml:space="preserve">Gelée </t>
  </si>
  <si>
    <t>Lubrifiante, boîte de 145 sachets</t>
  </si>
  <si>
    <t>Lotion</t>
  </si>
  <si>
    <t>Nettoyante, pour les intervenants, avec distributeur fixé au mur</t>
  </si>
  <si>
    <t xml:space="preserve">Lunettes </t>
  </si>
  <si>
    <t>Nasales</t>
  </si>
  <si>
    <t>Masque</t>
  </si>
  <si>
    <t>À isolement, boîte de 50</t>
  </si>
  <si>
    <t>À oxygène</t>
  </si>
  <si>
    <t>Médicament</t>
  </si>
  <si>
    <t>Liquide, de type « Benadryl »</t>
  </si>
  <si>
    <t xml:space="preserve">Papier </t>
  </si>
  <si>
    <t>À main</t>
  </si>
  <si>
    <t>Pellicule</t>
  </si>
  <si>
    <t>Transparente, de type « Saran wrap»</t>
  </si>
  <si>
    <t>Transparente, de type «op-site», boîte de 100</t>
  </si>
  <si>
    <t>Protecteur</t>
  </si>
  <si>
    <t>Facial, par boîte</t>
  </si>
  <si>
    <t>Oculaire</t>
  </si>
  <si>
    <t>Sac</t>
  </si>
  <si>
    <t>À drainage urinaire, à la cuisse, standard, de type horaire</t>
  </si>
  <si>
    <t>À gavage</t>
  </si>
  <si>
    <t>À soluté</t>
  </si>
  <si>
    <t>Collecteur à colostomie, avec fermoir, boîte de 10</t>
  </si>
  <si>
    <t>Savon</t>
  </si>
  <si>
    <t>À main, antiseptique, 4 L</t>
  </si>
  <si>
    <t>De peroxyde d'hydrogène, 10 ml</t>
  </si>
  <si>
    <t xml:space="preserve">Stylo </t>
  </si>
  <si>
    <t>Injecteur d'insuline, avec cartouche (gratuit aux fins de formation)</t>
  </si>
  <si>
    <t>Tampon</t>
  </si>
  <si>
    <t>Alcoolisé, boîte de 200</t>
  </si>
  <si>
    <t>Tige</t>
  </si>
  <si>
    <t>Montée, 10 paquets de 100 tiges</t>
  </si>
  <si>
    <t>Trousse</t>
  </si>
  <si>
    <t>De premiers soins</t>
  </si>
  <si>
    <t>Volume</t>
  </si>
  <si>
    <t>De référence</t>
  </si>
  <si>
    <t xml:space="preserve">Pendrie, environ 80 cm x 60 cm x 180 cm      </t>
  </si>
  <si>
    <t xml:space="preserve">Bureau </t>
  </si>
  <si>
    <t>Pour enseignant</t>
  </si>
  <si>
    <t>Pour élève</t>
  </si>
  <si>
    <t xml:space="preserve">Chaise </t>
  </si>
  <si>
    <t>Pour appareils audiovisuels</t>
  </si>
  <si>
    <t xml:space="preserve">Pupitre </t>
  </si>
  <si>
    <t xml:space="preserve">Pour élève    </t>
  </si>
  <si>
    <t>Table</t>
  </si>
  <si>
    <t xml:space="preserve">D'ordinateur </t>
  </si>
  <si>
    <t>Pour imprimante</t>
  </si>
  <si>
    <t>Ou chaise, pour le local de pratique</t>
  </si>
  <si>
    <t>Appareillage et outillage</t>
  </si>
  <si>
    <t xml:space="preserve">Aspirateur </t>
  </si>
  <si>
    <t>À sécrétions stomacales et bronchiques, de type « Gomco » sur roulettes</t>
  </si>
  <si>
    <t xml:space="preserve">Banc </t>
  </si>
  <si>
    <t>De bain</t>
  </si>
  <si>
    <t xml:space="preserve">Barre </t>
  </si>
  <si>
    <t>De sécurité, pour salle de bain, en acier inoxydable</t>
  </si>
  <si>
    <t>Plafond-plancher</t>
  </si>
  <si>
    <t xml:space="preserve">Bassin </t>
  </si>
  <si>
    <t>D'aisance, standard et orthopédique, en plastique</t>
  </si>
  <si>
    <t>De toilette, en plastique, environ 30 cm de diamètre</t>
  </si>
  <si>
    <t xml:space="preserve">Boîte </t>
  </si>
  <si>
    <t>De prothèse dentaire, standard, en plastique</t>
  </si>
  <si>
    <t xml:space="preserve">Cadre </t>
  </si>
  <si>
    <t>De sécurité pour la toilette</t>
  </si>
  <si>
    <t>Ceinture</t>
  </si>
  <si>
    <t>De fauteuil roulant</t>
  </si>
  <si>
    <t>De marche</t>
  </si>
  <si>
    <t>D'aisance, sur roulettes, avec dossier et appuie-bras</t>
  </si>
  <si>
    <t>De transfert, au bain hydraulique, avec deux batteries et 1 chargeur</t>
  </si>
  <si>
    <t>De transfert, pour le bain, avec ouverture d'aisance</t>
  </si>
  <si>
    <t xml:space="preserve">Chariot </t>
  </si>
  <si>
    <t>À lingerie, sur roulettes, avec support à linge souillé</t>
  </si>
  <si>
    <t>À pansements, sur roulettes, avec tablette, 0,5 m x 1 m</t>
  </si>
  <si>
    <t xml:space="preserve">Chemise </t>
  </si>
  <si>
    <t>Anticontamination, en tissu lavable, à manches longues</t>
  </si>
  <si>
    <t>De malade, en tissu lavable, grandeur universelle</t>
  </si>
  <si>
    <t>Douche, de base, modèle manuel, longueur 1900 mm, ajustable 50 mm, largeur 760 mm, capacité de levage de 150 kg avec oreiller et bouchon de vidange et drain de 1 mètre</t>
  </si>
  <si>
    <t>Cloche</t>
  </si>
  <si>
    <t>D'appel, pouvant se fixer au mur et reliée au poste de garde</t>
  </si>
  <si>
    <t xml:space="preserve">Coffret </t>
  </si>
  <si>
    <t>De simulation en situation de premiers soins, membres coupés, doublures de peau avec plaies, etc.</t>
  </si>
  <si>
    <t xml:space="preserve">Concentrateur </t>
  </si>
  <si>
    <t>D'oxygène, portatif</t>
  </si>
  <si>
    <t>Coupe-comprimés</t>
  </si>
  <si>
    <t>Ongle, différents usages</t>
  </si>
  <si>
    <t xml:space="preserve">Coussin </t>
  </si>
  <si>
    <t>Abducteur, de forme triangulaire, plastifié</t>
  </si>
  <si>
    <t>De jardinier</t>
  </si>
  <si>
    <t>De positionnement</t>
  </si>
  <si>
    <t>Défibrillateur</t>
  </si>
  <si>
    <t>Externe automatique</t>
  </si>
  <si>
    <t xml:space="preserve">Disque </t>
  </si>
  <si>
    <t xml:space="preserve">Douche </t>
  </si>
  <si>
    <t>Téléphone</t>
  </si>
  <si>
    <t xml:space="preserve">Écharpe </t>
  </si>
  <si>
    <t>Ou triangle d'immobilisation</t>
  </si>
  <si>
    <t>Écrase-comprimé</t>
  </si>
  <si>
    <t>Enfile-bas</t>
  </si>
  <si>
    <t>Fauteuil</t>
  </si>
  <si>
    <t>Roulant, pliant, avec freins, côtés et appuie-pieds amovibles</t>
  </si>
  <si>
    <t xml:space="preserve">Injecteur </t>
  </si>
  <si>
    <t>D'épipen pour démonstration</t>
  </si>
  <si>
    <t xml:space="preserve">Lampe </t>
  </si>
  <si>
    <t>De chevet, murale, avec bras mobile</t>
  </si>
  <si>
    <t>Levier</t>
  </si>
  <si>
    <t>À station debout avec 1 chargeur et 2 batteries, avec toile, soins longue durée</t>
  </si>
  <si>
    <t xml:space="preserve">Levier </t>
  </si>
  <si>
    <t>Sur rail avec 1 chargeur et 2 batteries</t>
  </si>
  <si>
    <t xml:space="preserve">Lit </t>
  </si>
  <si>
    <t>D'hôpital, électrique, avec matelas, ridelles et freins de sécurité</t>
  </si>
  <si>
    <t>Pour RCR, adulte</t>
  </si>
  <si>
    <t xml:space="preserve">Mannequin </t>
  </si>
  <si>
    <t>Pour RCR, bébé</t>
  </si>
  <si>
    <t>Pour RCR, junior</t>
  </si>
  <si>
    <t xml:space="preserve">Mesure </t>
  </si>
  <si>
    <t>Graduée, en plastique, capacité de 500 ml à 1 L</t>
  </si>
  <si>
    <t>Oxymètre</t>
  </si>
  <si>
    <t xml:space="preserve">Planche </t>
  </si>
  <si>
    <t xml:space="preserve">À shampoing </t>
  </si>
  <si>
    <t>Anatomique, plastifiée, environ 50 cm x 60 cm</t>
  </si>
  <si>
    <t xml:space="preserve">De bain </t>
  </si>
  <si>
    <t>De transfert, plastifiée, solide</t>
  </si>
  <si>
    <t xml:space="preserve">Poignée </t>
  </si>
  <si>
    <t>D'accès au bain</t>
  </si>
  <si>
    <t xml:space="preserve">Pompe </t>
  </si>
  <si>
    <t>À gavage, avec tubulure et contenant adapté</t>
  </si>
  <si>
    <t xml:space="preserve">Projecteur </t>
  </si>
  <si>
    <t xml:space="preserve">Multimédia </t>
  </si>
  <si>
    <t xml:space="preserve">De douche </t>
  </si>
  <si>
    <t xml:space="preserve">À linge </t>
  </si>
  <si>
    <t>À linge souillé, imperméable, avec cordonnet</t>
  </si>
  <si>
    <t xml:space="preserve">Siège </t>
  </si>
  <si>
    <t>De toilette, surélevé, en plastique</t>
  </si>
  <si>
    <t xml:space="preserve">Squelette </t>
  </si>
  <si>
    <t>Humain, grandeur nature, modèle anatomique</t>
  </si>
  <si>
    <t>Support</t>
  </si>
  <si>
    <t>À lingerie souillée, pliant, sur roulettes</t>
  </si>
  <si>
    <t>À soluté, pour se fixer au lit d'hôpital, avec tige ajustable</t>
  </si>
  <si>
    <t>À soluté, sur roulettes, avec tige ajustable</t>
  </si>
  <si>
    <t>Système</t>
  </si>
  <si>
    <t xml:space="preserve">Unidose, paquet de 10 pharmacartes </t>
  </si>
  <si>
    <t>De chevet, de type « Somno »</t>
  </si>
  <si>
    <t>De lit, sur roulettes, ajustable</t>
  </si>
  <si>
    <t xml:space="preserve">Tableau </t>
  </si>
  <si>
    <t>De communication avec pictogrammes pour les patients aphasiques ou muets</t>
  </si>
  <si>
    <t xml:space="preserve">Taie </t>
  </si>
  <si>
    <t>D'oreiller, de type « Sleep-Knit » standard</t>
  </si>
  <si>
    <t xml:space="preserve">Tapis </t>
  </si>
  <si>
    <t>Tensiomètre</t>
  </si>
  <si>
    <t xml:space="preserve">Tube </t>
  </si>
  <si>
    <t>De glissement, à utiliser lors des transferts, 43 cm x 193 cm</t>
  </si>
  <si>
    <t>De glissement, à utiliser lors des transferts, 66 cm x 84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</si>
</sst>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1404936</xdr:colOff>
      <xdr:row>5</xdr:row>
      <xdr:rowOff>110290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7436" cy="1158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1383769</xdr:colOff>
      <xdr:row>5</xdr:row>
      <xdr:rowOff>99707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7436" cy="1158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145" totalsRowShown="0" headerRowDxfId="33" dataDxfId="31" headerRowBorderDxfId="32" tableBorderDxfId="30" totalsRowBorderDxfId="29">
  <autoFilter ref="A7:L145" xr:uid="{00000000-0009-0000-0100-000001000000}"/>
  <sortState xmlns:xlrd2="http://schemas.microsoft.com/office/spreadsheetml/2017/richdata2" ref="A8:L145">
    <sortCondition ref="C7:C145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98" totalsRowShown="0" headerRowDxfId="16" dataDxfId="14" headerRowBorderDxfId="15" tableBorderDxfId="13" totalsRowBorderDxfId="12">
  <autoFilter ref="A7:L98" xr:uid="{00000000-0009-0000-0100-000002000000}"/>
  <sortState xmlns:xlrd2="http://schemas.microsoft.com/office/spreadsheetml/2017/richdata2" ref="A8:L98">
    <sortCondition ref="E7:E98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45"/>
  <sheetViews>
    <sheetView tabSelected="1" zoomScale="80" zoomScaleNormal="80" workbookViewId="0">
      <pane ySplit="7" topLeftCell="A113" activePane="bottomLeft" state="frozen"/>
      <selection pane="bottomLeft" activeCell="E118" sqref="E118"/>
    </sheetView>
  </sheetViews>
  <sheetFormatPr baseColWidth="10" defaultRowHeight="15"/>
  <cols>
    <col min="1" max="1" width="14.28515625" style="9" customWidth="1"/>
    <col min="2" max="2" width="30" style="10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8" customWidth="1"/>
    <col min="7" max="7" width="13" style="9" customWidth="1"/>
    <col min="8" max="8" width="30.7109375" style="8" customWidth="1"/>
    <col min="9" max="9" width="14.5703125" style="8" customWidth="1"/>
    <col min="10" max="10" width="19.5703125" style="9" customWidth="1"/>
    <col min="11" max="11" width="27.5703125" style="9" customWidth="1"/>
    <col min="12" max="12" width="12.42578125" style="9" customWidth="1"/>
    <col min="13" max="16384" width="11.42578125" style="8"/>
  </cols>
  <sheetData>
    <row r="3" spans="1:12" ht="21">
      <c r="C3" s="20" t="s">
        <v>196</v>
      </c>
      <c r="D3" s="20"/>
      <c r="E3" s="20"/>
      <c r="F3" s="20"/>
      <c r="G3" s="20"/>
      <c r="H3" s="20"/>
      <c r="I3" s="20"/>
      <c r="J3" s="20"/>
    </row>
    <row r="4" spans="1:12" ht="17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s="6" customFormat="1" ht="45" customHeight="1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4</v>
      </c>
      <c r="I7" s="2" t="s">
        <v>8</v>
      </c>
      <c r="J7" s="1" t="s">
        <v>5</v>
      </c>
      <c r="K7" s="1" t="s">
        <v>6</v>
      </c>
      <c r="L7" s="5" t="s">
        <v>7</v>
      </c>
    </row>
    <row r="8" spans="1:12" s="7" customFormat="1" ht="28.5">
      <c r="A8" s="15">
        <v>5358</v>
      </c>
      <c r="B8" s="16" t="s">
        <v>122</v>
      </c>
      <c r="C8" s="15">
        <v>1</v>
      </c>
      <c r="D8" s="15" t="s">
        <v>16</v>
      </c>
      <c r="E8" s="11" t="s">
        <v>17</v>
      </c>
      <c r="F8" s="12" t="s">
        <v>18</v>
      </c>
      <c r="G8" s="15">
        <v>1</v>
      </c>
      <c r="H8" s="13">
        <v>300</v>
      </c>
      <c r="I8" s="13">
        <f>Tableau1[[#This Row],[Quantité]]*Tableau1[[#This Row],[Coût unitaire (Hors taxes)]]</f>
        <v>300</v>
      </c>
      <c r="J8" s="15">
        <v>25</v>
      </c>
      <c r="K8" s="15"/>
      <c r="L8" s="15"/>
    </row>
    <row r="9" spans="1:12" s="7" customFormat="1" ht="28.5">
      <c r="A9" s="15">
        <v>5358</v>
      </c>
      <c r="B9" s="16" t="s">
        <v>122</v>
      </c>
      <c r="C9" s="15">
        <v>1</v>
      </c>
      <c r="D9" s="15" t="s">
        <v>16</v>
      </c>
      <c r="E9" s="11" t="s">
        <v>17</v>
      </c>
      <c r="F9" s="12" t="s">
        <v>197</v>
      </c>
      <c r="G9" s="15">
        <v>2</v>
      </c>
      <c r="H9" s="13">
        <v>160</v>
      </c>
      <c r="I9" s="13">
        <f>Tableau1[[#This Row],[Quantité]]*Tableau1[[#This Row],[Coût unitaire (Hors taxes)]]</f>
        <v>320</v>
      </c>
      <c r="J9" s="15">
        <v>25</v>
      </c>
      <c r="K9" s="15"/>
      <c r="L9" s="15"/>
    </row>
    <row r="10" spans="1:12" s="7" customFormat="1" ht="28.5">
      <c r="A10" s="15">
        <v>5358</v>
      </c>
      <c r="B10" s="16" t="s">
        <v>122</v>
      </c>
      <c r="C10" s="15">
        <v>1</v>
      </c>
      <c r="D10" s="15" t="s">
        <v>16</v>
      </c>
      <c r="E10" s="11" t="s">
        <v>17</v>
      </c>
      <c r="F10" s="12" t="s">
        <v>282</v>
      </c>
      <c r="G10" s="15">
        <v>1</v>
      </c>
      <c r="H10" s="13">
        <v>100</v>
      </c>
      <c r="I10" s="13">
        <f>Tableau1[[#This Row],[Quantité]]*Tableau1[[#This Row],[Coût unitaire (Hors taxes)]]</f>
        <v>100</v>
      </c>
      <c r="J10" s="15">
        <v>25</v>
      </c>
      <c r="K10" s="15"/>
      <c r="L10" s="15"/>
    </row>
    <row r="11" spans="1:12" s="7" customFormat="1" ht="28.5">
      <c r="A11" s="15">
        <v>5358</v>
      </c>
      <c r="B11" s="16" t="s">
        <v>122</v>
      </c>
      <c r="C11" s="15">
        <v>1</v>
      </c>
      <c r="D11" s="15" t="s">
        <v>16</v>
      </c>
      <c r="E11" s="11" t="s">
        <v>283</v>
      </c>
      <c r="F11" s="12" t="s">
        <v>284</v>
      </c>
      <c r="G11" s="15">
        <v>2</v>
      </c>
      <c r="H11" s="13">
        <v>432</v>
      </c>
      <c r="I11" s="13">
        <f>Tableau1[[#This Row],[Quantité]]*Tableau1[[#This Row],[Coût unitaire (Hors taxes)]]</f>
        <v>864</v>
      </c>
      <c r="J11" s="15">
        <v>25</v>
      </c>
      <c r="K11" s="15"/>
      <c r="L11" s="15"/>
    </row>
    <row r="12" spans="1:12" s="7" customFormat="1" ht="28.5">
      <c r="A12" s="15">
        <v>5358</v>
      </c>
      <c r="B12" s="16" t="s">
        <v>122</v>
      </c>
      <c r="C12" s="15">
        <v>1</v>
      </c>
      <c r="D12" s="15" t="s">
        <v>16</v>
      </c>
      <c r="E12" s="11" t="s">
        <v>19</v>
      </c>
      <c r="F12" s="12" t="s">
        <v>285</v>
      </c>
      <c r="G12" s="15">
        <v>20</v>
      </c>
      <c r="H12" s="13">
        <v>25</v>
      </c>
      <c r="I12" s="13">
        <f>Tableau1[[#This Row],[Quantité]]*Tableau1[[#This Row],[Coût unitaire (Hors taxes)]]</f>
        <v>500</v>
      </c>
      <c r="J12" s="15">
        <v>20</v>
      </c>
      <c r="K12" s="15"/>
      <c r="L12" s="15"/>
    </row>
    <row r="13" spans="1:12" s="7" customFormat="1" ht="28.5">
      <c r="A13" s="15">
        <v>5358</v>
      </c>
      <c r="B13" s="16" t="s">
        <v>122</v>
      </c>
      <c r="C13" s="15">
        <v>1</v>
      </c>
      <c r="D13" s="15" t="s">
        <v>16</v>
      </c>
      <c r="E13" s="11" t="s">
        <v>19</v>
      </c>
      <c r="F13" s="12" t="s">
        <v>284</v>
      </c>
      <c r="G13" s="15">
        <v>2</v>
      </c>
      <c r="H13" s="13">
        <v>175</v>
      </c>
      <c r="I13" s="13">
        <f>Tableau1[[#This Row],[Quantité]]*Tableau1[[#This Row],[Coût unitaire (Hors taxes)]]</f>
        <v>350</v>
      </c>
      <c r="J13" s="15">
        <v>25</v>
      </c>
      <c r="K13" s="15"/>
      <c r="L13" s="15"/>
    </row>
    <row r="14" spans="1:12" s="7" customFormat="1" ht="28.5">
      <c r="A14" s="15">
        <v>5358</v>
      </c>
      <c r="B14" s="16" t="s">
        <v>122</v>
      </c>
      <c r="C14" s="15">
        <v>1</v>
      </c>
      <c r="D14" s="15" t="s">
        <v>16</v>
      </c>
      <c r="E14" s="11" t="s">
        <v>286</v>
      </c>
      <c r="F14" s="12" t="s">
        <v>20</v>
      </c>
      <c r="G14" s="15">
        <v>5</v>
      </c>
      <c r="H14" s="13">
        <v>150</v>
      </c>
      <c r="I14" s="13">
        <f>Tableau1[[#This Row],[Quantité]]*Tableau1[[#This Row],[Coût unitaire (Hors taxes)]]</f>
        <v>750</v>
      </c>
      <c r="J14" s="15">
        <v>25</v>
      </c>
      <c r="K14" s="15"/>
      <c r="L14" s="15"/>
    </row>
    <row r="15" spans="1:12" s="7" customFormat="1" ht="28.5">
      <c r="A15" s="15">
        <v>5358</v>
      </c>
      <c r="B15" s="16" t="s">
        <v>122</v>
      </c>
      <c r="C15" s="15">
        <v>1</v>
      </c>
      <c r="D15" s="15" t="s">
        <v>16</v>
      </c>
      <c r="E15" s="11" t="s">
        <v>198</v>
      </c>
      <c r="F15" s="12" t="s">
        <v>287</v>
      </c>
      <c r="G15" s="15">
        <v>1</v>
      </c>
      <c r="H15" s="13">
        <v>250</v>
      </c>
      <c r="I15" s="13">
        <f>Tableau1[[#This Row],[Quantité]]*Tableau1[[#This Row],[Coût unitaire (Hors taxes)]]</f>
        <v>250</v>
      </c>
      <c r="J15" s="15">
        <v>25</v>
      </c>
      <c r="K15" s="15"/>
      <c r="L15" s="15"/>
    </row>
    <row r="16" spans="1:12" s="7" customFormat="1" ht="28.5">
      <c r="A16" s="15">
        <v>5358</v>
      </c>
      <c r="B16" s="16" t="s">
        <v>122</v>
      </c>
      <c r="C16" s="15">
        <v>1</v>
      </c>
      <c r="D16" s="15" t="s">
        <v>16</v>
      </c>
      <c r="E16" s="11" t="s">
        <v>288</v>
      </c>
      <c r="F16" s="12" t="s">
        <v>289</v>
      </c>
      <c r="G16" s="15">
        <v>20</v>
      </c>
      <c r="H16" s="13">
        <v>45</v>
      </c>
      <c r="I16" s="13">
        <f>Tableau1[[#This Row],[Quantité]]*Tableau1[[#This Row],[Coût unitaire (Hors taxes)]]</f>
        <v>900</v>
      </c>
      <c r="J16" s="15">
        <v>20</v>
      </c>
      <c r="K16" s="15"/>
      <c r="L16" s="15"/>
    </row>
    <row r="17" spans="1:12" s="7" customFormat="1" ht="28.5">
      <c r="A17" s="15">
        <v>5358</v>
      </c>
      <c r="B17" s="16" t="s">
        <v>122</v>
      </c>
      <c r="C17" s="15">
        <v>1</v>
      </c>
      <c r="D17" s="15" t="s">
        <v>16</v>
      </c>
      <c r="E17" s="11" t="s">
        <v>290</v>
      </c>
      <c r="F17" s="12" t="s">
        <v>291</v>
      </c>
      <c r="G17" s="15">
        <v>5</v>
      </c>
      <c r="H17" s="13">
        <v>150</v>
      </c>
      <c r="I17" s="13">
        <f>Tableau1[[#This Row],[Quantité]]*Tableau1[[#This Row],[Coût unitaire (Hors taxes)]]</f>
        <v>750</v>
      </c>
      <c r="J17" s="15">
        <v>25</v>
      </c>
      <c r="K17" s="15"/>
      <c r="L17" s="15"/>
    </row>
    <row r="18" spans="1:12" s="7" customFormat="1" ht="28.5">
      <c r="A18" s="15">
        <v>5358</v>
      </c>
      <c r="B18" s="16" t="s">
        <v>122</v>
      </c>
      <c r="C18" s="15">
        <v>1</v>
      </c>
      <c r="D18" s="15" t="s">
        <v>16</v>
      </c>
      <c r="E18" s="11" t="s">
        <v>290</v>
      </c>
      <c r="F18" s="12" t="s">
        <v>292</v>
      </c>
      <c r="G18" s="15">
        <v>2</v>
      </c>
      <c r="H18" s="13">
        <v>45</v>
      </c>
      <c r="I18" s="13">
        <f>Tableau1[[#This Row],[Quantité]]*Tableau1[[#This Row],[Coût unitaire (Hors taxes)]]</f>
        <v>90</v>
      </c>
      <c r="J18" s="15">
        <v>25</v>
      </c>
      <c r="K18" s="15"/>
      <c r="L18" s="15"/>
    </row>
    <row r="19" spans="1:12" s="7" customFormat="1" ht="28.5">
      <c r="A19" s="15">
        <v>5358</v>
      </c>
      <c r="B19" s="16" t="s">
        <v>122</v>
      </c>
      <c r="C19" s="15">
        <v>1</v>
      </c>
      <c r="D19" s="15" t="s">
        <v>16</v>
      </c>
      <c r="E19" s="11" t="s">
        <v>102</v>
      </c>
      <c r="F19" s="12" t="s">
        <v>293</v>
      </c>
      <c r="G19" s="15">
        <v>20</v>
      </c>
      <c r="H19" s="13">
        <v>25</v>
      </c>
      <c r="I19" s="13">
        <f>Tableau1[[#This Row],[Quantité]]*Tableau1[[#This Row],[Coût unitaire (Hors taxes)]]</f>
        <v>500</v>
      </c>
      <c r="J19" s="15">
        <v>25</v>
      </c>
      <c r="K19" s="15"/>
      <c r="L19" s="15"/>
    </row>
    <row r="20" spans="1:12" s="7" customFormat="1" ht="28.5">
      <c r="A20" s="15">
        <v>5358</v>
      </c>
      <c r="B20" s="16" t="s">
        <v>122</v>
      </c>
      <c r="C20" s="15">
        <v>2</v>
      </c>
      <c r="D20" s="15" t="s">
        <v>294</v>
      </c>
      <c r="E20" s="11" t="s">
        <v>23</v>
      </c>
      <c r="F20" s="12" t="s">
        <v>24</v>
      </c>
      <c r="G20" s="15">
        <v>1</v>
      </c>
      <c r="H20" s="13">
        <v>35</v>
      </c>
      <c r="I20" s="13">
        <f>Tableau1[[#This Row],[Quantité]]*Tableau1[[#This Row],[Coût unitaire (Hors taxes)]]</f>
        <v>35</v>
      </c>
      <c r="J20" s="15">
        <v>10</v>
      </c>
      <c r="K20" s="15"/>
      <c r="L20" s="15"/>
    </row>
    <row r="21" spans="1:12" s="7" customFormat="1" ht="28.5">
      <c r="A21" s="15">
        <v>5358</v>
      </c>
      <c r="B21" s="16" t="s">
        <v>122</v>
      </c>
      <c r="C21" s="15">
        <v>2</v>
      </c>
      <c r="D21" s="15" t="s">
        <v>294</v>
      </c>
      <c r="E21" s="11" t="s">
        <v>25</v>
      </c>
      <c r="F21" s="12" t="s">
        <v>26</v>
      </c>
      <c r="G21" s="15">
        <v>1</v>
      </c>
      <c r="H21" s="13">
        <v>35</v>
      </c>
      <c r="I21" s="13">
        <f>Tableau1[[#This Row],[Quantité]]*Tableau1[[#This Row],[Coût unitaire (Hors taxes)]]</f>
        <v>35</v>
      </c>
      <c r="J21" s="15">
        <v>5</v>
      </c>
      <c r="K21" s="15"/>
      <c r="L21" s="15"/>
    </row>
    <row r="22" spans="1:12" s="7" customFormat="1" ht="28.5">
      <c r="A22" s="15">
        <v>5358</v>
      </c>
      <c r="B22" s="16" t="s">
        <v>122</v>
      </c>
      <c r="C22" s="15">
        <v>2</v>
      </c>
      <c r="D22" s="15" t="s">
        <v>294</v>
      </c>
      <c r="E22" s="11" t="s">
        <v>295</v>
      </c>
      <c r="F22" s="12" t="s">
        <v>296</v>
      </c>
      <c r="G22" s="15">
        <v>1</v>
      </c>
      <c r="H22" s="13">
        <v>550</v>
      </c>
      <c r="I22" s="13">
        <f>Tableau1[[#This Row],[Quantité]]*Tableau1[[#This Row],[Coût unitaire (Hors taxes)]]</f>
        <v>550</v>
      </c>
      <c r="J22" s="15">
        <v>15</v>
      </c>
      <c r="K22" s="15"/>
      <c r="L22" s="15"/>
    </row>
    <row r="23" spans="1:12" s="7" customFormat="1" ht="28.5">
      <c r="A23" s="15">
        <v>5358</v>
      </c>
      <c r="B23" s="16" t="s">
        <v>122</v>
      </c>
      <c r="C23" s="15">
        <v>2</v>
      </c>
      <c r="D23" s="15" t="s">
        <v>294</v>
      </c>
      <c r="E23" s="11" t="s">
        <v>27</v>
      </c>
      <c r="F23" s="12" t="s">
        <v>28</v>
      </c>
      <c r="G23" s="15">
        <v>10</v>
      </c>
      <c r="H23" s="13">
        <v>12</v>
      </c>
      <c r="I23" s="13">
        <f>Tableau1[[#This Row],[Quantité]]*Tableau1[[#This Row],[Coût unitaire (Hors taxes)]]</f>
        <v>120</v>
      </c>
      <c r="J23" s="15">
        <v>15</v>
      </c>
      <c r="K23" s="15"/>
      <c r="L23" s="15"/>
    </row>
    <row r="24" spans="1:12" s="7" customFormat="1" ht="28.5">
      <c r="A24" s="15">
        <v>5358</v>
      </c>
      <c r="B24" s="16" t="s">
        <v>122</v>
      </c>
      <c r="C24" s="15">
        <v>2</v>
      </c>
      <c r="D24" s="15" t="s">
        <v>294</v>
      </c>
      <c r="E24" s="11" t="s">
        <v>29</v>
      </c>
      <c r="F24" s="12" t="s">
        <v>30</v>
      </c>
      <c r="G24" s="15">
        <v>1</v>
      </c>
      <c r="H24" s="13">
        <v>595</v>
      </c>
      <c r="I24" s="13">
        <f>Tableau1[[#This Row],[Quantité]]*Tableau1[[#This Row],[Coût unitaire (Hors taxes)]]</f>
        <v>595</v>
      </c>
      <c r="J24" s="15">
        <v>15</v>
      </c>
      <c r="K24" s="15"/>
      <c r="L24" s="15"/>
    </row>
    <row r="25" spans="1:12" s="7" customFormat="1" ht="28.5">
      <c r="A25" s="15">
        <v>5358</v>
      </c>
      <c r="B25" s="16" t="s">
        <v>122</v>
      </c>
      <c r="C25" s="15">
        <v>2</v>
      </c>
      <c r="D25" s="15" t="s">
        <v>294</v>
      </c>
      <c r="E25" s="11" t="s">
        <v>297</v>
      </c>
      <c r="F25" s="12" t="s">
        <v>298</v>
      </c>
      <c r="G25" s="15">
        <v>1</v>
      </c>
      <c r="H25" s="13">
        <v>60</v>
      </c>
      <c r="I25" s="13">
        <f>Tableau1[[#This Row],[Quantité]]*Tableau1[[#This Row],[Coût unitaire (Hors taxes)]]</f>
        <v>60</v>
      </c>
      <c r="J25" s="15">
        <v>10</v>
      </c>
      <c r="K25" s="15"/>
      <c r="L25" s="15"/>
    </row>
    <row r="26" spans="1:12" s="7" customFormat="1" ht="28.5">
      <c r="A26" s="15">
        <v>5358</v>
      </c>
      <c r="B26" s="16" t="s">
        <v>122</v>
      </c>
      <c r="C26" s="15">
        <v>2</v>
      </c>
      <c r="D26" s="15" t="s">
        <v>294</v>
      </c>
      <c r="E26" s="11" t="s">
        <v>299</v>
      </c>
      <c r="F26" s="12" t="s">
        <v>300</v>
      </c>
      <c r="G26" s="15">
        <v>2</v>
      </c>
      <c r="H26" s="13">
        <v>75</v>
      </c>
      <c r="I26" s="13">
        <f>Tableau1[[#This Row],[Quantité]]*Tableau1[[#This Row],[Coût unitaire (Hors taxes)]]</f>
        <v>150</v>
      </c>
      <c r="J26" s="15">
        <v>15</v>
      </c>
      <c r="K26" s="15"/>
      <c r="L26" s="15"/>
    </row>
    <row r="27" spans="1:12" s="7" customFormat="1" ht="28.5">
      <c r="A27" s="15">
        <v>5358</v>
      </c>
      <c r="B27" s="16" t="s">
        <v>122</v>
      </c>
      <c r="C27" s="15">
        <v>2</v>
      </c>
      <c r="D27" s="15" t="s">
        <v>294</v>
      </c>
      <c r="E27" s="11" t="s">
        <v>299</v>
      </c>
      <c r="F27" s="12" t="s">
        <v>301</v>
      </c>
      <c r="G27" s="15">
        <v>1</v>
      </c>
      <c r="H27" s="13">
        <v>300</v>
      </c>
      <c r="I27" s="13">
        <f>Tableau1[[#This Row],[Quantité]]*Tableau1[[#This Row],[Coût unitaire (Hors taxes)]]</f>
        <v>300</v>
      </c>
      <c r="J27" s="15">
        <v>25</v>
      </c>
      <c r="K27" s="15"/>
      <c r="L27" s="15"/>
    </row>
    <row r="28" spans="1:12" s="7" customFormat="1" ht="28.5">
      <c r="A28" s="15">
        <v>5358</v>
      </c>
      <c r="B28" s="16" t="s">
        <v>122</v>
      </c>
      <c r="C28" s="15">
        <v>2</v>
      </c>
      <c r="D28" s="15" t="s">
        <v>294</v>
      </c>
      <c r="E28" s="11" t="s">
        <v>31</v>
      </c>
      <c r="F28" s="12" t="s">
        <v>32</v>
      </c>
      <c r="G28" s="15">
        <v>7</v>
      </c>
      <c r="H28" s="13">
        <v>8</v>
      </c>
      <c r="I28" s="13">
        <f>Tableau1[[#This Row],[Quantité]]*Tableau1[[#This Row],[Coût unitaire (Hors taxes)]]</f>
        <v>56</v>
      </c>
      <c r="J28" s="15">
        <v>15</v>
      </c>
      <c r="K28" s="15"/>
      <c r="L28" s="15"/>
    </row>
    <row r="29" spans="1:12" s="7" customFormat="1" ht="28.5">
      <c r="A29" s="15">
        <v>5358</v>
      </c>
      <c r="B29" s="16" t="s">
        <v>122</v>
      </c>
      <c r="C29" s="15">
        <v>2</v>
      </c>
      <c r="D29" s="15" t="s">
        <v>294</v>
      </c>
      <c r="E29" s="11" t="s">
        <v>302</v>
      </c>
      <c r="F29" s="12" t="s">
        <v>303</v>
      </c>
      <c r="G29" s="15">
        <v>7</v>
      </c>
      <c r="H29" s="13">
        <v>15</v>
      </c>
      <c r="I29" s="13">
        <f>Tableau1[[#This Row],[Quantité]]*Tableau1[[#This Row],[Coût unitaire (Hors taxes)]]</f>
        <v>105</v>
      </c>
      <c r="J29" s="15">
        <v>15</v>
      </c>
      <c r="K29" s="15"/>
      <c r="L29" s="15"/>
    </row>
    <row r="30" spans="1:12" s="7" customFormat="1" ht="28.5">
      <c r="A30" s="15">
        <v>5358</v>
      </c>
      <c r="B30" s="16" t="s">
        <v>122</v>
      </c>
      <c r="C30" s="15">
        <v>2</v>
      </c>
      <c r="D30" s="15" t="s">
        <v>294</v>
      </c>
      <c r="E30" s="11" t="s">
        <v>302</v>
      </c>
      <c r="F30" s="12" t="s">
        <v>304</v>
      </c>
      <c r="G30" s="15">
        <v>7</v>
      </c>
      <c r="H30" s="13">
        <v>13</v>
      </c>
      <c r="I30" s="13">
        <f>Tableau1[[#This Row],[Quantité]]*Tableau1[[#This Row],[Coût unitaire (Hors taxes)]]</f>
        <v>91</v>
      </c>
      <c r="J30" s="15">
        <v>10</v>
      </c>
      <c r="K30" s="15"/>
      <c r="L30" s="15"/>
    </row>
    <row r="31" spans="1:12" s="7" customFormat="1" ht="28.5">
      <c r="A31" s="15">
        <v>5358</v>
      </c>
      <c r="B31" s="16" t="s">
        <v>122</v>
      </c>
      <c r="C31" s="15">
        <v>2</v>
      </c>
      <c r="D31" s="15" t="s">
        <v>294</v>
      </c>
      <c r="E31" s="11" t="s">
        <v>33</v>
      </c>
      <c r="F31" s="12"/>
      <c r="G31" s="15">
        <v>8</v>
      </c>
      <c r="H31" s="13">
        <v>4</v>
      </c>
      <c r="I31" s="13">
        <f>Tableau1[[#This Row],[Quantité]]*Tableau1[[#This Row],[Coût unitaire (Hors taxes)]]</f>
        <v>32</v>
      </c>
      <c r="J31" s="15">
        <v>10</v>
      </c>
      <c r="K31" s="15"/>
      <c r="L31" s="15"/>
    </row>
    <row r="32" spans="1:12" s="7" customFormat="1" ht="28.5">
      <c r="A32" s="15">
        <v>5358</v>
      </c>
      <c r="B32" s="16" t="s">
        <v>122</v>
      </c>
      <c r="C32" s="15">
        <v>2</v>
      </c>
      <c r="D32" s="15" t="s">
        <v>294</v>
      </c>
      <c r="E32" s="11" t="s">
        <v>34</v>
      </c>
      <c r="F32" s="12" t="s">
        <v>35</v>
      </c>
      <c r="G32" s="15">
        <v>1</v>
      </c>
      <c r="H32" s="13">
        <v>35</v>
      </c>
      <c r="I32" s="13">
        <f>Tableau1[[#This Row],[Quantité]]*Tableau1[[#This Row],[Coût unitaire (Hors taxes)]]</f>
        <v>35</v>
      </c>
      <c r="J32" s="15">
        <v>10</v>
      </c>
      <c r="K32" s="15"/>
      <c r="L32" s="15"/>
    </row>
    <row r="33" spans="1:12" s="7" customFormat="1" ht="28.5">
      <c r="A33" s="15">
        <v>5358</v>
      </c>
      <c r="B33" s="16" t="s">
        <v>122</v>
      </c>
      <c r="C33" s="15">
        <v>2</v>
      </c>
      <c r="D33" s="15" t="s">
        <v>294</v>
      </c>
      <c r="E33" s="11" t="s">
        <v>305</v>
      </c>
      <c r="F33" s="12" t="s">
        <v>306</v>
      </c>
      <c r="G33" s="15">
        <v>8</v>
      </c>
      <c r="H33" s="13">
        <v>1.25</v>
      </c>
      <c r="I33" s="13">
        <f>Tableau1[[#This Row],[Quantité]]*Tableau1[[#This Row],[Coût unitaire (Hors taxes)]]</f>
        <v>10</v>
      </c>
      <c r="J33" s="15">
        <v>5</v>
      </c>
      <c r="K33" s="15"/>
      <c r="L33" s="15"/>
    </row>
    <row r="34" spans="1:12" s="7" customFormat="1" ht="28.5">
      <c r="A34" s="15">
        <v>5358</v>
      </c>
      <c r="B34" s="16" t="s">
        <v>122</v>
      </c>
      <c r="C34" s="15">
        <v>2</v>
      </c>
      <c r="D34" s="15" t="s">
        <v>294</v>
      </c>
      <c r="E34" s="11" t="s">
        <v>36</v>
      </c>
      <c r="F34" s="12" t="s">
        <v>37</v>
      </c>
      <c r="G34" s="15">
        <v>2</v>
      </c>
      <c r="H34" s="13">
        <v>12</v>
      </c>
      <c r="I34" s="13">
        <f>Tableau1[[#This Row],[Quantité]]*Tableau1[[#This Row],[Coût unitaire (Hors taxes)]]</f>
        <v>24</v>
      </c>
      <c r="J34" s="15">
        <v>5</v>
      </c>
      <c r="K34" s="15"/>
      <c r="L34" s="15"/>
    </row>
    <row r="35" spans="1:12" s="7" customFormat="1" ht="28.5">
      <c r="A35" s="15">
        <v>5358</v>
      </c>
      <c r="B35" s="16" t="s">
        <v>122</v>
      </c>
      <c r="C35" s="15">
        <v>2</v>
      </c>
      <c r="D35" s="15" t="s">
        <v>294</v>
      </c>
      <c r="E35" s="11" t="s">
        <v>307</v>
      </c>
      <c r="F35" s="12" t="s">
        <v>308</v>
      </c>
      <c r="G35" s="15">
        <v>1</v>
      </c>
      <c r="H35" s="13">
        <v>45</v>
      </c>
      <c r="I35" s="13">
        <f>Tableau1[[#This Row],[Quantité]]*Tableau1[[#This Row],[Coût unitaire (Hors taxes)]]</f>
        <v>45</v>
      </c>
      <c r="J35" s="15">
        <v>5</v>
      </c>
      <c r="K35" s="15"/>
      <c r="L35" s="15"/>
    </row>
    <row r="36" spans="1:12" s="7" customFormat="1" ht="28.5">
      <c r="A36" s="15">
        <v>5358</v>
      </c>
      <c r="B36" s="16" t="s">
        <v>122</v>
      </c>
      <c r="C36" s="15">
        <v>2</v>
      </c>
      <c r="D36" s="15" t="s">
        <v>294</v>
      </c>
      <c r="E36" s="11" t="s">
        <v>38</v>
      </c>
      <c r="F36" s="12" t="s">
        <v>21</v>
      </c>
      <c r="G36" s="15">
        <v>1</v>
      </c>
      <c r="H36" s="13">
        <v>400</v>
      </c>
      <c r="I36" s="13">
        <f>Tableau1[[#This Row],[Quantité]]*Tableau1[[#This Row],[Coût unitaire (Hors taxes)]]</f>
        <v>400</v>
      </c>
      <c r="J36" s="15">
        <v>15</v>
      </c>
      <c r="K36" s="15"/>
      <c r="L36" s="15"/>
    </row>
    <row r="37" spans="1:12" s="7" customFormat="1" ht="28.5">
      <c r="A37" s="15">
        <v>5358</v>
      </c>
      <c r="B37" s="16" t="s">
        <v>122</v>
      </c>
      <c r="C37" s="15">
        <v>2</v>
      </c>
      <c r="D37" s="15" t="s">
        <v>294</v>
      </c>
      <c r="E37" s="11" t="s">
        <v>39</v>
      </c>
      <c r="F37" s="12" t="s">
        <v>42</v>
      </c>
      <c r="G37" s="15">
        <v>1</v>
      </c>
      <c r="H37" s="13">
        <v>25</v>
      </c>
      <c r="I37" s="13">
        <f>Tableau1[[#This Row],[Quantité]]*Tableau1[[#This Row],[Coût unitaire (Hors taxes)]]</f>
        <v>25</v>
      </c>
      <c r="J37" s="15">
        <v>15</v>
      </c>
      <c r="K37" s="15"/>
      <c r="L37" s="15"/>
    </row>
    <row r="38" spans="1:12" s="7" customFormat="1" ht="28.5">
      <c r="A38" s="15">
        <v>5358</v>
      </c>
      <c r="B38" s="16" t="s">
        <v>122</v>
      </c>
      <c r="C38" s="15">
        <v>2</v>
      </c>
      <c r="D38" s="15" t="s">
        <v>294</v>
      </c>
      <c r="E38" s="11" t="s">
        <v>39</v>
      </c>
      <c r="F38" s="12" t="s">
        <v>41</v>
      </c>
      <c r="G38" s="15">
        <v>1</v>
      </c>
      <c r="H38" s="13">
        <v>57</v>
      </c>
      <c r="I38" s="13">
        <f>Tableau1[[#This Row],[Quantité]]*Tableau1[[#This Row],[Coût unitaire (Hors taxes)]]</f>
        <v>57</v>
      </c>
      <c r="J38" s="15">
        <v>15</v>
      </c>
      <c r="K38" s="15"/>
      <c r="L38" s="15"/>
    </row>
    <row r="39" spans="1:12" s="7" customFormat="1" ht="28.5">
      <c r="A39" s="15">
        <v>5358</v>
      </c>
      <c r="B39" s="16" t="s">
        <v>122</v>
      </c>
      <c r="C39" s="15">
        <v>2</v>
      </c>
      <c r="D39" s="15" t="s">
        <v>294</v>
      </c>
      <c r="E39" s="11" t="s">
        <v>39</v>
      </c>
      <c r="F39" s="12" t="s">
        <v>40</v>
      </c>
      <c r="G39" s="15">
        <v>1</v>
      </c>
      <c r="H39" s="13">
        <v>35</v>
      </c>
      <c r="I39" s="13">
        <f>Tableau1[[#This Row],[Quantité]]*Tableau1[[#This Row],[Coût unitaire (Hors taxes)]]</f>
        <v>35</v>
      </c>
      <c r="J39" s="15">
        <v>15</v>
      </c>
      <c r="K39" s="15"/>
      <c r="L39" s="15"/>
    </row>
    <row r="40" spans="1:12" s="7" customFormat="1" ht="28.5">
      <c r="A40" s="15">
        <v>5358</v>
      </c>
      <c r="B40" s="16" t="s">
        <v>122</v>
      </c>
      <c r="C40" s="15">
        <v>2</v>
      </c>
      <c r="D40" s="15" t="s">
        <v>294</v>
      </c>
      <c r="E40" s="11" t="s">
        <v>309</v>
      </c>
      <c r="F40" s="12" t="s">
        <v>310</v>
      </c>
      <c r="G40" s="15">
        <v>3</v>
      </c>
      <c r="H40" s="13">
        <v>20</v>
      </c>
      <c r="I40" s="13">
        <f>Tableau1[[#This Row],[Quantité]]*Tableau1[[#This Row],[Coût unitaire (Hors taxes)]]</f>
        <v>60</v>
      </c>
      <c r="J40" s="15">
        <v>10</v>
      </c>
      <c r="K40" s="15"/>
      <c r="L40" s="15"/>
    </row>
    <row r="41" spans="1:12" s="7" customFormat="1" ht="28.5">
      <c r="A41" s="15">
        <v>5358</v>
      </c>
      <c r="B41" s="16" t="s">
        <v>122</v>
      </c>
      <c r="C41" s="15">
        <v>2</v>
      </c>
      <c r="D41" s="15" t="s">
        <v>294</v>
      </c>
      <c r="E41" s="11" t="s">
        <v>309</v>
      </c>
      <c r="F41" s="12" t="s">
        <v>311</v>
      </c>
      <c r="G41" s="15">
        <v>2</v>
      </c>
      <c r="H41" s="13">
        <v>40</v>
      </c>
      <c r="I41" s="13">
        <f>Tableau1[[#This Row],[Quantité]]*Tableau1[[#This Row],[Coût unitaire (Hors taxes)]]</f>
        <v>80</v>
      </c>
      <c r="J41" s="15">
        <v>10</v>
      </c>
      <c r="K41" s="15"/>
      <c r="L41" s="15"/>
    </row>
    <row r="42" spans="1:12" s="7" customFormat="1" ht="28.5">
      <c r="A42" s="15">
        <v>5358</v>
      </c>
      <c r="B42" s="16" t="s">
        <v>122</v>
      </c>
      <c r="C42" s="15">
        <v>2</v>
      </c>
      <c r="D42" s="15" t="s">
        <v>294</v>
      </c>
      <c r="E42" s="11" t="s">
        <v>286</v>
      </c>
      <c r="F42" s="12" t="s">
        <v>312</v>
      </c>
      <c r="G42" s="15">
        <v>1</v>
      </c>
      <c r="H42" s="13">
        <v>185</v>
      </c>
      <c r="I42" s="13">
        <f>Tableau1[[#This Row],[Quantité]]*Tableau1[[#This Row],[Coût unitaire (Hors taxes)]]</f>
        <v>185</v>
      </c>
      <c r="J42" s="15">
        <v>15</v>
      </c>
      <c r="K42" s="15"/>
      <c r="L42" s="15"/>
    </row>
    <row r="43" spans="1:12" s="7" customFormat="1" ht="28.5">
      <c r="A43" s="15">
        <v>5358</v>
      </c>
      <c r="B43" s="16" t="s">
        <v>122</v>
      </c>
      <c r="C43" s="15">
        <v>2</v>
      </c>
      <c r="D43" s="15" t="s">
        <v>294</v>
      </c>
      <c r="E43" s="11" t="s">
        <v>286</v>
      </c>
      <c r="F43" s="12" t="s">
        <v>313</v>
      </c>
      <c r="G43" s="15">
        <v>1</v>
      </c>
      <c r="H43" s="13">
        <v>6795</v>
      </c>
      <c r="I43" s="13">
        <f>Tableau1[[#This Row],[Quantité]]*Tableau1[[#This Row],[Coût unitaire (Hors taxes)]]</f>
        <v>6795</v>
      </c>
      <c r="J43" s="15">
        <v>15</v>
      </c>
      <c r="K43" s="15"/>
      <c r="L43" s="15"/>
    </row>
    <row r="44" spans="1:12" s="7" customFormat="1" ht="28.5">
      <c r="A44" s="15">
        <v>5358</v>
      </c>
      <c r="B44" s="16" t="s">
        <v>122</v>
      </c>
      <c r="C44" s="15">
        <v>2</v>
      </c>
      <c r="D44" s="15" t="s">
        <v>294</v>
      </c>
      <c r="E44" s="11" t="s">
        <v>286</v>
      </c>
      <c r="F44" s="12" t="s">
        <v>314</v>
      </c>
      <c r="G44" s="15">
        <v>1</v>
      </c>
      <c r="H44" s="13">
        <v>155</v>
      </c>
      <c r="I44" s="13">
        <f>Tableau1[[#This Row],[Quantité]]*Tableau1[[#This Row],[Coût unitaire (Hors taxes)]]</f>
        <v>155</v>
      </c>
      <c r="J44" s="15">
        <v>15</v>
      </c>
      <c r="K44" s="15"/>
      <c r="L44" s="15"/>
    </row>
    <row r="45" spans="1:12" s="7" customFormat="1" ht="28.5">
      <c r="A45" s="15">
        <v>5358</v>
      </c>
      <c r="B45" s="16" t="s">
        <v>122</v>
      </c>
      <c r="C45" s="15">
        <v>2</v>
      </c>
      <c r="D45" s="15" t="s">
        <v>294</v>
      </c>
      <c r="E45" s="11" t="s">
        <v>315</v>
      </c>
      <c r="F45" s="12" t="s">
        <v>316</v>
      </c>
      <c r="G45" s="15">
        <v>1</v>
      </c>
      <c r="H45" s="13">
        <v>360</v>
      </c>
      <c r="I45" s="13">
        <f>Tableau1[[#This Row],[Quantité]]*Tableau1[[#This Row],[Coût unitaire (Hors taxes)]]</f>
        <v>360</v>
      </c>
      <c r="J45" s="15">
        <v>20</v>
      </c>
      <c r="K45" s="15"/>
      <c r="L45" s="15"/>
    </row>
    <row r="46" spans="1:12" s="7" customFormat="1" ht="28.5">
      <c r="A46" s="15">
        <v>5358</v>
      </c>
      <c r="B46" s="16" t="s">
        <v>122</v>
      </c>
      <c r="C46" s="15">
        <v>2</v>
      </c>
      <c r="D46" s="15" t="s">
        <v>294</v>
      </c>
      <c r="E46" s="11" t="s">
        <v>315</v>
      </c>
      <c r="F46" s="12" t="s">
        <v>317</v>
      </c>
      <c r="G46" s="15">
        <v>1</v>
      </c>
      <c r="H46" s="13">
        <v>605</v>
      </c>
      <c r="I46" s="13">
        <f>Tableau1[[#This Row],[Quantité]]*Tableau1[[#This Row],[Coût unitaire (Hors taxes)]]</f>
        <v>605</v>
      </c>
      <c r="J46" s="15">
        <v>20</v>
      </c>
      <c r="K46" s="15"/>
      <c r="L46" s="15"/>
    </row>
    <row r="47" spans="1:12" s="7" customFormat="1" ht="28.5">
      <c r="A47" s="15">
        <v>5358</v>
      </c>
      <c r="B47" s="16" t="s">
        <v>122</v>
      </c>
      <c r="C47" s="15">
        <v>2</v>
      </c>
      <c r="D47" s="15" t="s">
        <v>294</v>
      </c>
      <c r="E47" s="11" t="s">
        <v>318</v>
      </c>
      <c r="F47" s="12" t="s">
        <v>319</v>
      </c>
      <c r="G47" s="15">
        <v>10</v>
      </c>
      <c r="H47" s="13">
        <v>20</v>
      </c>
      <c r="I47" s="13">
        <f>Tableau1[[#This Row],[Quantité]]*Tableau1[[#This Row],[Coût unitaire (Hors taxes)]]</f>
        <v>200</v>
      </c>
      <c r="J47" s="15">
        <v>10</v>
      </c>
      <c r="K47" s="15"/>
      <c r="L47" s="15"/>
    </row>
    <row r="48" spans="1:12" s="7" customFormat="1" ht="28.5">
      <c r="A48" s="15">
        <v>5358</v>
      </c>
      <c r="B48" s="16" t="s">
        <v>122</v>
      </c>
      <c r="C48" s="15">
        <v>2</v>
      </c>
      <c r="D48" s="15" t="s">
        <v>294</v>
      </c>
      <c r="E48" s="11" t="s">
        <v>318</v>
      </c>
      <c r="F48" s="12" t="s">
        <v>320</v>
      </c>
      <c r="G48" s="15">
        <v>14</v>
      </c>
      <c r="H48" s="13">
        <v>13</v>
      </c>
      <c r="I48" s="13">
        <f>Tableau1[[#This Row],[Quantité]]*Tableau1[[#This Row],[Coût unitaire (Hors taxes)]]</f>
        <v>182</v>
      </c>
      <c r="J48" s="15">
        <v>10</v>
      </c>
      <c r="K48" s="15"/>
      <c r="L48" s="15"/>
    </row>
    <row r="49" spans="1:12" s="7" customFormat="1" ht="71.25">
      <c r="A49" s="15">
        <v>5358</v>
      </c>
      <c r="B49" s="16" t="s">
        <v>122</v>
      </c>
      <c r="C49" s="15">
        <v>2</v>
      </c>
      <c r="D49" s="15" t="s">
        <v>294</v>
      </c>
      <c r="E49" s="11" t="s">
        <v>43</v>
      </c>
      <c r="F49" s="12" t="s">
        <v>321</v>
      </c>
      <c r="G49" s="15">
        <v>1</v>
      </c>
      <c r="H49" s="13">
        <v>4990</v>
      </c>
      <c r="I49" s="13">
        <f>Tableau1[[#This Row],[Quantité]]*Tableau1[[#This Row],[Coût unitaire (Hors taxes)]]</f>
        <v>4990</v>
      </c>
      <c r="J49" s="15">
        <v>20</v>
      </c>
      <c r="K49" s="15"/>
      <c r="L49" s="15"/>
    </row>
    <row r="50" spans="1:12" s="7" customFormat="1" ht="28.5">
      <c r="A50" s="15">
        <v>5358</v>
      </c>
      <c r="B50" s="16" t="s">
        <v>122</v>
      </c>
      <c r="C50" s="15">
        <v>2</v>
      </c>
      <c r="D50" s="15" t="s">
        <v>294</v>
      </c>
      <c r="E50" s="11" t="s">
        <v>43</v>
      </c>
      <c r="F50" s="12" t="s">
        <v>44</v>
      </c>
      <c r="G50" s="15">
        <v>1</v>
      </c>
      <c r="H50" s="13">
        <v>2500</v>
      </c>
      <c r="I50" s="13">
        <f>Tableau1[[#This Row],[Quantité]]*Tableau1[[#This Row],[Coût unitaire (Hors taxes)]]</f>
        <v>2500</v>
      </c>
      <c r="J50" s="15">
        <v>15</v>
      </c>
      <c r="K50" s="15"/>
      <c r="L50" s="15"/>
    </row>
    <row r="51" spans="1:12" ht="72" customHeight="1">
      <c r="A51" s="15">
        <v>5358</v>
      </c>
      <c r="B51" s="16" t="s">
        <v>122</v>
      </c>
      <c r="C51" s="15">
        <v>2</v>
      </c>
      <c r="D51" s="15" t="s">
        <v>294</v>
      </c>
      <c r="E51" s="11" t="s">
        <v>322</v>
      </c>
      <c r="F51" s="12" t="s">
        <v>323</v>
      </c>
      <c r="G51" s="15">
        <v>1</v>
      </c>
      <c r="H51" s="13">
        <v>55</v>
      </c>
      <c r="I51" s="13">
        <f>Tableau1[[#This Row],[Quantité]]*Tableau1[[#This Row],[Coût unitaire (Hors taxes)]]</f>
        <v>55</v>
      </c>
      <c r="J51" s="15">
        <v>10</v>
      </c>
      <c r="K51" s="15"/>
      <c r="L51" s="15"/>
    </row>
    <row r="52" spans="1:12" ht="42.75">
      <c r="A52" s="15">
        <v>5358</v>
      </c>
      <c r="B52" s="16" t="s">
        <v>122</v>
      </c>
      <c r="C52" s="15">
        <v>2</v>
      </c>
      <c r="D52" s="15" t="s">
        <v>294</v>
      </c>
      <c r="E52" s="11" t="s">
        <v>324</v>
      </c>
      <c r="F52" s="12" t="s">
        <v>325</v>
      </c>
      <c r="G52" s="15">
        <v>1</v>
      </c>
      <c r="H52" s="13">
        <v>500</v>
      </c>
      <c r="I52" s="13">
        <f>Tableau1[[#This Row],[Quantité]]*Tableau1[[#This Row],[Coût unitaire (Hors taxes)]]</f>
        <v>500</v>
      </c>
      <c r="J52" s="15">
        <v>15</v>
      </c>
      <c r="K52" s="15"/>
      <c r="L52" s="15"/>
    </row>
    <row r="53" spans="1:12" ht="28.5">
      <c r="A53" s="15">
        <v>5358</v>
      </c>
      <c r="B53" s="16" t="s">
        <v>122</v>
      </c>
      <c r="C53" s="15">
        <v>2</v>
      </c>
      <c r="D53" s="15" t="s">
        <v>294</v>
      </c>
      <c r="E53" s="11" t="s">
        <v>326</v>
      </c>
      <c r="F53" s="12" t="s">
        <v>327</v>
      </c>
      <c r="G53" s="15">
        <v>1</v>
      </c>
      <c r="H53" s="13">
        <v>400</v>
      </c>
      <c r="I53" s="13">
        <f>Tableau1[[#This Row],[Quantité]]*Tableau1[[#This Row],[Coût unitaire (Hors taxes)]]</f>
        <v>400</v>
      </c>
      <c r="J53" s="15">
        <v>15</v>
      </c>
      <c r="K53" s="15"/>
      <c r="L53" s="15"/>
    </row>
    <row r="54" spans="1:12" ht="28.5">
      <c r="A54" s="15">
        <v>5358</v>
      </c>
      <c r="B54" s="16" t="s">
        <v>122</v>
      </c>
      <c r="C54" s="15">
        <v>2</v>
      </c>
      <c r="D54" s="15" t="s">
        <v>294</v>
      </c>
      <c r="E54" s="11" t="s">
        <v>45</v>
      </c>
      <c r="F54" s="12" t="s">
        <v>46</v>
      </c>
      <c r="G54" s="15">
        <v>2</v>
      </c>
      <c r="H54" s="13">
        <v>5</v>
      </c>
      <c r="I54" s="13">
        <f>Tableau1[[#This Row],[Quantité]]*Tableau1[[#This Row],[Coût unitaire (Hors taxes)]]</f>
        <v>10</v>
      </c>
      <c r="J54" s="15">
        <v>10</v>
      </c>
      <c r="K54" s="15"/>
      <c r="L54" s="15"/>
    </row>
    <row r="55" spans="1:12" ht="28.5">
      <c r="A55" s="15">
        <v>5358</v>
      </c>
      <c r="B55" s="16" t="s">
        <v>122</v>
      </c>
      <c r="C55" s="15">
        <v>2</v>
      </c>
      <c r="D55" s="15" t="s">
        <v>294</v>
      </c>
      <c r="E55" s="11" t="s">
        <v>45</v>
      </c>
      <c r="F55" s="12" t="s">
        <v>199</v>
      </c>
      <c r="G55" s="15">
        <v>1</v>
      </c>
      <c r="H55" s="13">
        <v>55</v>
      </c>
      <c r="I55" s="13">
        <f>Tableau1[[#This Row],[Quantité]]*Tableau1[[#This Row],[Coût unitaire (Hors taxes)]]</f>
        <v>55</v>
      </c>
      <c r="J55" s="15">
        <v>10</v>
      </c>
      <c r="K55" s="15"/>
      <c r="L55" s="15"/>
    </row>
    <row r="56" spans="1:12" ht="28.5">
      <c r="A56" s="15">
        <v>5358</v>
      </c>
      <c r="B56" s="16" t="s">
        <v>122</v>
      </c>
      <c r="C56" s="15">
        <v>2</v>
      </c>
      <c r="D56" s="15" t="s">
        <v>294</v>
      </c>
      <c r="E56" s="11" t="s">
        <v>47</v>
      </c>
      <c r="F56" s="12" t="s">
        <v>200</v>
      </c>
      <c r="G56" s="15">
        <v>2</v>
      </c>
      <c r="H56" s="13">
        <v>360</v>
      </c>
      <c r="I56" s="13">
        <f>Tableau1[[#This Row],[Quantité]]*Tableau1[[#This Row],[Coût unitaire (Hors taxes)]]</f>
        <v>720</v>
      </c>
      <c r="J56" s="15">
        <v>15</v>
      </c>
      <c r="K56" s="15"/>
      <c r="L56" s="15"/>
    </row>
    <row r="57" spans="1:12" ht="28.5">
      <c r="A57" s="15">
        <v>5358</v>
      </c>
      <c r="B57" s="16" t="s">
        <v>122</v>
      </c>
      <c r="C57" s="15">
        <v>2</v>
      </c>
      <c r="D57" s="15" t="s">
        <v>294</v>
      </c>
      <c r="E57" s="11" t="s">
        <v>328</v>
      </c>
      <c r="F57" s="12"/>
      <c r="G57" s="15">
        <v>2</v>
      </c>
      <c r="H57" s="13">
        <v>5</v>
      </c>
      <c r="I57" s="13">
        <f>Tableau1[[#This Row],[Quantité]]*Tableau1[[#This Row],[Coût unitaire (Hors taxes)]]</f>
        <v>10</v>
      </c>
      <c r="J57" s="15">
        <v>10</v>
      </c>
      <c r="K57" s="15"/>
      <c r="L57" s="15"/>
    </row>
    <row r="58" spans="1:12" ht="28.5">
      <c r="A58" s="15">
        <v>5358</v>
      </c>
      <c r="B58" s="16" t="s">
        <v>122</v>
      </c>
      <c r="C58" s="15">
        <v>2</v>
      </c>
      <c r="D58" s="15" t="s">
        <v>294</v>
      </c>
      <c r="E58" s="11" t="s">
        <v>48</v>
      </c>
      <c r="F58" s="12" t="s">
        <v>329</v>
      </c>
      <c r="G58" s="15">
        <v>5</v>
      </c>
      <c r="H58" s="13">
        <v>16</v>
      </c>
      <c r="I58" s="13">
        <f>Tableau1[[#This Row],[Quantité]]*Tableau1[[#This Row],[Coût unitaire (Hors taxes)]]</f>
        <v>80</v>
      </c>
      <c r="J58" s="15">
        <v>5</v>
      </c>
      <c r="K58" s="15"/>
      <c r="L58" s="15"/>
    </row>
    <row r="59" spans="1:12" ht="28.5">
      <c r="A59" s="15">
        <v>5358</v>
      </c>
      <c r="B59" s="16" t="s">
        <v>122</v>
      </c>
      <c r="C59" s="15">
        <v>2</v>
      </c>
      <c r="D59" s="15" t="s">
        <v>294</v>
      </c>
      <c r="E59" s="11" t="s">
        <v>49</v>
      </c>
      <c r="F59" s="12" t="s">
        <v>50</v>
      </c>
      <c r="G59" s="15">
        <v>10</v>
      </c>
      <c r="H59" s="13">
        <v>37</v>
      </c>
      <c r="I59" s="13">
        <f>Tableau1[[#This Row],[Quantité]]*Tableau1[[#This Row],[Coût unitaire (Hors taxes)]]</f>
        <v>370</v>
      </c>
      <c r="J59" s="15">
        <v>5</v>
      </c>
      <c r="K59" s="15"/>
      <c r="L59" s="15"/>
    </row>
    <row r="60" spans="1:12" ht="28.5">
      <c r="A60" s="15">
        <v>5358</v>
      </c>
      <c r="B60" s="16" t="s">
        <v>122</v>
      </c>
      <c r="C60" s="15">
        <v>2</v>
      </c>
      <c r="D60" s="15" t="s">
        <v>294</v>
      </c>
      <c r="E60" s="11" t="s">
        <v>330</v>
      </c>
      <c r="F60" s="12" t="s">
        <v>331</v>
      </c>
      <c r="G60" s="15">
        <v>1</v>
      </c>
      <c r="H60" s="13">
        <v>32</v>
      </c>
      <c r="I60" s="13">
        <f>Tableau1[[#This Row],[Quantité]]*Tableau1[[#This Row],[Coût unitaire (Hors taxes)]]</f>
        <v>32</v>
      </c>
      <c r="J60" s="15">
        <v>10</v>
      </c>
      <c r="K60" s="15"/>
      <c r="L60" s="15"/>
    </row>
    <row r="61" spans="1:12" ht="28.5">
      <c r="A61" s="15">
        <v>5358</v>
      </c>
      <c r="B61" s="16" t="s">
        <v>122</v>
      </c>
      <c r="C61" s="15">
        <v>2</v>
      </c>
      <c r="D61" s="15" t="s">
        <v>294</v>
      </c>
      <c r="E61" s="11" t="s">
        <v>330</v>
      </c>
      <c r="F61" s="12" t="s">
        <v>332</v>
      </c>
      <c r="G61" s="15">
        <v>2</v>
      </c>
      <c r="H61" s="13">
        <v>4</v>
      </c>
      <c r="I61" s="13">
        <f>Tableau1[[#This Row],[Quantité]]*Tableau1[[#This Row],[Coût unitaire (Hors taxes)]]</f>
        <v>8</v>
      </c>
      <c r="J61" s="15">
        <v>5</v>
      </c>
      <c r="K61" s="15"/>
      <c r="L61" s="15"/>
    </row>
    <row r="62" spans="1:12" ht="28.5">
      <c r="A62" s="15">
        <v>5358</v>
      </c>
      <c r="B62" s="16" t="s">
        <v>122</v>
      </c>
      <c r="C62" s="15">
        <v>2</v>
      </c>
      <c r="D62" s="15" t="s">
        <v>294</v>
      </c>
      <c r="E62" s="11" t="s">
        <v>330</v>
      </c>
      <c r="F62" s="12" t="s">
        <v>333</v>
      </c>
      <c r="G62" s="15">
        <v>2</v>
      </c>
      <c r="H62" s="13">
        <v>94</v>
      </c>
      <c r="I62" s="13">
        <f>Tableau1[[#This Row],[Quantité]]*Tableau1[[#This Row],[Coût unitaire (Hors taxes)]]</f>
        <v>188</v>
      </c>
      <c r="J62" s="15">
        <v>10</v>
      </c>
      <c r="K62" s="15"/>
      <c r="L62" s="15"/>
    </row>
    <row r="63" spans="1:12" ht="28.5">
      <c r="A63" s="15">
        <v>5358</v>
      </c>
      <c r="B63" s="16" t="s">
        <v>122</v>
      </c>
      <c r="C63" s="15">
        <v>2</v>
      </c>
      <c r="D63" s="15" t="s">
        <v>294</v>
      </c>
      <c r="E63" s="11" t="s">
        <v>51</v>
      </c>
      <c r="F63" s="12" t="s">
        <v>52</v>
      </c>
      <c r="G63" s="15">
        <v>7</v>
      </c>
      <c r="H63" s="13">
        <v>20</v>
      </c>
      <c r="I63" s="13">
        <f>Tableau1[[#This Row],[Quantité]]*Tableau1[[#This Row],[Coût unitaire (Hors taxes)]]</f>
        <v>140</v>
      </c>
      <c r="J63" s="15">
        <v>10</v>
      </c>
      <c r="K63" s="15"/>
      <c r="L63" s="15"/>
    </row>
    <row r="64" spans="1:12" ht="28.5">
      <c r="A64" s="15">
        <v>5358</v>
      </c>
      <c r="B64" s="16" t="s">
        <v>122</v>
      </c>
      <c r="C64" s="15">
        <v>2</v>
      </c>
      <c r="D64" s="15" t="s">
        <v>294</v>
      </c>
      <c r="E64" s="11" t="s">
        <v>53</v>
      </c>
      <c r="F64" s="12" t="s">
        <v>54</v>
      </c>
      <c r="G64" s="15">
        <v>14</v>
      </c>
      <c r="H64" s="13">
        <v>30</v>
      </c>
      <c r="I64" s="13">
        <f>Tableau1[[#This Row],[Quantité]]*Tableau1[[#This Row],[Coût unitaire (Hors taxes)]]</f>
        <v>420</v>
      </c>
      <c r="J64" s="15">
        <v>10</v>
      </c>
      <c r="K64" s="15"/>
      <c r="L64" s="15"/>
    </row>
    <row r="65" spans="1:12" ht="28.5">
      <c r="A65" s="15">
        <v>5358</v>
      </c>
      <c r="B65" s="16" t="s">
        <v>122</v>
      </c>
      <c r="C65" s="15">
        <v>2</v>
      </c>
      <c r="D65" s="15" t="s">
        <v>294</v>
      </c>
      <c r="E65" s="11" t="s">
        <v>334</v>
      </c>
      <c r="F65" s="12" t="s">
        <v>335</v>
      </c>
      <c r="G65" s="15">
        <v>2</v>
      </c>
      <c r="H65" s="13">
        <v>200</v>
      </c>
      <c r="I65" s="13">
        <f>Tableau1[[#This Row],[Quantité]]*Tableau1[[#This Row],[Coût unitaire (Hors taxes)]]</f>
        <v>400</v>
      </c>
      <c r="J65" s="15">
        <v>5</v>
      </c>
      <c r="K65" s="15"/>
      <c r="L65" s="15"/>
    </row>
    <row r="66" spans="1:12" ht="28.5">
      <c r="A66" s="15">
        <v>5358</v>
      </c>
      <c r="B66" s="16" t="s">
        <v>122</v>
      </c>
      <c r="C66" s="15">
        <v>2</v>
      </c>
      <c r="D66" s="15" t="s">
        <v>294</v>
      </c>
      <c r="E66" s="11" t="s">
        <v>336</v>
      </c>
      <c r="F66" s="12" t="s">
        <v>56</v>
      </c>
      <c r="G66" s="15">
        <v>1</v>
      </c>
      <c r="H66" s="13">
        <v>125</v>
      </c>
      <c r="I66" s="13">
        <f>Tableau1[[#This Row],[Quantité]]*Tableau1[[#This Row],[Coût unitaire (Hors taxes)]]</f>
        <v>125</v>
      </c>
      <c r="J66" s="15">
        <v>5</v>
      </c>
      <c r="K66" s="15"/>
      <c r="L66" s="15"/>
    </row>
    <row r="67" spans="1:12" ht="28.5">
      <c r="A67" s="15">
        <v>5358</v>
      </c>
      <c r="B67" s="16" t="s">
        <v>122</v>
      </c>
      <c r="C67" s="15">
        <v>2</v>
      </c>
      <c r="D67" s="15" t="s">
        <v>294</v>
      </c>
      <c r="E67" s="11" t="s">
        <v>57</v>
      </c>
      <c r="F67" s="12" t="s">
        <v>55</v>
      </c>
      <c r="G67" s="15">
        <v>6</v>
      </c>
      <c r="H67" s="13">
        <v>27</v>
      </c>
      <c r="I67" s="13">
        <f>Tableau1[[#This Row],[Quantité]]*Tableau1[[#This Row],[Coût unitaire (Hors taxes)]]</f>
        <v>162</v>
      </c>
      <c r="J67" s="15">
        <v>20</v>
      </c>
      <c r="K67" s="15"/>
      <c r="L67" s="15"/>
    </row>
    <row r="68" spans="1:12" ht="28.5">
      <c r="A68" s="15">
        <v>5358</v>
      </c>
      <c r="B68" s="16" t="s">
        <v>122</v>
      </c>
      <c r="C68" s="15">
        <v>2</v>
      </c>
      <c r="D68" s="15" t="s">
        <v>294</v>
      </c>
      <c r="E68" s="11" t="s">
        <v>57</v>
      </c>
      <c r="F68" s="12" t="s">
        <v>58</v>
      </c>
      <c r="G68" s="15">
        <v>6</v>
      </c>
      <c r="H68" s="13">
        <v>37</v>
      </c>
      <c r="I68" s="13">
        <f>Tableau1[[#This Row],[Quantité]]*Tableau1[[#This Row],[Coût unitaire (Hors taxes)]]</f>
        <v>222</v>
      </c>
      <c r="J68" s="15">
        <v>10</v>
      </c>
      <c r="K68" s="15"/>
      <c r="L68" s="15"/>
    </row>
    <row r="69" spans="1:12" ht="28.5">
      <c r="A69" s="15">
        <v>5358</v>
      </c>
      <c r="B69" s="16" t="s">
        <v>122</v>
      </c>
      <c r="C69" s="15">
        <v>2</v>
      </c>
      <c r="D69" s="15" t="s">
        <v>294</v>
      </c>
      <c r="E69" s="11" t="s">
        <v>59</v>
      </c>
      <c r="F69" s="12" t="s">
        <v>60</v>
      </c>
      <c r="G69" s="15">
        <v>6</v>
      </c>
      <c r="H69" s="13">
        <v>17</v>
      </c>
      <c r="I69" s="13">
        <f>Tableau1[[#This Row],[Quantité]]*Tableau1[[#This Row],[Coût unitaire (Hors taxes)]]</f>
        <v>102</v>
      </c>
      <c r="J69" s="15">
        <v>20</v>
      </c>
      <c r="K69" s="15"/>
      <c r="L69" s="15"/>
    </row>
    <row r="70" spans="1:12" ht="28.5">
      <c r="A70" s="15">
        <v>5358</v>
      </c>
      <c r="B70" s="16" t="s">
        <v>122</v>
      </c>
      <c r="C70" s="15">
        <v>2</v>
      </c>
      <c r="D70" s="15" t="s">
        <v>294</v>
      </c>
      <c r="E70" s="11" t="s">
        <v>337</v>
      </c>
      <c r="F70" s="12" t="s">
        <v>338</v>
      </c>
      <c r="G70" s="15">
        <v>2</v>
      </c>
      <c r="H70" s="13">
        <v>35</v>
      </c>
      <c r="I70" s="13">
        <f>Tableau1[[#This Row],[Quantité]]*Tableau1[[#This Row],[Coût unitaire (Hors taxes)]]</f>
        <v>70</v>
      </c>
      <c r="J70" s="15">
        <v>10</v>
      </c>
      <c r="K70" s="15"/>
      <c r="L70" s="15"/>
    </row>
    <row r="71" spans="1:12" ht="28.5">
      <c r="A71" s="15">
        <v>5358</v>
      </c>
      <c r="B71" s="16" t="s">
        <v>122</v>
      </c>
      <c r="C71" s="15">
        <v>2</v>
      </c>
      <c r="D71" s="15" t="s">
        <v>294</v>
      </c>
      <c r="E71" s="11" t="s">
        <v>61</v>
      </c>
      <c r="F71" s="12" t="s">
        <v>62</v>
      </c>
      <c r="G71" s="15">
        <v>28</v>
      </c>
      <c r="H71" s="13">
        <v>15</v>
      </c>
      <c r="I71" s="13">
        <f>Tableau1[[#This Row],[Quantité]]*Tableau1[[#This Row],[Coût unitaire (Hors taxes)]]</f>
        <v>420</v>
      </c>
      <c r="J71" s="15">
        <v>5</v>
      </c>
      <c r="K71" s="15"/>
      <c r="L71" s="15"/>
    </row>
    <row r="72" spans="1:12" ht="28.5">
      <c r="A72" s="15">
        <v>5358</v>
      </c>
      <c r="B72" s="16" t="s">
        <v>122</v>
      </c>
      <c r="C72" s="15">
        <v>2</v>
      </c>
      <c r="D72" s="15" t="s">
        <v>294</v>
      </c>
      <c r="E72" s="11" t="s">
        <v>61</v>
      </c>
      <c r="F72" s="12" t="s">
        <v>63</v>
      </c>
      <c r="G72" s="15">
        <v>28</v>
      </c>
      <c r="H72" s="13">
        <v>9</v>
      </c>
      <c r="I72" s="13">
        <f>Tableau1[[#This Row],[Quantité]]*Tableau1[[#This Row],[Coût unitaire (Hors taxes)]]</f>
        <v>252</v>
      </c>
      <c r="J72" s="15">
        <v>5</v>
      </c>
      <c r="K72" s="15"/>
      <c r="L72" s="15"/>
    </row>
    <row r="73" spans="1:12" ht="28.5">
      <c r="A73" s="15">
        <v>5358</v>
      </c>
      <c r="B73" s="16" t="s">
        <v>122</v>
      </c>
      <c r="C73" s="15">
        <v>2</v>
      </c>
      <c r="D73" s="15" t="s">
        <v>294</v>
      </c>
      <c r="E73" s="11" t="s">
        <v>339</v>
      </c>
      <c r="F73" s="12" t="s">
        <v>340</v>
      </c>
      <c r="G73" s="15">
        <v>18</v>
      </c>
      <c r="H73" s="13">
        <v>4</v>
      </c>
      <c r="I73" s="13">
        <f>Tableau1[[#This Row],[Quantité]]*Tableau1[[#This Row],[Coût unitaire (Hors taxes)]]</f>
        <v>72</v>
      </c>
      <c r="J73" s="15">
        <v>5</v>
      </c>
      <c r="K73" s="15"/>
      <c r="L73" s="15"/>
    </row>
    <row r="74" spans="1:12" ht="28.5">
      <c r="A74" s="15">
        <v>5358</v>
      </c>
      <c r="B74" s="16" t="s">
        <v>122</v>
      </c>
      <c r="C74" s="15">
        <v>2</v>
      </c>
      <c r="D74" s="15" t="s">
        <v>294</v>
      </c>
      <c r="E74" s="11" t="s">
        <v>341</v>
      </c>
      <c r="F74" s="12" t="s">
        <v>64</v>
      </c>
      <c r="G74" s="15">
        <v>1</v>
      </c>
      <c r="H74" s="13">
        <v>143</v>
      </c>
      <c r="I74" s="13">
        <f>Tableau1[[#This Row],[Quantité]]*Tableau1[[#This Row],[Coût unitaire (Hors taxes)]]</f>
        <v>143</v>
      </c>
      <c r="J74" s="15">
        <v>10</v>
      </c>
      <c r="K74" s="15"/>
      <c r="L74" s="15"/>
    </row>
    <row r="75" spans="1:12" ht="28.5">
      <c r="A75" s="15">
        <v>5358</v>
      </c>
      <c r="B75" s="16" t="s">
        <v>122</v>
      </c>
      <c r="C75" s="15">
        <v>2</v>
      </c>
      <c r="D75" s="15" t="s">
        <v>294</v>
      </c>
      <c r="E75" s="11" t="s">
        <v>342</v>
      </c>
      <c r="F75" s="12" t="s">
        <v>65</v>
      </c>
      <c r="G75" s="15">
        <v>2</v>
      </c>
      <c r="H75" s="13">
        <v>168</v>
      </c>
      <c r="I75" s="13">
        <f>Tableau1[[#This Row],[Quantité]]*Tableau1[[#This Row],[Coût unitaire (Hors taxes)]]</f>
        <v>336</v>
      </c>
      <c r="J75" s="15">
        <v>10</v>
      </c>
      <c r="K75" s="15"/>
      <c r="L75" s="15"/>
    </row>
    <row r="76" spans="1:12" ht="28.5">
      <c r="A76" s="15">
        <v>5358</v>
      </c>
      <c r="B76" s="16" t="s">
        <v>122</v>
      </c>
      <c r="C76" s="15">
        <v>2</v>
      </c>
      <c r="D76" s="15" t="s">
        <v>294</v>
      </c>
      <c r="E76" s="11" t="s">
        <v>342</v>
      </c>
      <c r="F76" s="12" t="s">
        <v>66</v>
      </c>
      <c r="G76" s="15">
        <v>2</v>
      </c>
      <c r="H76" s="13">
        <v>54</v>
      </c>
      <c r="I76" s="13">
        <f>Tableau1[[#This Row],[Quantité]]*Tableau1[[#This Row],[Coût unitaire (Hors taxes)]]</f>
        <v>108</v>
      </c>
      <c r="J76" s="15">
        <v>5</v>
      </c>
      <c r="K76" s="15"/>
      <c r="L76" s="15"/>
    </row>
    <row r="77" spans="1:12" ht="28.5">
      <c r="A77" s="15">
        <v>5358</v>
      </c>
      <c r="B77" s="16" t="s">
        <v>122</v>
      </c>
      <c r="C77" s="15">
        <v>2</v>
      </c>
      <c r="D77" s="15" t="s">
        <v>294</v>
      </c>
      <c r="E77" s="11" t="s">
        <v>342</v>
      </c>
      <c r="F77" s="12" t="s">
        <v>67</v>
      </c>
      <c r="G77" s="15">
        <v>2</v>
      </c>
      <c r="H77" s="13">
        <v>34.950000000000003</v>
      </c>
      <c r="I77" s="13">
        <f>Tableau1[[#This Row],[Quantité]]*Tableau1[[#This Row],[Coût unitaire (Hors taxes)]]</f>
        <v>69.900000000000006</v>
      </c>
      <c r="J77" s="15">
        <v>5</v>
      </c>
      <c r="K77" s="15"/>
      <c r="L77" s="15"/>
    </row>
    <row r="78" spans="1:12" ht="43.5" customHeight="1">
      <c r="A78" s="15">
        <v>5358</v>
      </c>
      <c r="B78" s="16" t="s">
        <v>122</v>
      </c>
      <c r="C78" s="15">
        <v>2</v>
      </c>
      <c r="D78" s="15" t="s">
        <v>294</v>
      </c>
      <c r="E78" s="11" t="s">
        <v>343</v>
      </c>
      <c r="F78" s="12" t="s">
        <v>201</v>
      </c>
      <c r="G78" s="15">
        <v>2</v>
      </c>
      <c r="H78" s="13">
        <v>2795</v>
      </c>
      <c r="I78" s="13">
        <f>Tableau1[[#This Row],[Quantité]]*Tableau1[[#This Row],[Coût unitaire (Hors taxes)]]</f>
        <v>5590</v>
      </c>
      <c r="J78" s="15">
        <v>15</v>
      </c>
      <c r="K78" s="15"/>
      <c r="L78" s="15"/>
    </row>
    <row r="79" spans="1:12" ht="28.5">
      <c r="A79" s="15">
        <v>5358</v>
      </c>
      <c r="B79" s="16" t="s">
        <v>122</v>
      </c>
      <c r="C79" s="15">
        <v>2</v>
      </c>
      <c r="D79" s="15" t="s">
        <v>294</v>
      </c>
      <c r="E79" s="11" t="s">
        <v>343</v>
      </c>
      <c r="F79" s="12" t="s">
        <v>344</v>
      </c>
      <c r="G79" s="15">
        <v>6</v>
      </c>
      <c r="H79" s="13">
        <v>550</v>
      </c>
      <c r="I79" s="13">
        <f>Tableau1[[#This Row],[Quantité]]*Tableau1[[#This Row],[Coût unitaire (Hors taxes)]]</f>
        <v>3300</v>
      </c>
      <c r="J79" s="15">
        <v>15</v>
      </c>
      <c r="K79" s="15"/>
      <c r="L79" s="15"/>
    </row>
    <row r="80" spans="1:12" ht="28.5">
      <c r="A80" s="15">
        <v>5358</v>
      </c>
      <c r="B80" s="16" t="s">
        <v>122</v>
      </c>
      <c r="C80" s="15">
        <v>2</v>
      </c>
      <c r="D80" s="15" t="s">
        <v>294</v>
      </c>
      <c r="E80" s="11" t="s">
        <v>68</v>
      </c>
      <c r="F80" s="12"/>
      <c r="G80" s="15">
        <v>2</v>
      </c>
      <c r="H80" s="13">
        <v>8.9499999999999993</v>
      </c>
      <c r="I80" s="13">
        <f>Tableau1[[#This Row],[Quantité]]*Tableau1[[#This Row],[Coût unitaire (Hors taxes)]]</f>
        <v>17.899999999999999</v>
      </c>
      <c r="J80" s="15">
        <v>5</v>
      </c>
      <c r="K80" s="15"/>
      <c r="L80" s="15"/>
    </row>
    <row r="81" spans="1:12" ht="28.5">
      <c r="A81" s="15">
        <v>5358</v>
      </c>
      <c r="B81" s="16" t="s">
        <v>122</v>
      </c>
      <c r="C81" s="15">
        <v>2</v>
      </c>
      <c r="D81" s="15" t="s">
        <v>294</v>
      </c>
      <c r="E81" s="11" t="s">
        <v>69</v>
      </c>
      <c r="F81" s="12"/>
      <c r="G81" s="15">
        <v>3</v>
      </c>
      <c r="H81" s="13">
        <v>59.95</v>
      </c>
      <c r="I81" s="13">
        <f>Tableau1[[#This Row],[Quantité]]*Tableau1[[#This Row],[Coût unitaire (Hors taxes)]]</f>
        <v>179.85000000000002</v>
      </c>
      <c r="J81" s="15">
        <v>5</v>
      </c>
      <c r="K81" s="15"/>
      <c r="L81" s="15"/>
    </row>
    <row r="82" spans="1:12" ht="28.5">
      <c r="A82" s="15">
        <v>5358</v>
      </c>
      <c r="B82" s="16" t="s">
        <v>122</v>
      </c>
      <c r="C82" s="15">
        <v>2</v>
      </c>
      <c r="D82" s="15" t="s">
        <v>294</v>
      </c>
      <c r="E82" s="11" t="s">
        <v>70</v>
      </c>
      <c r="F82" s="12" t="s">
        <v>71</v>
      </c>
      <c r="G82" s="15">
        <v>6</v>
      </c>
      <c r="H82" s="13">
        <v>145</v>
      </c>
      <c r="I82" s="13">
        <f>Tableau1[[#This Row],[Quantité]]*Tableau1[[#This Row],[Coût unitaire (Hors taxes)]]</f>
        <v>870</v>
      </c>
      <c r="J82" s="15">
        <v>25</v>
      </c>
      <c r="K82" s="15"/>
      <c r="L82" s="15"/>
    </row>
    <row r="83" spans="1:12" ht="28.5">
      <c r="A83" s="15">
        <v>5358</v>
      </c>
      <c r="B83" s="16" t="s">
        <v>122</v>
      </c>
      <c r="C83" s="15">
        <v>2</v>
      </c>
      <c r="D83" s="15" t="s">
        <v>294</v>
      </c>
      <c r="E83" s="11" t="s">
        <v>72</v>
      </c>
      <c r="F83" s="12"/>
      <c r="G83" s="15">
        <v>2</v>
      </c>
      <c r="H83" s="13">
        <v>400</v>
      </c>
      <c r="I83" s="13">
        <f>Tableau1[[#This Row],[Quantité]]*Tableau1[[#This Row],[Coût unitaire (Hors taxes)]]</f>
        <v>800</v>
      </c>
      <c r="J83" s="15">
        <v>5</v>
      </c>
      <c r="K83" s="15"/>
      <c r="L83" s="15"/>
    </row>
    <row r="84" spans="1:12" ht="28.5">
      <c r="A84" s="15">
        <v>5358</v>
      </c>
      <c r="B84" s="16" t="s">
        <v>122</v>
      </c>
      <c r="C84" s="15">
        <v>2</v>
      </c>
      <c r="D84" s="15" t="s">
        <v>294</v>
      </c>
      <c r="E84" s="11" t="s">
        <v>345</v>
      </c>
      <c r="F84" s="12" t="s">
        <v>346</v>
      </c>
      <c r="G84" s="15">
        <v>4</v>
      </c>
      <c r="H84" s="13">
        <v>24</v>
      </c>
      <c r="I84" s="13">
        <f>Tableau1[[#This Row],[Quantité]]*Tableau1[[#This Row],[Coût unitaire (Hors taxes)]]</f>
        <v>96</v>
      </c>
      <c r="J84" s="15">
        <v>10</v>
      </c>
      <c r="K84" s="15"/>
      <c r="L84" s="15"/>
    </row>
    <row r="85" spans="1:12" ht="28.5">
      <c r="A85" s="15">
        <v>5358</v>
      </c>
      <c r="B85" s="16" t="s">
        <v>122</v>
      </c>
      <c r="C85" s="15">
        <v>2</v>
      </c>
      <c r="D85" s="15" t="s">
        <v>294</v>
      </c>
      <c r="E85" s="11" t="s">
        <v>347</v>
      </c>
      <c r="F85" s="12" t="s">
        <v>348</v>
      </c>
      <c r="G85" s="15">
        <v>3</v>
      </c>
      <c r="H85" s="13">
        <v>137</v>
      </c>
      <c r="I85" s="13">
        <f>Tableau1[[#This Row],[Quantité]]*Tableau1[[#This Row],[Coût unitaire (Hors taxes)]]</f>
        <v>411</v>
      </c>
      <c r="J85" s="15">
        <v>10</v>
      </c>
      <c r="K85" s="15"/>
      <c r="L85" s="15"/>
    </row>
    <row r="86" spans="1:12" ht="28.5">
      <c r="A86" s="15">
        <v>5358</v>
      </c>
      <c r="B86" s="16" t="s">
        <v>122</v>
      </c>
      <c r="C86" s="15">
        <v>2</v>
      </c>
      <c r="D86" s="15" t="s">
        <v>294</v>
      </c>
      <c r="E86" s="11" t="s">
        <v>73</v>
      </c>
      <c r="F86" s="12" t="s">
        <v>74</v>
      </c>
      <c r="G86" s="15">
        <v>7</v>
      </c>
      <c r="H86" s="13">
        <v>59</v>
      </c>
      <c r="I86" s="13">
        <f>Tableau1[[#This Row],[Quantité]]*Tableau1[[#This Row],[Coût unitaire (Hors taxes)]]</f>
        <v>413</v>
      </c>
      <c r="J86" s="15">
        <v>10</v>
      </c>
      <c r="K86" s="15"/>
      <c r="L86" s="15"/>
    </row>
    <row r="87" spans="1:12" ht="42.75">
      <c r="A87" s="15">
        <v>5358</v>
      </c>
      <c r="B87" s="16" t="s">
        <v>122</v>
      </c>
      <c r="C87" s="15">
        <v>2</v>
      </c>
      <c r="D87" s="15" t="s">
        <v>294</v>
      </c>
      <c r="E87" s="11" t="s">
        <v>75</v>
      </c>
      <c r="F87" s="12" t="s">
        <v>202</v>
      </c>
      <c r="G87" s="15">
        <v>4</v>
      </c>
      <c r="H87" s="13">
        <v>3195</v>
      </c>
      <c r="I87" s="13">
        <f>Tableau1[[#This Row],[Quantité]]*Tableau1[[#This Row],[Coût unitaire (Hors taxes)]]</f>
        <v>12780</v>
      </c>
      <c r="J87" s="15">
        <v>15</v>
      </c>
      <c r="K87" s="15"/>
      <c r="L87" s="15"/>
    </row>
    <row r="88" spans="1:12" ht="28.5">
      <c r="A88" s="15">
        <v>5358</v>
      </c>
      <c r="B88" s="16" t="s">
        <v>122</v>
      </c>
      <c r="C88" s="15">
        <v>2</v>
      </c>
      <c r="D88" s="15" t="s">
        <v>294</v>
      </c>
      <c r="E88" s="11" t="s">
        <v>349</v>
      </c>
      <c r="F88" s="12" t="s">
        <v>350</v>
      </c>
      <c r="G88" s="15">
        <v>1</v>
      </c>
      <c r="H88" s="13">
        <v>2700</v>
      </c>
      <c r="I88" s="13">
        <f>Tableau1[[#This Row],[Quantité]]*Tableau1[[#This Row],[Coût unitaire (Hors taxes)]]</f>
        <v>2700</v>
      </c>
      <c r="J88" s="15">
        <v>20</v>
      </c>
      <c r="K88" s="15"/>
      <c r="L88" s="15"/>
    </row>
    <row r="89" spans="1:12" ht="28.5">
      <c r="A89" s="15">
        <v>5358</v>
      </c>
      <c r="B89" s="16" t="s">
        <v>122</v>
      </c>
      <c r="C89" s="15">
        <v>2</v>
      </c>
      <c r="D89" s="15" t="s">
        <v>294</v>
      </c>
      <c r="E89" s="11" t="s">
        <v>351</v>
      </c>
      <c r="F89" s="12" t="s">
        <v>352</v>
      </c>
      <c r="G89" s="15">
        <v>1</v>
      </c>
      <c r="H89" s="13">
        <v>2385</v>
      </c>
      <c r="I89" s="13">
        <f>Tableau1[[#This Row],[Quantité]]*Tableau1[[#This Row],[Coût unitaire (Hors taxes)]]</f>
        <v>2385</v>
      </c>
      <c r="J89" s="15">
        <v>15</v>
      </c>
      <c r="K89" s="15"/>
      <c r="L89" s="15"/>
    </row>
    <row r="90" spans="1:12" ht="28.5">
      <c r="A90" s="15">
        <v>5358</v>
      </c>
      <c r="B90" s="16" t="s">
        <v>122</v>
      </c>
      <c r="C90" s="15">
        <v>2</v>
      </c>
      <c r="D90" s="15" t="s">
        <v>294</v>
      </c>
      <c r="E90" s="11" t="s">
        <v>353</v>
      </c>
      <c r="F90" s="12" t="s">
        <v>354</v>
      </c>
      <c r="G90" s="15">
        <v>7</v>
      </c>
      <c r="H90" s="13">
        <v>3100</v>
      </c>
      <c r="I90" s="13">
        <f>Tableau1[[#This Row],[Quantité]]*Tableau1[[#This Row],[Coût unitaire (Hors taxes)]]</f>
        <v>21700</v>
      </c>
      <c r="J90" s="15">
        <v>15</v>
      </c>
      <c r="K90" s="15"/>
      <c r="L90" s="15"/>
    </row>
    <row r="91" spans="1:12" ht="42.75">
      <c r="A91" s="15">
        <v>5358</v>
      </c>
      <c r="B91" s="16" t="s">
        <v>122</v>
      </c>
      <c r="C91" s="15">
        <v>2</v>
      </c>
      <c r="D91" s="15" t="s">
        <v>294</v>
      </c>
      <c r="E91" s="11" t="s">
        <v>76</v>
      </c>
      <c r="F91" s="12" t="s">
        <v>77</v>
      </c>
      <c r="G91" s="15">
        <v>5</v>
      </c>
      <c r="H91" s="13">
        <v>77</v>
      </c>
      <c r="I91" s="13">
        <f>Tableau1[[#This Row],[Quantité]]*Tableau1[[#This Row],[Coût unitaire (Hors taxes)]]</f>
        <v>385</v>
      </c>
      <c r="J91" s="15">
        <v>5</v>
      </c>
      <c r="K91" s="15"/>
      <c r="L91" s="15"/>
    </row>
    <row r="92" spans="1:12" ht="28.5">
      <c r="A92" s="15">
        <v>5358</v>
      </c>
      <c r="B92" s="16" t="s">
        <v>122</v>
      </c>
      <c r="C92" s="15">
        <v>2</v>
      </c>
      <c r="D92" s="15" t="s">
        <v>294</v>
      </c>
      <c r="E92" s="11" t="s">
        <v>78</v>
      </c>
      <c r="F92" s="12" t="s">
        <v>355</v>
      </c>
      <c r="G92" s="15">
        <v>4</v>
      </c>
      <c r="H92" s="13">
        <v>265</v>
      </c>
      <c r="I92" s="13">
        <f>Tableau1[[#This Row],[Quantité]]*Tableau1[[#This Row],[Coût unitaire (Hors taxes)]]</f>
        <v>1060</v>
      </c>
      <c r="J92" s="15">
        <v>10</v>
      </c>
      <c r="K92" s="15"/>
      <c r="L92" s="15"/>
    </row>
    <row r="93" spans="1:12" ht="28.5">
      <c r="A93" s="15">
        <v>5358</v>
      </c>
      <c r="B93" s="16" t="s">
        <v>122</v>
      </c>
      <c r="C93" s="15">
        <v>2</v>
      </c>
      <c r="D93" s="15" t="s">
        <v>294</v>
      </c>
      <c r="E93" s="11" t="s">
        <v>78</v>
      </c>
      <c r="F93" s="12" t="s">
        <v>79</v>
      </c>
      <c r="G93" s="15">
        <v>6</v>
      </c>
      <c r="H93" s="13">
        <v>980</v>
      </c>
      <c r="I93" s="13">
        <f>Tableau1[[#This Row],[Quantité]]*Tableau1[[#This Row],[Coût unitaire (Hors taxes)]]</f>
        <v>5880</v>
      </c>
      <c r="J93" s="15">
        <v>10</v>
      </c>
      <c r="K93" s="15"/>
      <c r="L93" s="15"/>
    </row>
    <row r="94" spans="1:12" ht="28.5">
      <c r="A94" s="15">
        <v>5358</v>
      </c>
      <c r="B94" s="16" t="s">
        <v>122</v>
      </c>
      <c r="C94" s="15">
        <v>2</v>
      </c>
      <c r="D94" s="15" t="s">
        <v>294</v>
      </c>
      <c r="E94" s="11" t="s">
        <v>356</v>
      </c>
      <c r="F94" s="12" t="s">
        <v>357</v>
      </c>
      <c r="G94" s="15">
        <v>2</v>
      </c>
      <c r="H94" s="13">
        <v>153</v>
      </c>
      <c r="I94" s="13">
        <f>Tableau1[[#This Row],[Quantité]]*Tableau1[[#This Row],[Coût unitaire (Hors taxes)]]</f>
        <v>306</v>
      </c>
      <c r="J94" s="15">
        <v>10</v>
      </c>
      <c r="K94" s="15"/>
      <c r="L94" s="15"/>
    </row>
    <row r="95" spans="1:12" ht="28.5">
      <c r="A95" s="15">
        <v>5358</v>
      </c>
      <c r="B95" s="16" t="s">
        <v>122</v>
      </c>
      <c r="C95" s="15">
        <v>2</v>
      </c>
      <c r="D95" s="15" t="s">
        <v>294</v>
      </c>
      <c r="E95" s="11" t="s">
        <v>356</v>
      </c>
      <c r="F95" s="12" t="s">
        <v>358</v>
      </c>
      <c r="G95" s="15">
        <v>2</v>
      </c>
      <c r="H95" s="13">
        <v>253.2</v>
      </c>
      <c r="I95" s="13">
        <f>Tableau1[[#This Row],[Quantité]]*Tableau1[[#This Row],[Coût unitaire (Hors taxes)]]</f>
        <v>506.4</v>
      </c>
      <c r="J95" s="15">
        <v>10</v>
      </c>
      <c r="K95" s="15"/>
      <c r="L95" s="15"/>
    </row>
    <row r="96" spans="1:12" ht="28.5">
      <c r="A96" s="15">
        <v>5358</v>
      </c>
      <c r="B96" s="16" t="s">
        <v>122</v>
      </c>
      <c r="C96" s="15">
        <v>2</v>
      </c>
      <c r="D96" s="15" t="s">
        <v>294</v>
      </c>
      <c r="E96" s="11" t="s">
        <v>80</v>
      </c>
      <c r="F96" s="12" t="s">
        <v>81</v>
      </c>
      <c r="G96" s="15">
        <v>2</v>
      </c>
      <c r="H96" s="13">
        <v>89.95</v>
      </c>
      <c r="I96" s="13">
        <f>Tableau1[[#This Row],[Quantité]]*Tableau1[[#This Row],[Coût unitaire (Hors taxes)]]</f>
        <v>179.9</v>
      </c>
      <c r="J96" s="15">
        <v>10</v>
      </c>
      <c r="K96" s="15"/>
      <c r="L96" s="15"/>
    </row>
    <row r="97" spans="1:12" ht="28.5">
      <c r="A97" s="15">
        <v>5358</v>
      </c>
      <c r="B97" s="16" t="s">
        <v>122</v>
      </c>
      <c r="C97" s="15">
        <v>2</v>
      </c>
      <c r="D97" s="15" t="s">
        <v>294</v>
      </c>
      <c r="E97" s="11" t="s">
        <v>359</v>
      </c>
      <c r="F97" s="12" t="s">
        <v>360</v>
      </c>
      <c r="G97" s="15">
        <v>2</v>
      </c>
      <c r="H97" s="13">
        <v>15</v>
      </c>
      <c r="I97" s="13">
        <f>Tableau1[[#This Row],[Quantité]]*Tableau1[[#This Row],[Coût unitaire (Hors taxes)]]</f>
        <v>30</v>
      </c>
      <c r="J97" s="15">
        <v>10</v>
      </c>
      <c r="K97" s="15"/>
      <c r="L97" s="15"/>
    </row>
    <row r="98" spans="1:12" ht="28.5">
      <c r="A98" s="15">
        <v>5358</v>
      </c>
      <c r="B98" s="16" t="s">
        <v>122</v>
      </c>
      <c r="C98" s="15">
        <v>2</v>
      </c>
      <c r="D98" s="15" t="s">
        <v>294</v>
      </c>
      <c r="E98" s="11" t="s">
        <v>82</v>
      </c>
      <c r="F98" s="12" t="s">
        <v>83</v>
      </c>
      <c r="G98" s="15">
        <v>2</v>
      </c>
      <c r="H98" s="13">
        <v>140</v>
      </c>
      <c r="I98" s="13">
        <f>Tableau1[[#This Row],[Quantité]]*Tableau1[[#This Row],[Coût unitaire (Hors taxes)]]</f>
        <v>280</v>
      </c>
      <c r="J98" s="15">
        <v>15</v>
      </c>
      <c r="K98" s="15"/>
      <c r="L98" s="15"/>
    </row>
    <row r="99" spans="1:12" ht="28.5">
      <c r="A99" s="15">
        <v>5358</v>
      </c>
      <c r="B99" s="16" t="s">
        <v>122</v>
      </c>
      <c r="C99" s="15">
        <v>2</v>
      </c>
      <c r="D99" s="15" t="s">
        <v>294</v>
      </c>
      <c r="E99" s="11" t="s">
        <v>84</v>
      </c>
      <c r="F99" s="12" t="s">
        <v>85</v>
      </c>
      <c r="G99" s="15">
        <v>5</v>
      </c>
      <c r="H99" s="13">
        <v>800</v>
      </c>
      <c r="I99" s="13">
        <f>Tableau1[[#This Row],[Quantité]]*Tableau1[[#This Row],[Coût unitaire (Hors taxes)]]</f>
        <v>4000</v>
      </c>
      <c r="J99" s="15">
        <v>5</v>
      </c>
      <c r="K99" s="15"/>
      <c r="L99" s="15"/>
    </row>
    <row r="100" spans="1:12" ht="28.5">
      <c r="A100" s="15">
        <v>5358</v>
      </c>
      <c r="B100" s="16" t="s">
        <v>122</v>
      </c>
      <c r="C100" s="15">
        <v>2</v>
      </c>
      <c r="D100" s="15" t="s">
        <v>294</v>
      </c>
      <c r="E100" s="11" t="s">
        <v>86</v>
      </c>
      <c r="F100" s="12" t="s">
        <v>87</v>
      </c>
      <c r="G100" s="15">
        <v>14</v>
      </c>
      <c r="H100" s="13">
        <v>18</v>
      </c>
      <c r="I100" s="13">
        <f>Tableau1[[#This Row],[Quantité]]*Tableau1[[#This Row],[Coût unitaire (Hors taxes)]]</f>
        <v>252</v>
      </c>
      <c r="J100" s="15">
        <v>5</v>
      </c>
      <c r="K100" s="15"/>
      <c r="L100" s="15"/>
    </row>
    <row r="101" spans="1:12" ht="28.5">
      <c r="A101" s="15">
        <v>5358</v>
      </c>
      <c r="B101" s="16" t="s">
        <v>122</v>
      </c>
      <c r="C101" s="15">
        <v>2</v>
      </c>
      <c r="D101" s="15" t="s">
        <v>294</v>
      </c>
      <c r="E101" s="11" t="s">
        <v>361</v>
      </c>
      <c r="F101" s="12" t="s">
        <v>100</v>
      </c>
      <c r="G101" s="15">
        <v>2</v>
      </c>
      <c r="H101" s="13">
        <v>125</v>
      </c>
      <c r="I101" s="13">
        <f>Tableau1[[#This Row],[Quantité]]*Tableau1[[#This Row],[Coût unitaire (Hors taxes)]]</f>
        <v>250</v>
      </c>
      <c r="J101" s="15">
        <v>10</v>
      </c>
      <c r="K101" s="15"/>
      <c r="L101" s="15"/>
    </row>
    <row r="102" spans="1:12" ht="28.5">
      <c r="A102" s="15">
        <v>5358</v>
      </c>
      <c r="B102" s="16" t="s">
        <v>122</v>
      </c>
      <c r="C102" s="15">
        <v>2</v>
      </c>
      <c r="D102" s="15" t="s">
        <v>294</v>
      </c>
      <c r="E102" s="11" t="s">
        <v>88</v>
      </c>
      <c r="F102" s="12" t="s">
        <v>89</v>
      </c>
      <c r="G102" s="15">
        <v>7</v>
      </c>
      <c r="H102" s="13">
        <v>21.95</v>
      </c>
      <c r="I102" s="13">
        <f>Tableau1[[#This Row],[Quantité]]*Tableau1[[#This Row],[Coût unitaire (Hors taxes)]]</f>
        <v>153.65</v>
      </c>
      <c r="J102" s="15">
        <v>5</v>
      </c>
      <c r="K102" s="15"/>
      <c r="L102" s="15"/>
    </row>
    <row r="103" spans="1:12" ht="28.5">
      <c r="A103" s="15">
        <v>5358</v>
      </c>
      <c r="B103" s="16" t="s">
        <v>122</v>
      </c>
      <c r="C103" s="15">
        <v>2</v>
      </c>
      <c r="D103" s="15" t="s">
        <v>294</v>
      </c>
      <c r="E103" s="11" t="s">
        <v>88</v>
      </c>
      <c r="F103" s="12" t="s">
        <v>90</v>
      </c>
      <c r="G103" s="15">
        <v>14</v>
      </c>
      <c r="H103" s="13">
        <v>8.5</v>
      </c>
      <c r="I103" s="13">
        <f>Tableau1[[#This Row],[Quantité]]*Tableau1[[#This Row],[Coût unitaire (Hors taxes)]]</f>
        <v>119</v>
      </c>
      <c r="J103" s="15">
        <v>5</v>
      </c>
      <c r="K103" s="15"/>
      <c r="L103" s="15"/>
    </row>
    <row r="104" spans="1:12" ht="28.5">
      <c r="A104" s="15">
        <v>5358</v>
      </c>
      <c r="B104" s="16" t="s">
        <v>122</v>
      </c>
      <c r="C104" s="15">
        <v>2</v>
      </c>
      <c r="D104" s="15" t="s">
        <v>294</v>
      </c>
      <c r="E104" s="11" t="s">
        <v>362</v>
      </c>
      <c r="F104" s="12" t="s">
        <v>363</v>
      </c>
      <c r="G104" s="15">
        <v>1</v>
      </c>
      <c r="H104" s="13">
        <v>115</v>
      </c>
      <c r="I104" s="13">
        <f>Tableau1[[#This Row],[Quantité]]*Tableau1[[#This Row],[Coût unitaire (Hors taxes)]]</f>
        <v>115</v>
      </c>
      <c r="J104" s="15">
        <v>15</v>
      </c>
      <c r="K104" s="15"/>
      <c r="L104" s="15"/>
    </row>
    <row r="105" spans="1:12" ht="28.5">
      <c r="A105" s="15">
        <v>5358</v>
      </c>
      <c r="B105" s="16" t="s">
        <v>122</v>
      </c>
      <c r="C105" s="15">
        <v>2</v>
      </c>
      <c r="D105" s="15" t="s">
        <v>294</v>
      </c>
      <c r="E105" s="11" t="s">
        <v>362</v>
      </c>
      <c r="F105" s="12" t="s">
        <v>364</v>
      </c>
      <c r="G105" s="15">
        <v>10</v>
      </c>
      <c r="H105" s="13">
        <v>39.950000000000003</v>
      </c>
      <c r="I105" s="13">
        <f>Tableau1[[#This Row],[Quantité]]*Tableau1[[#This Row],[Coût unitaire (Hors taxes)]]</f>
        <v>399.5</v>
      </c>
      <c r="J105" s="15">
        <v>10</v>
      </c>
      <c r="K105" s="15"/>
      <c r="L105" s="15"/>
    </row>
    <row r="106" spans="1:12" ht="28.5">
      <c r="A106" s="15">
        <v>5358</v>
      </c>
      <c r="B106" s="16" t="s">
        <v>122</v>
      </c>
      <c r="C106" s="15">
        <v>2</v>
      </c>
      <c r="D106" s="15" t="s">
        <v>294</v>
      </c>
      <c r="E106" s="11" t="s">
        <v>362</v>
      </c>
      <c r="F106" s="12" t="s">
        <v>365</v>
      </c>
      <c r="G106" s="15">
        <v>1</v>
      </c>
      <c r="H106" s="13">
        <v>40</v>
      </c>
      <c r="I106" s="13">
        <f>Tableau1[[#This Row],[Quantité]]*Tableau1[[#This Row],[Coût unitaire (Hors taxes)]]</f>
        <v>40</v>
      </c>
      <c r="J106" s="15">
        <v>10</v>
      </c>
      <c r="K106" s="15"/>
      <c r="L106" s="15"/>
    </row>
    <row r="107" spans="1:12" ht="28.5">
      <c r="A107" s="15">
        <v>5358</v>
      </c>
      <c r="B107" s="16" t="s">
        <v>122</v>
      </c>
      <c r="C107" s="15">
        <v>2</v>
      </c>
      <c r="D107" s="15" t="s">
        <v>294</v>
      </c>
      <c r="E107" s="11" t="s">
        <v>362</v>
      </c>
      <c r="F107" s="12" t="s">
        <v>366</v>
      </c>
      <c r="G107" s="15">
        <v>1</v>
      </c>
      <c r="H107" s="13">
        <v>275</v>
      </c>
      <c r="I107" s="13">
        <f>Tableau1[[#This Row],[Quantité]]*Tableau1[[#This Row],[Coût unitaire (Hors taxes)]]</f>
        <v>275</v>
      </c>
      <c r="J107" s="15">
        <v>15</v>
      </c>
      <c r="K107" s="15"/>
      <c r="L107" s="15"/>
    </row>
    <row r="108" spans="1:12" ht="28.5">
      <c r="A108" s="15">
        <v>5358</v>
      </c>
      <c r="B108" s="16" t="s">
        <v>122</v>
      </c>
      <c r="C108" s="15">
        <v>2</v>
      </c>
      <c r="D108" s="15" t="s">
        <v>294</v>
      </c>
      <c r="E108" s="11" t="s">
        <v>362</v>
      </c>
      <c r="F108" s="12" t="s">
        <v>366</v>
      </c>
      <c r="G108" s="15">
        <v>1</v>
      </c>
      <c r="H108" s="13">
        <v>40</v>
      </c>
      <c r="I108" s="13">
        <f>Tableau1[[#This Row],[Quantité]]*Tableau1[[#This Row],[Coût unitaire (Hors taxes)]]</f>
        <v>40</v>
      </c>
      <c r="J108" s="15">
        <v>15</v>
      </c>
      <c r="K108" s="15"/>
      <c r="L108" s="15"/>
    </row>
    <row r="109" spans="1:12" ht="28.5">
      <c r="A109" s="15">
        <v>5358</v>
      </c>
      <c r="B109" s="16" t="s">
        <v>122</v>
      </c>
      <c r="C109" s="15">
        <v>2</v>
      </c>
      <c r="D109" s="15" t="s">
        <v>294</v>
      </c>
      <c r="E109" s="11" t="s">
        <v>367</v>
      </c>
      <c r="F109" s="12" t="s">
        <v>368</v>
      </c>
      <c r="G109" s="15">
        <v>1</v>
      </c>
      <c r="H109" s="13">
        <v>49.95</v>
      </c>
      <c r="I109" s="13">
        <f>Tableau1[[#This Row],[Quantité]]*Tableau1[[#This Row],[Coût unitaire (Hors taxes)]]</f>
        <v>49.95</v>
      </c>
      <c r="J109" s="15">
        <v>15</v>
      </c>
      <c r="K109" s="15"/>
      <c r="L109" s="15"/>
    </row>
    <row r="110" spans="1:12" ht="28.5">
      <c r="A110" s="15">
        <v>5358</v>
      </c>
      <c r="B110" s="16" t="s">
        <v>122</v>
      </c>
      <c r="C110" s="15">
        <v>2</v>
      </c>
      <c r="D110" s="15" t="s">
        <v>294</v>
      </c>
      <c r="E110" s="11" t="s">
        <v>369</v>
      </c>
      <c r="F110" s="12" t="s">
        <v>370</v>
      </c>
      <c r="G110" s="15">
        <v>1</v>
      </c>
      <c r="H110" s="13">
        <v>913</v>
      </c>
      <c r="I110" s="13">
        <f>Tableau1[[#This Row],[Quantité]]*Tableau1[[#This Row],[Coût unitaire (Hors taxes)]]</f>
        <v>913</v>
      </c>
      <c r="J110" s="15">
        <v>10</v>
      </c>
      <c r="K110" s="15"/>
      <c r="L110" s="15"/>
    </row>
    <row r="111" spans="1:12" ht="28.5">
      <c r="A111" s="15">
        <v>5358</v>
      </c>
      <c r="B111" s="16" t="s">
        <v>122</v>
      </c>
      <c r="C111" s="15">
        <v>2</v>
      </c>
      <c r="D111" s="15" t="s">
        <v>294</v>
      </c>
      <c r="E111" s="11" t="s">
        <v>91</v>
      </c>
      <c r="F111" s="12" t="s">
        <v>92</v>
      </c>
      <c r="G111" s="15">
        <v>1</v>
      </c>
      <c r="H111" s="13">
        <v>10</v>
      </c>
      <c r="I111" s="13">
        <f>Tableau1[[#This Row],[Quantité]]*Tableau1[[#This Row],[Coût unitaire (Hors taxes)]]</f>
        <v>10</v>
      </c>
      <c r="J111" s="15">
        <v>25</v>
      </c>
      <c r="K111" s="15"/>
      <c r="L111" s="15"/>
    </row>
    <row r="112" spans="1:12" ht="28.5">
      <c r="A112" s="15">
        <v>5358</v>
      </c>
      <c r="B112" s="16" t="s">
        <v>122</v>
      </c>
      <c r="C112" s="15">
        <v>2</v>
      </c>
      <c r="D112" s="15" t="s">
        <v>294</v>
      </c>
      <c r="E112" s="11" t="s">
        <v>93</v>
      </c>
      <c r="F112" s="12" t="s">
        <v>203</v>
      </c>
      <c r="G112" s="15">
        <v>1</v>
      </c>
      <c r="H112" s="13">
        <v>10</v>
      </c>
      <c r="I112" s="13">
        <f>Tableau1[[#This Row],[Quantité]]*Tableau1[[#This Row],[Coût unitaire (Hors taxes)]]</f>
        <v>10</v>
      </c>
      <c r="J112" s="15">
        <v>25</v>
      </c>
      <c r="K112" s="15"/>
      <c r="L112" s="15"/>
    </row>
    <row r="113" spans="1:12" ht="28.5">
      <c r="A113" s="15">
        <v>5358</v>
      </c>
      <c r="B113" s="16" t="s">
        <v>122</v>
      </c>
      <c r="C113" s="15">
        <v>2</v>
      </c>
      <c r="D113" s="15" t="s">
        <v>294</v>
      </c>
      <c r="E113" s="11" t="s">
        <v>94</v>
      </c>
      <c r="F113" s="12" t="s">
        <v>94</v>
      </c>
      <c r="G113" s="15">
        <v>2</v>
      </c>
      <c r="H113" s="13">
        <v>46</v>
      </c>
      <c r="I113" s="13">
        <f>Tableau1[[#This Row],[Quantité]]*Tableau1[[#This Row],[Coût unitaire (Hors taxes)]]</f>
        <v>92</v>
      </c>
      <c r="J113" s="15">
        <v>5</v>
      </c>
      <c r="K113" s="15"/>
      <c r="L113" s="15"/>
    </row>
    <row r="114" spans="1:12" ht="28.5">
      <c r="A114" s="15">
        <v>5358</v>
      </c>
      <c r="B114" s="16" t="s">
        <v>122</v>
      </c>
      <c r="C114" s="15">
        <v>2</v>
      </c>
      <c r="D114" s="15" t="s">
        <v>294</v>
      </c>
      <c r="E114" s="11" t="s">
        <v>371</v>
      </c>
      <c r="F114" s="12" t="s">
        <v>372</v>
      </c>
      <c r="G114" s="15">
        <v>1</v>
      </c>
      <c r="H114" s="13">
        <v>600</v>
      </c>
      <c r="I114" s="13">
        <f>Tableau1[[#This Row],[Quantité]]*Tableau1[[#This Row],[Coût unitaire (Hors taxes)]]</f>
        <v>600</v>
      </c>
      <c r="J114" s="15">
        <v>10</v>
      </c>
      <c r="K114" s="15"/>
      <c r="L114" s="15"/>
    </row>
    <row r="115" spans="1:12" ht="28.5">
      <c r="A115" s="15">
        <v>5358</v>
      </c>
      <c r="B115" s="16" t="s">
        <v>122</v>
      </c>
      <c r="C115" s="15">
        <v>2</v>
      </c>
      <c r="D115" s="15" t="s">
        <v>294</v>
      </c>
      <c r="E115" s="11" t="s">
        <v>95</v>
      </c>
      <c r="F115" s="12" t="s">
        <v>96</v>
      </c>
      <c r="G115" s="15">
        <v>2</v>
      </c>
      <c r="H115" s="13">
        <v>55</v>
      </c>
      <c r="I115" s="13">
        <f>Tableau1[[#This Row],[Quantité]]*Tableau1[[#This Row],[Coût unitaire (Hors taxes)]]</f>
        <v>110</v>
      </c>
      <c r="J115" s="15">
        <v>5</v>
      </c>
      <c r="K115" s="15"/>
      <c r="L115" s="15"/>
    </row>
    <row r="116" spans="1:12" ht="28.5">
      <c r="A116" s="15">
        <v>5358</v>
      </c>
      <c r="B116" s="16" t="s">
        <v>122</v>
      </c>
      <c r="C116" s="15">
        <v>2</v>
      </c>
      <c r="D116" s="15" t="s">
        <v>294</v>
      </c>
      <c r="E116" s="11" t="s">
        <v>97</v>
      </c>
      <c r="F116" s="12" t="s">
        <v>73</v>
      </c>
      <c r="G116" s="15">
        <v>7</v>
      </c>
      <c r="H116" s="13">
        <v>20</v>
      </c>
      <c r="I116" s="13">
        <f>Tableau1[[#This Row],[Quantité]]*Tableau1[[#This Row],[Coût unitaire (Hors taxes)]]</f>
        <v>140</v>
      </c>
      <c r="J116" s="15">
        <v>10</v>
      </c>
      <c r="K116" s="15"/>
      <c r="L116" s="15"/>
    </row>
    <row r="117" spans="1:12" ht="28.5">
      <c r="A117" s="15">
        <v>5358</v>
      </c>
      <c r="B117" s="16" t="s">
        <v>122</v>
      </c>
      <c r="C117" s="15">
        <v>2</v>
      </c>
      <c r="D117" s="15" t="s">
        <v>294</v>
      </c>
      <c r="E117" s="11" t="s">
        <v>98</v>
      </c>
      <c r="F117" s="12" t="s">
        <v>373</v>
      </c>
      <c r="G117" s="15">
        <v>2</v>
      </c>
      <c r="H117" s="13">
        <v>25</v>
      </c>
      <c r="I117" s="13">
        <f>Tableau1[[#This Row],[Quantité]]*Tableau1[[#This Row],[Coût unitaire (Hors taxes)]]</f>
        <v>50</v>
      </c>
      <c r="J117" s="15">
        <v>5</v>
      </c>
      <c r="K117" s="15"/>
      <c r="L117" s="15"/>
    </row>
    <row r="118" spans="1:12" ht="28.5">
      <c r="A118" s="15">
        <v>5358</v>
      </c>
      <c r="B118" s="16" t="s">
        <v>122</v>
      </c>
      <c r="C118" s="15">
        <v>2</v>
      </c>
      <c r="D118" s="15" t="s">
        <v>294</v>
      </c>
      <c r="E118" s="11" t="s">
        <v>98</v>
      </c>
      <c r="F118" s="12" t="s">
        <v>99</v>
      </c>
      <c r="G118" s="15">
        <v>7</v>
      </c>
      <c r="H118" s="13">
        <v>375</v>
      </c>
      <c r="I118" s="13">
        <f>Tableau1[[#This Row],[Quantité]]*Tableau1[[#This Row],[Coût unitaire (Hors taxes)]]</f>
        <v>2625</v>
      </c>
      <c r="J118" s="15">
        <v>10</v>
      </c>
      <c r="K118" s="15"/>
      <c r="L118" s="15"/>
    </row>
    <row r="119" spans="1:12" ht="28.5">
      <c r="A119" s="15">
        <v>5358</v>
      </c>
      <c r="B119" s="16" t="s">
        <v>122</v>
      </c>
      <c r="C119" s="15">
        <v>2</v>
      </c>
      <c r="D119" s="15" t="s">
        <v>294</v>
      </c>
      <c r="E119" s="11" t="s">
        <v>264</v>
      </c>
      <c r="F119" s="12" t="s">
        <v>374</v>
      </c>
      <c r="G119" s="15">
        <v>2</v>
      </c>
      <c r="H119" s="13">
        <v>10.25</v>
      </c>
      <c r="I119" s="13">
        <f>Tableau1[[#This Row],[Quantité]]*Tableau1[[#This Row],[Coût unitaire (Hors taxes)]]</f>
        <v>20.5</v>
      </c>
      <c r="J119" s="15">
        <v>10</v>
      </c>
      <c r="K119" s="15"/>
      <c r="L119" s="15"/>
    </row>
    <row r="120" spans="1:12" ht="28.5">
      <c r="A120" s="15">
        <v>5358</v>
      </c>
      <c r="B120" s="16" t="s">
        <v>122</v>
      </c>
      <c r="C120" s="15">
        <v>2</v>
      </c>
      <c r="D120" s="15" t="s">
        <v>294</v>
      </c>
      <c r="E120" s="11" t="s">
        <v>264</v>
      </c>
      <c r="F120" s="12" t="s">
        <v>375</v>
      </c>
      <c r="G120" s="15">
        <v>2</v>
      </c>
      <c r="H120" s="13">
        <v>123</v>
      </c>
      <c r="I120" s="13">
        <f>Tableau1[[#This Row],[Quantité]]*Tableau1[[#This Row],[Coût unitaire (Hors taxes)]]</f>
        <v>246</v>
      </c>
      <c r="J120" s="15">
        <v>10</v>
      </c>
      <c r="K120" s="15"/>
      <c r="L120" s="15"/>
    </row>
    <row r="121" spans="1:12" ht="28.5">
      <c r="A121" s="15">
        <v>5358</v>
      </c>
      <c r="B121" s="16" t="s">
        <v>122</v>
      </c>
      <c r="C121" s="15">
        <v>2</v>
      </c>
      <c r="D121" s="15" t="s">
        <v>294</v>
      </c>
      <c r="E121" s="11" t="s">
        <v>376</v>
      </c>
      <c r="F121" s="12" t="s">
        <v>377</v>
      </c>
      <c r="G121" s="15">
        <v>1</v>
      </c>
      <c r="H121" s="13">
        <v>27</v>
      </c>
      <c r="I121" s="13">
        <f>Tableau1[[#This Row],[Quantité]]*Tableau1[[#This Row],[Coût unitaire (Hors taxes)]]</f>
        <v>27</v>
      </c>
      <c r="J121" s="15">
        <v>15</v>
      </c>
      <c r="K121" s="15"/>
      <c r="L121" s="15"/>
    </row>
    <row r="122" spans="1:12" ht="28.5">
      <c r="A122" s="15">
        <v>5358</v>
      </c>
      <c r="B122" s="16" t="s">
        <v>122</v>
      </c>
      <c r="C122" s="15">
        <v>2</v>
      </c>
      <c r="D122" s="15" t="s">
        <v>294</v>
      </c>
      <c r="E122" s="11" t="s">
        <v>378</v>
      </c>
      <c r="F122" s="12" t="s">
        <v>379</v>
      </c>
      <c r="G122" s="15">
        <v>1</v>
      </c>
      <c r="H122" s="13">
        <v>569</v>
      </c>
      <c r="I122" s="13">
        <f>Tableau1[[#This Row],[Quantité]]*Tableau1[[#This Row],[Coût unitaire (Hors taxes)]]</f>
        <v>569</v>
      </c>
      <c r="J122" s="15">
        <v>15</v>
      </c>
      <c r="K122" s="15"/>
      <c r="L122" s="15"/>
    </row>
    <row r="123" spans="1:12" ht="28.5">
      <c r="A123" s="15">
        <v>5358</v>
      </c>
      <c r="B123" s="16" t="s">
        <v>122</v>
      </c>
      <c r="C123" s="15">
        <v>2</v>
      </c>
      <c r="D123" s="15" t="s">
        <v>294</v>
      </c>
      <c r="E123" s="11" t="s">
        <v>380</v>
      </c>
      <c r="F123" s="12" t="s">
        <v>381</v>
      </c>
      <c r="G123" s="15">
        <v>1</v>
      </c>
      <c r="H123" s="13">
        <v>210</v>
      </c>
      <c r="I123" s="13">
        <f>Tableau1[[#This Row],[Quantité]]*Tableau1[[#This Row],[Coût unitaire (Hors taxes)]]</f>
        <v>210</v>
      </c>
      <c r="J123" s="15">
        <v>15</v>
      </c>
      <c r="K123" s="15"/>
      <c r="L123" s="15"/>
    </row>
    <row r="124" spans="1:12" ht="28.5">
      <c r="A124" s="15">
        <v>5358</v>
      </c>
      <c r="B124" s="16" t="s">
        <v>122</v>
      </c>
      <c r="C124" s="15">
        <v>2</v>
      </c>
      <c r="D124" s="15" t="s">
        <v>294</v>
      </c>
      <c r="E124" s="11" t="s">
        <v>380</v>
      </c>
      <c r="F124" s="12" t="s">
        <v>382</v>
      </c>
      <c r="G124" s="15">
        <v>6</v>
      </c>
      <c r="H124" s="13">
        <v>60</v>
      </c>
      <c r="I124" s="13">
        <f>Tableau1[[#This Row],[Quantité]]*Tableau1[[#This Row],[Coût unitaire (Hors taxes)]]</f>
        <v>360</v>
      </c>
      <c r="J124" s="15">
        <v>15</v>
      </c>
      <c r="K124" s="15"/>
      <c r="L124" s="15"/>
    </row>
    <row r="125" spans="1:12" ht="28.5">
      <c r="A125" s="15">
        <v>5358</v>
      </c>
      <c r="B125" s="16" t="s">
        <v>122</v>
      </c>
      <c r="C125" s="15">
        <v>2</v>
      </c>
      <c r="D125" s="15" t="s">
        <v>294</v>
      </c>
      <c r="E125" s="11" t="s">
        <v>380</v>
      </c>
      <c r="F125" s="12" t="s">
        <v>383</v>
      </c>
      <c r="G125" s="15">
        <v>6</v>
      </c>
      <c r="H125" s="13">
        <v>125</v>
      </c>
      <c r="I125" s="13">
        <f>Tableau1[[#This Row],[Quantité]]*Tableau1[[#This Row],[Coût unitaire (Hors taxes)]]</f>
        <v>750</v>
      </c>
      <c r="J125" s="15">
        <v>15</v>
      </c>
      <c r="K125" s="15"/>
      <c r="L125" s="15"/>
    </row>
    <row r="126" spans="1:12" ht="28.5">
      <c r="A126" s="15">
        <v>5358</v>
      </c>
      <c r="B126" s="16" t="s">
        <v>122</v>
      </c>
      <c r="C126" s="15">
        <v>2</v>
      </c>
      <c r="D126" s="15" t="s">
        <v>294</v>
      </c>
      <c r="E126" s="11" t="s">
        <v>384</v>
      </c>
      <c r="F126" s="12" t="s">
        <v>385</v>
      </c>
      <c r="G126" s="15">
        <v>2</v>
      </c>
      <c r="H126" s="13">
        <v>15.95</v>
      </c>
      <c r="I126" s="13">
        <f>Tableau1[[#This Row],[Quantité]]*Tableau1[[#This Row],[Coût unitaire (Hors taxes)]]</f>
        <v>31.9</v>
      </c>
      <c r="J126" s="15">
        <v>5</v>
      </c>
      <c r="K126" s="15"/>
      <c r="L126" s="15"/>
    </row>
    <row r="127" spans="1:12" ht="28.5">
      <c r="A127" s="15">
        <v>5358</v>
      </c>
      <c r="B127" s="16" t="s">
        <v>122</v>
      </c>
      <c r="C127" s="15">
        <v>2</v>
      </c>
      <c r="D127" s="15" t="s">
        <v>294</v>
      </c>
      <c r="E127" s="11" t="s">
        <v>290</v>
      </c>
      <c r="F127" s="12" t="s">
        <v>386</v>
      </c>
      <c r="G127" s="15">
        <v>7</v>
      </c>
      <c r="H127" s="13">
        <v>400</v>
      </c>
      <c r="I127" s="13">
        <f>Tableau1[[#This Row],[Quantité]]*Tableau1[[#This Row],[Coût unitaire (Hors taxes)]]</f>
        <v>2800</v>
      </c>
      <c r="J127" s="15">
        <v>20</v>
      </c>
      <c r="K127" s="15"/>
      <c r="L127" s="15"/>
    </row>
    <row r="128" spans="1:12" ht="28.5">
      <c r="A128" s="15">
        <v>5358</v>
      </c>
      <c r="B128" s="16" t="s">
        <v>122</v>
      </c>
      <c r="C128" s="15">
        <v>2</v>
      </c>
      <c r="D128" s="15" t="s">
        <v>294</v>
      </c>
      <c r="E128" s="11" t="s">
        <v>290</v>
      </c>
      <c r="F128" s="12" t="s">
        <v>387</v>
      </c>
      <c r="G128" s="15">
        <v>7</v>
      </c>
      <c r="H128" s="13">
        <v>230</v>
      </c>
      <c r="I128" s="13">
        <f>Tableau1[[#This Row],[Quantité]]*Tableau1[[#This Row],[Coût unitaire (Hors taxes)]]</f>
        <v>1610</v>
      </c>
      <c r="J128" s="15">
        <v>15</v>
      </c>
      <c r="K128" s="15"/>
      <c r="L128" s="15"/>
    </row>
    <row r="129" spans="1:12" ht="28.5">
      <c r="A129" s="15">
        <v>5358</v>
      </c>
      <c r="B129" s="16" t="s">
        <v>122</v>
      </c>
      <c r="C129" s="15">
        <v>2</v>
      </c>
      <c r="D129" s="15" t="s">
        <v>294</v>
      </c>
      <c r="E129" s="11" t="s">
        <v>388</v>
      </c>
      <c r="F129" s="12" t="s">
        <v>389</v>
      </c>
      <c r="G129" s="15">
        <v>2</v>
      </c>
      <c r="H129" s="13">
        <v>60</v>
      </c>
      <c r="I129" s="13">
        <f>Tableau1[[#This Row],[Quantité]]*Tableau1[[#This Row],[Coût unitaire (Hors taxes)]]</f>
        <v>120</v>
      </c>
      <c r="J129" s="15">
        <v>5</v>
      </c>
      <c r="K129" s="15"/>
      <c r="L129" s="15"/>
    </row>
    <row r="130" spans="1:12" ht="45" customHeight="1">
      <c r="A130" s="15">
        <v>5358</v>
      </c>
      <c r="B130" s="16" t="s">
        <v>122</v>
      </c>
      <c r="C130" s="15">
        <v>2</v>
      </c>
      <c r="D130" s="15" t="s">
        <v>294</v>
      </c>
      <c r="E130" s="11" t="s">
        <v>102</v>
      </c>
      <c r="F130" s="12" t="s">
        <v>103</v>
      </c>
      <c r="G130" s="15">
        <v>6</v>
      </c>
      <c r="H130" s="13">
        <v>20</v>
      </c>
      <c r="I130" s="13">
        <f>Tableau1[[#This Row],[Quantité]]*Tableau1[[#This Row],[Coût unitaire (Hors taxes)]]</f>
        <v>120</v>
      </c>
      <c r="J130" s="15">
        <v>20</v>
      </c>
      <c r="K130" s="15"/>
      <c r="L130" s="15"/>
    </row>
    <row r="131" spans="1:12" ht="28.5">
      <c r="A131" s="15">
        <v>5358</v>
      </c>
      <c r="B131" s="16" t="s">
        <v>122</v>
      </c>
      <c r="C131" s="15">
        <v>2</v>
      </c>
      <c r="D131" s="15" t="s">
        <v>294</v>
      </c>
      <c r="E131" s="11" t="s">
        <v>390</v>
      </c>
      <c r="F131" s="12" t="s">
        <v>391</v>
      </c>
      <c r="G131" s="15">
        <v>28</v>
      </c>
      <c r="H131" s="13">
        <v>5</v>
      </c>
      <c r="I131" s="13">
        <f>Tableau1[[#This Row],[Quantité]]*Tableau1[[#This Row],[Coût unitaire (Hors taxes)]]</f>
        <v>140</v>
      </c>
      <c r="J131" s="15">
        <v>5</v>
      </c>
      <c r="K131" s="15"/>
      <c r="L131" s="15"/>
    </row>
    <row r="132" spans="1:12" ht="28.5">
      <c r="A132" s="15">
        <v>5358</v>
      </c>
      <c r="B132" s="16" t="s">
        <v>122</v>
      </c>
      <c r="C132" s="15">
        <v>2</v>
      </c>
      <c r="D132" s="15" t="s">
        <v>294</v>
      </c>
      <c r="E132" s="11" t="s">
        <v>392</v>
      </c>
      <c r="F132" s="12" t="s">
        <v>298</v>
      </c>
      <c r="G132" s="15">
        <v>2</v>
      </c>
      <c r="H132" s="13">
        <v>19.95</v>
      </c>
      <c r="I132" s="13">
        <f>Tableau1[[#This Row],[Quantité]]*Tableau1[[#This Row],[Coût unitaire (Hors taxes)]]</f>
        <v>39.9</v>
      </c>
      <c r="J132" s="15">
        <v>5</v>
      </c>
      <c r="K132" s="15"/>
      <c r="L132" s="15"/>
    </row>
    <row r="133" spans="1:12" ht="28.5">
      <c r="A133" s="15">
        <v>5358</v>
      </c>
      <c r="B133" s="16" t="s">
        <v>122</v>
      </c>
      <c r="C133" s="15">
        <v>2</v>
      </c>
      <c r="D133" s="15" t="s">
        <v>294</v>
      </c>
      <c r="E133" s="11" t="s">
        <v>393</v>
      </c>
      <c r="F133" s="12" t="s">
        <v>101</v>
      </c>
      <c r="G133" s="15">
        <v>7</v>
      </c>
      <c r="H133" s="13">
        <v>100</v>
      </c>
      <c r="I133" s="13">
        <f>Tableau1[[#This Row],[Quantité]]*Tableau1[[#This Row],[Coût unitaire (Hors taxes)]]</f>
        <v>700</v>
      </c>
      <c r="J133" s="15">
        <v>5</v>
      </c>
      <c r="K133" s="15"/>
      <c r="L133" s="15"/>
    </row>
    <row r="134" spans="1:12" ht="28.5">
      <c r="A134" s="15">
        <v>5358</v>
      </c>
      <c r="B134" s="16" t="s">
        <v>122</v>
      </c>
      <c r="C134" s="15">
        <v>2</v>
      </c>
      <c r="D134" s="15" t="s">
        <v>294</v>
      </c>
      <c r="E134" s="11" t="s">
        <v>104</v>
      </c>
      <c r="F134" s="12" t="s">
        <v>105</v>
      </c>
      <c r="G134" s="15">
        <v>10</v>
      </c>
      <c r="H134" s="13">
        <v>7</v>
      </c>
      <c r="I134" s="13">
        <f>Tableau1[[#This Row],[Quantité]]*Tableau1[[#This Row],[Coût unitaire (Hors taxes)]]</f>
        <v>70</v>
      </c>
      <c r="J134" s="15">
        <v>4</v>
      </c>
      <c r="K134" s="15"/>
      <c r="L134" s="15"/>
    </row>
    <row r="135" spans="1:12" ht="28.5">
      <c r="A135" s="15">
        <v>5358</v>
      </c>
      <c r="B135" s="16" t="s">
        <v>122</v>
      </c>
      <c r="C135" s="15">
        <v>2</v>
      </c>
      <c r="D135" s="15" t="s">
        <v>294</v>
      </c>
      <c r="E135" s="11" t="s">
        <v>104</v>
      </c>
      <c r="F135" s="12" t="s">
        <v>106</v>
      </c>
      <c r="G135" s="15">
        <v>1</v>
      </c>
      <c r="H135" s="13">
        <v>249</v>
      </c>
      <c r="I135" s="13">
        <f>Tableau1[[#This Row],[Quantité]]*Tableau1[[#This Row],[Coût unitaire (Hors taxes)]]</f>
        <v>249</v>
      </c>
      <c r="J135" s="15">
        <v>10</v>
      </c>
      <c r="K135" s="15"/>
      <c r="L135" s="15"/>
    </row>
    <row r="136" spans="1:12" ht="28.5">
      <c r="A136" s="15">
        <v>5358</v>
      </c>
      <c r="B136" s="16" t="s">
        <v>122</v>
      </c>
      <c r="C136" s="15">
        <v>2</v>
      </c>
      <c r="D136" s="15" t="s">
        <v>294</v>
      </c>
      <c r="E136" s="11" t="s">
        <v>107</v>
      </c>
      <c r="F136" s="12" t="s">
        <v>108</v>
      </c>
      <c r="G136" s="15">
        <v>6</v>
      </c>
      <c r="H136" s="13">
        <v>218</v>
      </c>
      <c r="I136" s="13">
        <f>Tableau1[[#This Row],[Quantité]]*Tableau1[[#This Row],[Coût unitaire (Hors taxes)]]</f>
        <v>1308</v>
      </c>
      <c r="J136" s="15">
        <v>10</v>
      </c>
      <c r="K136" s="15"/>
      <c r="L136" s="15"/>
    </row>
    <row r="137" spans="1:12" ht="28.5">
      <c r="A137" s="15">
        <v>5358</v>
      </c>
      <c r="B137" s="16" t="s">
        <v>122</v>
      </c>
      <c r="C137" s="15">
        <v>2</v>
      </c>
      <c r="D137" s="15" t="s">
        <v>294</v>
      </c>
      <c r="E137" s="11" t="s">
        <v>109</v>
      </c>
      <c r="F137" s="12" t="s">
        <v>110</v>
      </c>
      <c r="G137" s="15">
        <v>1</v>
      </c>
      <c r="H137" s="13">
        <v>929</v>
      </c>
      <c r="I137" s="13">
        <f>Tableau1[[#This Row],[Quantité]]*Tableau1[[#This Row],[Coût unitaire (Hors taxes)]]</f>
        <v>929</v>
      </c>
      <c r="J137" s="15">
        <v>10</v>
      </c>
      <c r="K137" s="15"/>
      <c r="L137" s="15"/>
    </row>
    <row r="138" spans="1:12" ht="28.5">
      <c r="A138" s="15">
        <v>5358</v>
      </c>
      <c r="B138" s="16" t="s">
        <v>122</v>
      </c>
      <c r="C138" s="15">
        <v>2</v>
      </c>
      <c r="D138" s="15" t="s">
        <v>294</v>
      </c>
      <c r="E138" s="11" t="s">
        <v>111</v>
      </c>
      <c r="F138" s="12" t="s">
        <v>112</v>
      </c>
      <c r="G138" s="15">
        <v>3</v>
      </c>
      <c r="H138" s="13">
        <v>70</v>
      </c>
      <c r="I138" s="13">
        <f>Tableau1[[#This Row],[Quantité]]*Tableau1[[#This Row],[Coût unitaire (Hors taxes)]]</f>
        <v>210</v>
      </c>
      <c r="J138" s="15">
        <v>15</v>
      </c>
      <c r="K138" s="15"/>
      <c r="L138" s="15"/>
    </row>
    <row r="139" spans="1:12" ht="28.5">
      <c r="A139" s="15">
        <v>5358</v>
      </c>
      <c r="B139" s="16" t="s">
        <v>122</v>
      </c>
      <c r="C139" s="15">
        <v>2</v>
      </c>
      <c r="D139" s="15" t="s">
        <v>294</v>
      </c>
      <c r="E139" s="11" t="s">
        <v>111</v>
      </c>
      <c r="F139" s="12" t="s">
        <v>113</v>
      </c>
      <c r="G139" s="15">
        <v>2</v>
      </c>
      <c r="H139" s="13">
        <v>20</v>
      </c>
      <c r="I139" s="13">
        <f>Tableau1[[#This Row],[Quantité]]*Tableau1[[#This Row],[Coût unitaire (Hors taxes)]]</f>
        <v>40</v>
      </c>
      <c r="J139" s="15">
        <v>10</v>
      </c>
      <c r="K139" s="15"/>
      <c r="L139" s="15"/>
    </row>
    <row r="140" spans="1:12" ht="28.5">
      <c r="A140" s="15">
        <v>5358</v>
      </c>
      <c r="B140" s="16" t="s">
        <v>122</v>
      </c>
      <c r="C140" s="15">
        <v>2</v>
      </c>
      <c r="D140" s="15" t="s">
        <v>294</v>
      </c>
      <c r="E140" s="11" t="s">
        <v>394</v>
      </c>
      <c r="F140" s="12" t="s">
        <v>395</v>
      </c>
      <c r="G140" s="15">
        <v>7</v>
      </c>
      <c r="H140" s="13">
        <v>80</v>
      </c>
      <c r="I140" s="13">
        <f>Tableau1[[#This Row],[Quantité]]*Tableau1[[#This Row],[Coût unitaire (Hors taxes)]]</f>
        <v>560</v>
      </c>
      <c r="J140" s="15">
        <v>10</v>
      </c>
      <c r="K140" s="15"/>
      <c r="L140" s="15"/>
    </row>
    <row r="141" spans="1:12" ht="28.5">
      <c r="A141" s="15">
        <v>5358</v>
      </c>
      <c r="B141" s="16" t="s">
        <v>122</v>
      </c>
      <c r="C141" s="15">
        <v>2</v>
      </c>
      <c r="D141" s="15" t="s">
        <v>294</v>
      </c>
      <c r="E141" s="11" t="s">
        <v>394</v>
      </c>
      <c r="F141" s="12" t="s">
        <v>396</v>
      </c>
      <c r="G141" s="15">
        <v>7</v>
      </c>
      <c r="H141" s="13">
        <v>50</v>
      </c>
      <c r="I141" s="13">
        <f>Tableau1[[#This Row],[Quantité]]*Tableau1[[#This Row],[Coût unitaire (Hors taxes)]]</f>
        <v>350</v>
      </c>
      <c r="J141" s="15">
        <v>10</v>
      </c>
      <c r="K141" s="15"/>
      <c r="L141" s="15"/>
    </row>
    <row r="142" spans="1:12" ht="28.5">
      <c r="A142" s="15">
        <v>5358</v>
      </c>
      <c r="B142" s="16" t="s">
        <v>122</v>
      </c>
      <c r="C142" s="15">
        <v>2</v>
      </c>
      <c r="D142" s="15" t="s">
        <v>294</v>
      </c>
      <c r="E142" s="11" t="s">
        <v>114</v>
      </c>
      <c r="F142" s="12" t="s">
        <v>115</v>
      </c>
      <c r="G142" s="15">
        <v>2</v>
      </c>
      <c r="H142" s="13">
        <v>7.95</v>
      </c>
      <c r="I142" s="13">
        <f>Tableau1[[#This Row],[Quantité]]*Tableau1[[#This Row],[Coût unitaire (Hors taxes)]]</f>
        <v>15.9</v>
      </c>
      <c r="J142" s="15">
        <v>10</v>
      </c>
      <c r="K142" s="15"/>
      <c r="L142" s="15"/>
    </row>
    <row r="143" spans="1:12" ht="28.5">
      <c r="A143" s="15">
        <v>5358</v>
      </c>
      <c r="B143" s="16" t="s">
        <v>122</v>
      </c>
      <c r="C143" s="15">
        <v>2</v>
      </c>
      <c r="D143" s="15" t="s">
        <v>294</v>
      </c>
      <c r="E143" s="11" t="s">
        <v>116</v>
      </c>
      <c r="F143" s="12" t="s">
        <v>117</v>
      </c>
      <c r="G143" s="15">
        <v>1</v>
      </c>
      <c r="H143" s="13">
        <v>47.85</v>
      </c>
      <c r="I143" s="13">
        <f>Tableau1[[#This Row],[Quantité]]*Tableau1[[#This Row],[Coût unitaire (Hors taxes)]]</f>
        <v>47.85</v>
      </c>
      <c r="J143" s="15">
        <v>20</v>
      </c>
      <c r="K143" s="15"/>
      <c r="L143" s="15"/>
    </row>
    <row r="144" spans="1:12" ht="28.5">
      <c r="A144" s="15">
        <v>5358</v>
      </c>
      <c r="B144" s="16" t="s">
        <v>122</v>
      </c>
      <c r="C144" s="15">
        <v>2</v>
      </c>
      <c r="D144" s="15" t="s">
        <v>294</v>
      </c>
      <c r="E144" s="11" t="s">
        <v>118</v>
      </c>
      <c r="F144" s="12" t="s">
        <v>119</v>
      </c>
      <c r="G144" s="15">
        <v>20</v>
      </c>
      <c r="H144" s="13">
        <v>0.6</v>
      </c>
      <c r="I144" s="13">
        <f>Tableau1[[#This Row],[Quantité]]*Tableau1[[#This Row],[Coût unitaire (Hors taxes)]]</f>
        <v>12</v>
      </c>
      <c r="J144" s="15">
        <v>10</v>
      </c>
      <c r="K144" s="15"/>
      <c r="L144" s="15"/>
    </row>
    <row r="145" spans="1:12" ht="42.75">
      <c r="A145" s="15">
        <v>5358</v>
      </c>
      <c r="B145" s="16" t="s">
        <v>122</v>
      </c>
      <c r="C145" s="15">
        <v>2</v>
      </c>
      <c r="D145" s="15" t="s">
        <v>294</v>
      </c>
      <c r="E145" s="11" t="s">
        <v>120</v>
      </c>
      <c r="F145" s="12" t="s">
        <v>121</v>
      </c>
      <c r="G145" s="15">
        <v>1</v>
      </c>
      <c r="H145" s="13">
        <v>300</v>
      </c>
      <c r="I145" s="13">
        <f>Tableau1[[#This Row],[Quantité]]*Tableau1[[#This Row],[Coût unitaire (Hors taxes)]]</f>
        <v>300</v>
      </c>
      <c r="J145" s="15">
        <v>5</v>
      </c>
      <c r="K145" s="15"/>
      <c r="L145" s="15"/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7" fitToHeight="1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98"/>
  <sheetViews>
    <sheetView zoomScale="80" zoomScaleNormal="80" zoomScaleSheetLayoutView="80" workbookViewId="0">
      <pane ySplit="7" topLeftCell="A59" activePane="bottomLeft" state="frozen"/>
      <selection pane="bottomLeft" activeCell="D13" sqref="D13"/>
    </sheetView>
  </sheetViews>
  <sheetFormatPr baseColWidth="10" defaultColWidth="21.85546875" defaultRowHeight="15"/>
  <cols>
    <col min="1" max="1" width="14.5703125" style="9" customWidth="1"/>
    <col min="2" max="2" width="30.140625" style="10" customWidth="1"/>
    <col min="3" max="3" width="18.7109375" style="9" customWidth="1"/>
    <col min="4" max="4" width="31.7109375" style="9" customWidth="1"/>
    <col min="5" max="5" width="27.7109375" style="8" customWidth="1"/>
    <col min="6" max="6" width="40.5703125" style="7" customWidth="1"/>
    <col min="7" max="7" width="13" style="9" customWidth="1"/>
    <col min="8" max="8" width="30.85546875" style="8" customWidth="1"/>
    <col min="9" max="9" width="14.7109375" style="18" customWidth="1"/>
    <col min="10" max="10" width="14.7109375" style="9" customWidth="1"/>
    <col min="11" max="11" width="27.85546875" style="9" customWidth="1"/>
    <col min="12" max="12" width="12.140625" style="9" customWidth="1"/>
    <col min="13" max="16384" width="21.85546875" style="8"/>
  </cols>
  <sheetData>
    <row r="3" spans="1:12" ht="21">
      <c r="D3" s="20" t="str">
        <f>MAO!C3</f>
        <v>ASSISTANCE À LA PERSONNE EN ÉTABLISSEMENT ET À DOMICILE - DEP 5358</v>
      </c>
      <c r="E3" s="20"/>
      <c r="F3" s="20"/>
      <c r="G3" s="20"/>
      <c r="H3" s="20"/>
      <c r="I3" s="20"/>
    </row>
    <row r="4" spans="1:12" ht="17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s="14" customFormat="1" ht="45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13</v>
      </c>
      <c r="I7" s="17" t="s">
        <v>8</v>
      </c>
      <c r="J7" s="1" t="s">
        <v>12</v>
      </c>
      <c r="K7" s="1" t="s">
        <v>6</v>
      </c>
      <c r="L7" s="5" t="s">
        <v>7</v>
      </c>
    </row>
    <row r="8" spans="1:12" s="7" customFormat="1" ht="28.5">
      <c r="A8" s="15">
        <v>5358</v>
      </c>
      <c r="B8" s="16" t="s">
        <v>122</v>
      </c>
      <c r="C8" s="15">
        <v>3</v>
      </c>
      <c r="D8" s="15" t="s">
        <v>123</v>
      </c>
      <c r="E8" s="11" t="s">
        <v>124</v>
      </c>
      <c r="F8" s="12" t="s">
        <v>125</v>
      </c>
      <c r="G8" s="15">
        <v>1</v>
      </c>
      <c r="H8" s="13">
        <v>3.75</v>
      </c>
      <c r="I8" s="13">
        <f>Tableau2[[#This Row],[Quantité]]*Tableau2[[#This Row],[Coût unitaire (hors taxes)]]</f>
        <v>3.75</v>
      </c>
      <c r="J8" s="15">
        <v>25</v>
      </c>
      <c r="K8" s="15"/>
      <c r="L8" s="15"/>
    </row>
    <row r="9" spans="1:12" s="7" customFormat="1" ht="28.5">
      <c r="A9" s="15">
        <v>5358</v>
      </c>
      <c r="B9" s="16" t="s">
        <v>122</v>
      </c>
      <c r="C9" s="15">
        <v>3</v>
      </c>
      <c r="D9" s="15" t="s">
        <v>123</v>
      </c>
      <c r="E9" s="11" t="s">
        <v>209</v>
      </c>
      <c r="F9" s="12" t="s">
        <v>210</v>
      </c>
      <c r="G9" s="15">
        <v>7</v>
      </c>
      <c r="H9" s="13">
        <v>15</v>
      </c>
      <c r="I9" s="13">
        <f>Tableau2[[#This Row],[Quantité]]*Tableau2[[#This Row],[Coût unitaire (hors taxes)]]</f>
        <v>105</v>
      </c>
      <c r="J9" s="15">
        <v>30</v>
      </c>
      <c r="K9" s="15"/>
      <c r="L9" s="15"/>
    </row>
    <row r="10" spans="1:12" s="7" customFormat="1" ht="28.5">
      <c r="A10" s="15">
        <v>5358</v>
      </c>
      <c r="B10" s="16" t="s">
        <v>122</v>
      </c>
      <c r="C10" s="15">
        <v>3</v>
      </c>
      <c r="D10" s="15" t="s">
        <v>123</v>
      </c>
      <c r="E10" s="11" t="s">
        <v>209</v>
      </c>
      <c r="F10" s="12" t="s">
        <v>211</v>
      </c>
      <c r="G10" s="15">
        <v>7</v>
      </c>
      <c r="H10" s="13">
        <v>14.75</v>
      </c>
      <c r="I10" s="13">
        <f>Tableau2[[#This Row],[Quantité]]*Tableau2[[#This Row],[Coût unitaire (hors taxes)]]</f>
        <v>103.25</v>
      </c>
      <c r="J10" s="15">
        <v>50</v>
      </c>
      <c r="K10" s="15"/>
      <c r="L10" s="15"/>
    </row>
    <row r="11" spans="1:12" s="7" customFormat="1" ht="28.5">
      <c r="A11" s="15">
        <v>5358</v>
      </c>
      <c r="B11" s="16" t="s">
        <v>122</v>
      </c>
      <c r="C11" s="15">
        <v>3</v>
      </c>
      <c r="D11" s="15" t="s">
        <v>123</v>
      </c>
      <c r="E11" s="11" t="s">
        <v>209</v>
      </c>
      <c r="F11" s="12" t="s">
        <v>212</v>
      </c>
      <c r="G11" s="15">
        <v>7</v>
      </c>
      <c r="H11" s="13">
        <v>14.25</v>
      </c>
      <c r="I11" s="13">
        <f>Tableau2[[#This Row],[Quantité]]*Tableau2[[#This Row],[Coût unitaire (hors taxes)]]</f>
        <v>99.75</v>
      </c>
      <c r="J11" s="15">
        <v>20</v>
      </c>
      <c r="K11" s="15"/>
      <c r="L11" s="15"/>
    </row>
    <row r="12" spans="1:12" s="7" customFormat="1" ht="28.5">
      <c r="A12" s="15">
        <v>5358</v>
      </c>
      <c r="B12" s="16" t="s">
        <v>122</v>
      </c>
      <c r="C12" s="15">
        <v>3</v>
      </c>
      <c r="D12" s="15" t="s">
        <v>123</v>
      </c>
      <c r="E12" s="11" t="s">
        <v>126</v>
      </c>
      <c r="F12" s="12" t="s">
        <v>127</v>
      </c>
      <c r="G12" s="15">
        <v>1</v>
      </c>
      <c r="H12" s="13">
        <v>18</v>
      </c>
      <c r="I12" s="13">
        <f>Tableau2[[#This Row],[Quantité]]*Tableau2[[#This Row],[Coût unitaire (hors taxes)]]</f>
        <v>18</v>
      </c>
      <c r="J12" s="15">
        <v>50</v>
      </c>
      <c r="K12" s="15"/>
      <c r="L12" s="15"/>
    </row>
    <row r="13" spans="1:12" s="7" customFormat="1" ht="28.5">
      <c r="A13" s="15">
        <v>5358</v>
      </c>
      <c r="B13" s="16" t="s">
        <v>122</v>
      </c>
      <c r="C13" s="15">
        <v>3</v>
      </c>
      <c r="D13" s="15" t="s">
        <v>123</v>
      </c>
      <c r="E13" s="11" t="s">
        <v>126</v>
      </c>
      <c r="F13" s="12" t="s">
        <v>128</v>
      </c>
      <c r="G13" s="15">
        <v>1</v>
      </c>
      <c r="H13" s="13">
        <v>20</v>
      </c>
      <c r="I13" s="13">
        <f>Tableau2[[#This Row],[Quantité]]*Tableau2[[#This Row],[Coût unitaire (hors taxes)]]</f>
        <v>20</v>
      </c>
      <c r="J13" s="15">
        <v>25</v>
      </c>
      <c r="K13" s="15"/>
      <c r="L13" s="15"/>
    </row>
    <row r="14" spans="1:12" s="7" customFormat="1" ht="28.5">
      <c r="A14" s="15">
        <v>5358</v>
      </c>
      <c r="B14" s="16" t="s">
        <v>122</v>
      </c>
      <c r="C14" s="15">
        <v>3</v>
      </c>
      <c r="D14" s="15" t="s">
        <v>123</v>
      </c>
      <c r="E14" s="11" t="s">
        <v>129</v>
      </c>
      <c r="F14" s="12" t="s">
        <v>130</v>
      </c>
      <c r="G14" s="15">
        <v>1</v>
      </c>
      <c r="H14" s="13">
        <v>29.95</v>
      </c>
      <c r="I14" s="13">
        <f>Tableau2[[#This Row],[Quantité]]*Tableau2[[#This Row],[Coût unitaire (hors taxes)]]</f>
        <v>29.95</v>
      </c>
      <c r="J14" s="15">
        <v>100</v>
      </c>
      <c r="K14" s="15"/>
      <c r="L14" s="15"/>
    </row>
    <row r="15" spans="1:12" s="7" customFormat="1" ht="28.5">
      <c r="A15" s="15">
        <v>5358</v>
      </c>
      <c r="B15" s="16" t="s">
        <v>122</v>
      </c>
      <c r="C15" s="15">
        <v>3</v>
      </c>
      <c r="D15" s="15" t="s">
        <v>123</v>
      </c>
      <c r="E15" s="11" t="s">
        <v>129</v>
      </c>
      <c r="F15" s="12" t="s">
        <v>204</v>
      </c>
      <c r="G15" s="15">
        <v>1</v>
      </c>
      <c r="H15" s="13">
        <v>23</v>
      </c>
      <c r="I15" s="13">
        <f>Tableau2[[#This Row],[Quantité]]*Tableau2[[#This Row],[Coût unitaire (hors taxes)]]</f>
        <v>23</v>
      </c>
      <c r="J15" s="15">
        <v>5</v>
      </c>
      <c r="K15" s="15"/>
      <c r="L15" s="15"/>
    </row>
    <row r="16" spans="1:12" s="7" customFormat="1" ht="28.5">
      <c r="A16" s="15">
        <v>5358</v>
      </c>
      <c r="B16" s="16" t="s">
        <v>122</v>
      </c>
      <c r="C16" s="15">
        <v>3</v>
      </c>
      <c r="D16" s="15" t="s">
        <v>123</v>
      </c>
      <c r="E16" s="11" t="s">
        <v>131</v>
      </c>
      <c r="F16" s="12" t="s">
        <v>132</v>
      </c>
      <c r="G16" s="15">
        <v>6</v>
      </c>
      <c r="H16" s="13">
        <v>38.5</v>
      </c>
      <c r="I16" s="13">
        <f>Tableau2[[#This Row],[Quantité]]*Tableau2[[#This Row],[Coût unitaire (hors taxes)]]</f>
        <v>231</v>
      </c>
      <c r="J16" s="15">
        <v>20</v>
      </c>
      <c r="K16" s="15"/>
      <c r="L16" s="15"/>
    </row>
    <row r="17" spans="1:12" s="7" customFormat="1" ht="28.5">
      <c r="A17" s="15">
        <v>5358</v>
      </c>
      <c r="B17" s="16" t="s">
        <v>122</v>
      </c>
      <c r="C17" s="15">
        <v>3</v>
      </c>
      <c r="D17" s="15" t="s">
        <v>123</v>
      </c>
      <c r="E17" s="11" t="s">
        <v>213</v>
      </c>
      <c r="F17" s="12" t="s">
        <v>214</v>
      </c>
      <c r="G17" s="15">
        <v>20</v>
      </c>
      <c r="H17" s="13">
        <v>0.5</v>
      </c>
      <c r="I17" s="13">
        <f>Tableau2[[#This Row],[Quantité]]*Tableau2[[#This Row],[Coût unitaire (hors taxes)]]</f>
        <v>10</v>
      </c>
      <c r="J17" s="15">
        <v>10</v>
      </c>
      <c r="K17" s="15"/>
      <c r="L17" s="15"/>
    </row>
    <row r="18" spans="1:12" s="7" customFormat="1" ht="28.5">
      <c r="A18" s="15">
        <v>5358</v>
      </c>
      <c r="B18" s="16" t="s">
        <v>122</v>
      </c>
      <c r="C18" s="15">
        <v>3</v>
      </c>
      <c r="D18" s="15" t="s">
        <v>123</v>
      </c>
      <c r="E18" s="11" t="s">
        <v>215</v>
      </c>
      <c r="F18" s="12" t="s">
        <v>216</v>
      </c>
      <c r="G18" s="15">
        <v>7</v>
      </c>
      <c r="H18" s="13">
        <v>1.75</v>
      </c>
      <c r="I18" s="13">
        <f>Tableau2[[#This Row],[Quantité]]*Tableau2[[#This Row],[Coût unitaire (hors taxes)]]</f>
        <v>12.25</v>
      </c>
      <c r="J18" s="15">
        <v>25</v>
      </c>
      <c r="K18" s="15"/>
      <c r="L18" s="15"/>
    </row>
    <row r="19" spans="1:12" s="7" customFormat="1" ht="28.5">
      <c r="A19" s="15">
        <v>5358</v>
      </c>
      <c r="B19" s="16" t="s">
        <v>122</v>
      </c>
      <c r="C19" s="15">
        <v>3</v>
      </c>
      <c r="D19" s="15" t="s">
        <v>123</v>
      </c>
      <c r="E19" s="11" t="s">
        <v>215</v>
      </c>
      <c r="F19" s="12" t="s">
        <v>217</v>
      </c>
      <c r="G19" s="15">
        <v>1</v>
      </c>
      <c r="H19" s="13">
        <v>27.95</v>
      </c>
      <c r="I19" s="13">
        <f>Tableau2[[#This Row],[Quantité]]*Tableau2[[#This Row],[Coût unitaire (hors taxes)]]</f>
        <v>27.95</v>
      </c>
      <c r="J19" s="15">
        <v>50</v>
      </c>
      <c r="K19" s="15"/>
      <c r="L19" s="15"/>
    </row>
    <row r="20" spans="1:12" s="7" customFormat="1" ht="28.5">
      <c r="A20" s="15">
        <v>5358</v>
      </c>
      <c r="B20" s="16" t="s">
        <v>122</v>
      </c>
      <c r="C20" s="15">
        <v>3</v>
      </c>
      <c r="D20" s="15" t="s">
        <v>123</v>
      </c>
      <c r="E20" s="11" t="s">
        <v>218</v>
      </c>
      <c r="F20" s="12" t="s">
        <v>219</v>
      </c>
      <c r="G20" s="15">
        <v>9</v>
      </c>
      <c r="H20" s="13">
        <v>53.95</v>
      </c>
      <c r="I20" s="13">
        <f>Tableau2[[#This Row],[Quantité]]*Tableau2[[#This Row],[Coût unitaire (hors taxes)]]</f>
        <v>485.55</v>
      </c>
      <c r="J20" s="15">
        <v>25</v>
      </c>
      <c r="K20" s="15"/>
      <c r="L20" s="15"/>
    </row>
    <row r="21" spans="1:12" s="7" customFormat="1" ht="28.5">
      <c r="A21" s="15">
        <v>5358</v>
      </c>
      <c r="B21" s="16" t="s">
        <v>122</v>
      </c>
      <c r="C21" s="15">
        <v>3</v>
      </c>
      <c r="D21" s="15" t="s">
        <v>123</v>
      </c>
      <c r="E21" s="11" t="s">
        <v>133</v>
      </c>
      <c r="F21" s="12" t="s">
        <v>134</v>
      </c>
      <c r="G21" s="15">
        <v>1</v>
      </c>
      <c r="H21" s="13">
        <v>48.75</v>
      </c>
      <c r="I21" s="13">
        <f>Tableau2[[#This Row],[Quantité]]*Tableau2[[#This Row],[Coût unitaire (hors taxes)]]</f>
        <v>48.75</v>
      </c>
      <c r="J21" s="15">
        <v>25</v>
      </c>
      <c r="K21" s="15"/>
      <c r="L21" s="15"/>
    </row>
    <row r="22" spans="1:12" s="7" customFormat="1" ht="28.5">
      <c r="A22" s="15">
        <v>5358</v>
      </c>
      <c r="B22" s="16" t="s">
        <v>122</v>
      </c>
      <c r="C22" s="15">
        <v>3</v>
      </c>
      <c r="D22" s="15" t="s">
        <v>123</v>
      </c>
      <c r="E22" s="11" t="s">
        <v>220</v>
      </c>
      <c r="F22" s="12" t="s">
        <v>221</v>
      </c>
      <c r="G22" s="15">
        <v>5</v>
      </c>
      <c r="H22" s="13">
        <v>4.8499999999999996</v>
      </c>
      <c r="I22" s="13">
        <f>Tableau2[[#This Row],[Quantité]]*Tableau2[[#This Row],[Coût unitaire (hors taxes)]]</f>
        <v>24.25</v>
      </c>
      <c r="J22" s="15">
        <v>20</v>
      </c>
      <c r="K22" s="15"/>
      <c r="L22" s="15"/>
    </row>
    <row r="23" spans="1:12" s="7" customFormat="1" ht="28.5">
      <c r="A23" s="15">
        <v>5358</v>
      </c>
      <c r="B23" s="16" t="s">
        <v>122</v>
      </c>
      <c r="C23" s="15">
        <v>3</v>
      </c>
      <c r="D23" s="15" t="s">
        <v>123</v>
      </c>
      <c r="E23" s="11" t="s">
        <v>135</v>
      </c>
      <c r="F23" s="12" t="s">
        <v>136</v>
      </c>
      <c r="G23" s="15">
        <v>2</v>
      </c>
      <c r="H23" s="13">
        <v>70.75</v>
      </c>
      <c r="I23" s="13">
        <f>Tableau2[[#This Row],[Quantité]]*Tableau2[[#This Row],[Coût unitaire (hors taxes)]]</f>
        <v>141.5</v>
      </c>
      <c r="J23" s="15">
        <v>100</v>
      </c>
      <c r="K23" s="15"/>
      <c r="L23" s="15"/>
    </row>
    <row r="24" spans="1:12" s="7" customFormat="1" ht="28.5">
      <c r="A24" s="15">
        <v>5358</v>
      </c>
      <c r="B24" s="16" t="s">
        <v>122</v>
      </c>
      <c r="C24" s="15">
        <v>3</v>
      </c>
      <c r="D24" s="15" t="s">
        <v>123</v>
      </c>
      <c r="E24" s="11" t="s">
        <v>137</v>
      </c>
      <c r="F24" s="12" t="s">
        <v>138</v>
      </c>
      <c r="G24" s="15">
        <v>1</v>
      </c>
      <c r="H24" s="13">
        <v>1.2</v>
      </c>
      <c r="I24" s="13">
        <f>Tableau2[[#This Row],[Quantité]]*Tableau2[[#This Row],[Coût unitaire (hors taxes)]]</f>
        <v>1.2</v>
      </c>
      <c r="J24" s="15">
        <v>100</v>
      </c>
      <c r="K24" s="15"/>
      <c r="L24" s="15"/>
    </row>
    <row r="25" spans="1:12" s="7" customFormat="1" ht="28.5">
      <c r="A25" s="15">
        <v>5358</v>
      </c>
      <c r="B25" s="16" t="s">
        <v>122</v>
      </c>
      <c r="C25" s="15">
        <v>3</v>
      </c>
      <c r="D25" s="15" t="s">
        <v>123</v>
      </c>
      <c r="E25" s="11" t="s">
        <v>137</v>
      </c>
      <c r="F25" s="12" t="s">
        <v>139</v>
      </c>
      <c r="G25" s="15">
        <v>1</v>
      </c>
      <c r="H25" s="13">
        <v>1.9</v>
      </c>
      <c r="I25" s="13">
        <f>Tableau2[[#This Row],[Quantité]]*Tableau2[[#This Row],[Coût unitaire (hors taxes)]]</f>
        <v>1.9</v>
      </c>
      <c r="J25" s="15">
        <v>100</v>
      </c>
      <c r="K25" s="15"/>
      <c r="L25" s="15"/>
    </row>
    <row r="26" spans="1:12" ht="28.5">
      <c r="A26" s="15">
        <v>5358</v>
      </c>
      <c r="B26" s="16" t="s">
        <v>122</v>
      </c>
      <c r="C26" s="15">
        <v>3</v>
      </c>
      <c r="D26" s="15" t="s">
        <v>123</v>
      </c>
      <c r="E26" s="11" t="s">
        <v>137</v>
      </c>
      <c r="F26" s="12" t="s">
        <v>140</v>
      </c>
      <c r="G26" s="15">
        <v>1</v>
      </c>
      <c r="H26" s="13">
        <v>2.6</v>
      </c>
      <c r="I26" s="13">
        <f>Tableau2[[#This Row],[Quantité]]*Tableau2[[#This Row],[Coût unitaire (hors taxes)]]</f>
        <v>2.6</v>
      </c>
      <c r="J26" s="15">
        <v>100</v>
      </c>
      <c r="K26" s="15"/>
      <c r="L26" s="15"/>
    </row>
    <row r="27" spans="1:12" ht="28.5">
      <c r="A27" s="15">
        <v>5358</v>
      </c>
      <c r="B27" s="16" t="s">
        <v>122</v>
      </c>
      <c r="C27" s="15">
        <v>3</v>
      </c>
      <c r="D27" s="15" t="s">
        <v>123</v>
      </c>
      <c r="E27" s="11" t="s">
        <v>137</v>
      </c>
      <c r="F27" s="12" t="s">
        <v>205</v>
      </c>
      <c r="G27" s="15">
        <v>1</v>
      </c>
      <c r="H27" s="13">
        <v>7</v>
      </c>
      <c r="I27" s="13">
        <f>Tableau2[[#This Row],[Quantité]]*Tableau2[[#This Row],[Coût unitaire (hors taxes)]]</f>
        <v>7</v>
      </c>
      <c r="J27" s="15">
        <v>20</v>
      </c>
      <c r="K27" s="15"/>
      <c r="L27" s="15"/>
    </row>
    <row r="28" spans="1:12" ht="28.5">
      <c r="A28" s="15">
        <v>5358</v>
      </c>
      <c r="B28" s="16" t="s">
        <v>122</v>
      </c>
      <c r="C28" s="15">
        <v>3</v>
      </c>
      <c r="D28" s="15" t="s">
        <v>123</v>
      </c>
      <c r="E28" s="11" t="s">
        <v>137</v>
      </c>
      <c r="F28" s="12" t="s">
        <v>141</v>
      </c>
      <c r="G28" s="15">
        <v>1</v>
      </c>
      <c r="H28" s="13">
        <v>29.3</v>
      </c>
      <c r="I28" s="13">
        <f>Tableau2[[#This Row],[Quantité]]*Tableau2[[#This Row],[Coût unitaire (hors taxes)]]</f>
        <v>29.3</v>
      </c>
      <c r="J28" s="15">
        <v>25</v>
      </c>
      <c r="K28" s="15"/>
      <c r="L28" s="15"/>
    </row>
    <row r="29" spans="1:12" ht="28.5">
      <c r="A29" s="15">
        <v>5358</v>
      </c>
      <c r="B29" s="16" t="s">
        <v>122</v>
      </c>
      <c r="C29" s="15">
        <v>3</v>
      </c>
      <c r="D29" s="15" t="s">
        <v>123</v>
      </c>
      <c r="E29" s="11" t="s">
        <v>142</v>
      </c>
      <c r="F29" s="12" t="s">
        <v>143</v>
      </c>
      <c r="G29" s="15">
        <v>1</v>
      </c>
      <c r="H29" s="13">
        <v>47.95</v>
      </c>
      <c r="I29" s="13">
        <f>Tableau2[[#This Row],[Quantité]]*Tableau2[[#This Row],[Coût unitaire (hors taxes)]]</f>
        <v>47.95</v>
      </c>
      <c r="J29" s="15">
        <v>20</v>
      </c>
      <c r="K29" s="15"/>
      <c r="L29" s="15"/>
    </row>
    <row r="30" spans="1:12" ht="28.5">
      <c r="A30" s="15">
        <v>5358</v>
      </c>
      <c r="B30" s="16" t="s">
        <v>122</v>
      </c>
      <c r="C30" s="15">
        <v>3</v>
      </c>
      <c r="D30" s="15" t="s">
        <v>123</v>
      </c>
      <c r="E30" s="11" t="s">
        <v>144</v>
      </c>
      <c r="F30" s="12" t="s">
        <v>145</v>
      </c>
      <c r="G30" s="15">
        <v>10</v>
      </c>
      <c r="H30" s="13">
        <v>1.4</v>
      </c>
      <c r="I30" s="13">
        <f>Tableau2[[#This Row],[Quantité]]*Tableau2[[#This Row],[Coût unitaire (hors taxes)]]</f>
        <v>14</v>
      </c>
      <c r="J30" s="15">
        <v>20</v>
      </c>
      <c r="K30" s="15"/>
      <c r="L30" s="15"/>
    </row>
    <row r="31" spans="1:12" ht="28.5">
      <c r="A31" s="15">
        <v>5358</v>
      </c>
      <c r="B31" s="16" t="s">
        <v>122</v>
      </c>
      <c r="C31" s="15">
        <v>3</v>
      </c>
      <c r="D31" s="15" t="s">
        <v>123</v>
      </c>
      <c r="E31" s="11" t="s">
        <v>146</v>
      </c>
      <c r="F31" s="12" t="s">
        <v>147</v>
      </c>
      <c r="G31" s="15">
        <v>18</v>
      </c>
      <c r="H31" s="13">
        <v>3.6</v>
      </c>
      <c r="I31" s="13">
        <f>Tableau2[[#This Row],[Quantité]]*Tableau2[[#This Row],[Coût unitaire (hors taxes)]]</f>
        <v>64.8</v>
      </c>
      <c r="J31" s="15">
        <v>50</v>
      </c>
      <c r="K31" s="15"/>
      <c r="L31" s="15"/>
    </row>
    <row r="32" spans="1:12" ht="28.5">
      <c r="A32" s="15">
        <v>5358</v>
      </c>
      <c r="B32" s="16" t="s">
        <v>122</v>
      </c>
      <c r="C32" s="15">
        <v>3</v>
      </c>
      <c r="D32" s="15" t="s">
        <v>123</v>
      </c>
      <c r="E32" s="11" t="s">
        <v>45</v>
      </c>
      <c r="F32" s="12" t="s">
        <v>148</v>
      </c>
      <c r="G32" s="15">
        <v>1</v>
      </c>
      <c r="H32" s="13">
        <v>0.55000000000000004</v>
      </c>
      <c r="I32" s="13">
        <f>Tableau2[[#This Row],[Quantité]]*Tableau2[[#This Row],[Coût unitaire (hors taxes)]]</f>
        <v>0.55000000000000004</v>
      </c>
      <c r="J32" s="15">
        <v>5</v>
      </c>
      <c r="K32" s="15"/>
      <c r="L32" s="15"/>
    </row>
    <row r="33" spans="1:12" ht="28.5">
      <c r="A33" s="15">
        <v>5358</v>
      </c>
      <c r="B33" s="16" t="s">
        <v>122</v>
      </c>
      <c r="C33" s="15">
        <v>3</v>
      </c>
      <c r="D33" s="15" t="s">
        <v>123</v>
      </c>
      <c r="E33" s="11" t="s">
        <v>45</v>
      </c>
      <c r="F33" s="12" t="s">
        <v>149</v>
      </c>
      <c r="G33" s="15">
        <v>3</v>
      </c>
      <c r="H33" s="13">
        <v>6.6</v>
      </c>
      <c r="I33" s="13">
        <f>Tableau2[[#This Row],[Quantité]]*Tableau2[[#This Row],[Coût unitaire (hors taxes)]]</f>
        <v>19.799999999999997</v>
      </c>
      <c r="J33" s="15">
        <v>20</v>
      </c>
      <c r="K33" s="15"/>
      <c r="L33" s="15"/>
    </row>
    <row r="34" spans="1:12" ht="28.5">
      <c r="A34" s="15">
        <v>5358</v>
      </c>
      <c r="B34" s="16" t="s">
        <v>122</v>
      </c>
      <c r="C34" s="15">
        <v>3</v>
      </c>
      <c r="D34" s="15" t="s">
        <v>123</v>
      </c>
      <c r="E34" s="11" t="s">
        <v>222</v>
      </c>
      <c r="F34" s="12" t="s">
        <v>223</v>
      </c>
      <c r="G34" s="15">
        <v>1</v>
      </c>
      <c r="H34" s="13">
        <v>1960</v>
      </c>
      <c r="I34" s="13">
        <f>Tableau2[[#This Row],[Quantité]]*Tableau2[[#This Row],[Coût unitaire (hors taxes)]]</f>
        <v>1960</v>
      </c>
      <c r="J34" s="15">
        <v>100</v>
      </c>
      <c r="K34" s="15"/>
      <c r="L34" s="15"/>
    </row>
    <row r="35" spans="1:12" ht="28.5">
      <c r="A35" s="15">
        <v>5358</v>
      </c>
      <c r="B35" s="16" t="s">
        <v>122</v>
      </c>
      <c r="C35" s="15">
        <v>3</v>
      </c>
      <c r="D35" s="15" t="s">
        <v>123</v>
      </c>
      <c r="E35" s="11" t="s">
        <v>224</v>
      </c>
      <c r="F35" s="12" t="s">
        <v>206</v>
      </c>
      <c r="G35" s="15">
        <v>1</v>
      </c>
      <c r="H35" s="13">
        <v>31.95</v>
      </c>
      <c r="I35" s="13">
        <f>Tableau2[[#This Row],[Quantité]]*Tableau2[[#This Row],[Coût unitaire (hors taxes)]]</f>
        <v>31.95</v>
      </c>
      <c r="J35" s="15">
        <v>20</v>
      </c>
      <c r="K35" s="15"/>
      <c r="L35" s="15"/>
    </row>
    <row r="36" spans="1:12" ht="28.5">
      <c r="A36" s="15">
        <v>5358</v>
      </c>
      <c r="B36" s="16" t="s">
        <v>122</v>
      </c>
      <c r="C36" s="15">
        <v>3</v>
      </c>
      <c r="D36" s="15" t="s">
        <v>123</v>
      </c>
      <c r="E36" s="11" t="s">
        <v>225</v>
      </c>
      <c r="F36" s="12" t="s">
        <v>226</v>
      </c>
      <c r="G36" s="15">
        <v>20</v>
      </c>
      <c r="H36" s="13">
        <v>6</v>
      </c>
      <c r="I36" s="13">
        <f>Tableau2[[#This Row],[Quantité]]*Tableau2[[#This Row],[Coût unitaire (hors taxes)]]</f>
        <v>120</v>
      </c>
      <c r="J36" s="15">
        <v>100</v>
      </c>
      <c r="K36" s="15"/>
      <c r="L36" s="15"/>
    </row>
    <row r="37" spans="1:12" ht="28.5">
      <c r="A37" s="15">
        <v>5358</v>
      </c>
      <c r="B37" s="16" t="s">
        <v>122</v>
      </c>
      <c r="C37" s="15">
        <v>3</v>
      </c>
      <c r="D37" s="15" t="s">
        <v>123</v>
      </c>
      <c r="E37" s="11" t="s">
        <v>227</v>
      </c>
      <c r="F37" s="12" t="s">
        <v>150</v>
      </c>
      <c r="G37" s="15">
        <v>1</v>
      </c>
      <c r="H37" s="13">
        <v>12</v>
      </c>
      <c r="I37" s="13">
        <f>Tableau2[[#This Row],[Quantité]]*Tableau2[[#This Row],[Coût unitaire (hors taxes)]]</f>
        <v>12</v>
      </c>
      <c r="J37" s="15">
        <v>50</v>
      </c>
      <c r="K37" s="15"/>
      <c r="L37" s="15"/>
    </row>
    <row r="38" spans="1:12" ht="28.5">
      <c r="A38" s="15">
        <v>5358</v>
      </c>
      <c r="B38" s="16" t="s">
        <v>122</v>
      </c>
      <c r="C38" s="15">
        <v>3</v>
      </c>
      <c r="D38" s="15" t="s">
        <v>123</v>
      </c>
      <c r="E38" s="11" t="s">
        <v>151</v>
      </c>
      <c r="F38" s="12" t="s">
        <v>152</v>
      </c>
      <c r="G38" s="15">
        <v>1</v>
      </c>
      <c r="H38" s="13">
        <v>3</v>
      </c>
      <c r="I38" s="13">
        <f>Tableau2[[#This Row],[Quantité]]*Tableau2[[#This Row],[Coût unitaire (hors taxes)]]</f>
        <v>3</v>
      </c>
      <c r="J38" s="15">
        <v>5</v>
      </c>
      <c r="K38" s="15"/>
      <c r="L38" s="15"/>
    </row>
    <row r="39" spans="1:12" ht="28.5">
      <c r="A39" s="15">
        <v>5358</v>
      </c>
      <c r="B39" s="16" t="s">
        <v>122</v>
      </c>
      <c r="C39" s="15">
        <v>3</v>
      </c>
      <c r="D39" s="15" t="s">
        <v>123</v>
      </c>
      <c r="E39" s="11" t="s">
        <v>228</v>
      </c>
      <c r="F39" s="12" t="s">
        <v>229</v>
      </c>
      <c r="G39" s="15">
        <v>18</v>
      </c>
      <c r="H39" s="13">
        <v>2.5</v>
      </c>
      <c r="I39" s="13">
        <f>Tableau2[[#This Row],[Quantité]]*Tableau2[[#This Row],[Coût unitaire (hors taxes)]]</f>
        <v>45</v>
      </c>
      <c r="J39" s="15">
        <v>50</v>
      </c>
      <c r="K39" s="15"/>
      <c r="L39" s="15"/>
    </row>
    <row r="40" spans="1:12" ht="28.5">
      <c r="A40" s="15">
        <v>5358</v>
      </c>
      <c r="B40" s="16" t="s">
        <v>122</v>
      </c>
      <c r="C40" s="15">
        <v>3</v>
      </c>
      <c r="D40" s="15" t="s">
        <v>123</v>
      </c>
      <c r="E40" s="11" t="s">
        <v>153</v>
      </c>
      <c r="F40" s="12" t="s">
        <v>154</v>
      </c>
      <c r="G40" s="15">
        <v>1</v>
      </c>
      <c r="H40" s="13">
        <v>24</v>
      </c>
      <c r="I40" s="13">
        <f>Tableau2[[#This Row],[Quantité]]*Tableau2[[#This Row],[Coût unitaire (hors taxes)]]</f>
        <v>24</v>
      </c>
      <c r="J40" s="15">
        <v>20</v>
      </c>
      <c r="K40" s="15"/>
      <c r="L40" s="15"/>
    </row>
    <row r="41" spans="1:12" ht="28.5">
      <c r="A41" s="15">
        <v>5358</v>
      </c>
      <c r="B41" s="16" t="s">
        <v>122</v>
      </c>
      <c r="C41" s="15">
        <v>3</v>
      </c>
      <c r="D41" s="15" t="s">
        <v>123</v>
      </c>
      <c r="E41" s="11" t="s">
        <v>155</v>
      </c>
      <c r="F41" s="12" t="s">
        <v>156</v>
      </c>
      <c r="G41" s="15">
        <v>2</v>
      </c>
      <c r="H41" s="13">
        <v>14.95</v>
      </c>
      <c r="I41" s="13">
        <f>Tableau2[[#This Row],[Quantité]]*Tableau2[[#This Row],[Coût unitaire (hors taxes)]]</f>
        <v>29.9</v>
      </c>
      <c r="J41" s="15">
        <v>100</v>
      </c>
      <c r="K41" s="15"/>
      <c r="L41" s="15"/>
    </row>
    <row r="42" spans="1:12" ht="28.5">
      <c r="A42" s="15">
        <v>5358</v>
      </c>
      <c r="B42" s="16" t="s">
        <v>122</v>
      </c>
      <c r="C42" s="15">
        <v>3</v>
      </c>
      <c r="D42" s="15" t="s">
        <v>123</v>
      </c>
      <c r="E42" s="11" t="s">
        <v>230</v>
      </c>
      <c r="F42" s="12" t="s">
        <v>231</v>
      </c>
      <c r="G42" s="15">
        <v>1</v>
      </c>
      <c r="H42" s="13">
        <v>3000</v>
      </c>
      <c r="I42" s="13">
        <f>Tableau2[[#This Row],[Quantité]]*Tableau2[[#This Row],[Coût unitaire (hors taxes)]]</f>
        <v>3000</v>
      </c>
      <c r="J42" s="15">
        <v>10</v>
      </c>
      <c r="K42" s="15"/>
      <c r="L42" s="15"/>
    </row>
    <row r="43" spans="1:12" ht="28.5">
      <c r="A43" s="15">
        <v>5358</v>
      </c>
      <c r="B43" s="16" t="s">
        <v>122</v>
      </c>
      <c r="C43" s="15">
        <v>3</v>
      </c>
      <c r="D43" s="15" t="s">
        <v>123</v>
      </c>
      <c r="E43" s="11" t="s">
        <v>232</v>
      </c>
      <c r="F43" s="12" t="s">
        <v>233</v>
      </c>
      <c r="G43" s="15">
        <v>1</v>
      </c>
      <c r="H43" s="13">
        <v>3.35</v>
      </c>
      <c r="I43" s="13">
        <f>Tableau2[[#This Row],[Quantité]]*Tableau2[[#This Row],[Coût unitaire (hors taxes)]]</f>
        <v>3.35</v>
      </c>
      <c r="J43" s="15">
        <v>25</v>
      </c>
      <c r="K43" s="15"/>
      <c r="L43" s="15"/>
    </row>
    <row r="44" spans="1:12" ht="28.5">
      <c r="A44" s="15">
        <v>5358</v>
      </c>
      <c r="B44" s="16" t="s">
        <v>122</v>
      </c>
      <c r="C44" s="15">
        <v>3</v>
      </c>
      <c r="D44" s="15" t="s">
        <v>123</v>
      </c>
      <c r="E44" s="11" t="s">
        <v>234</v>
      </c>
      <c r="F44" s="12" t="s">
        <v>235</v>
      </c>
      <c r="G44" s="15">
        <v>3</v>
      </c>
      <c r="H44" s="13">
        <v>500</v>
      </c>
      <c r="I44" s="13">
        <f>Tableau2[[#This Row],[Quantité]]*Tableau2[[#This Row],[Coût unitaire (hors taxes)]]</f>
        <v>1500</v>
      </c>
      <c r="J44" s="15">
        <v>100</v>
      </c>
      <c r="K44" s="15"/>
      <c r="L44" s="15"/>
    </row>
    <row r="45" spans="1:12" ht="28.5">
      <c r="A45" s="15">
        <v>5358</v>
      </c>
      <c r="B45" s="16" t="s">
        <v>122</v>
      </c>
      <c r="C45" s="15">
        <v>3</v>
      </c>
      <c r="D45" s="15" t="s">
        <v>123</v>
      </c>
      <c r="E45" s="11" t="s">
        <v>236</v>
      </c>
      <c r="F45" s="12" t="s">
        <v>237</v>
      </c>
      <c r="G45" s="15">
        <v>7</v>
      </c>
      <c r="H45" s="13">
        <v>12</v>
      </c>
      <c r="I45" s="13">
        <f>Tableau2[[#This Row],[Quantité]]*Tableau2[[#This Row],[Coût unitaire (hors taxes)]]</f>
        <v>84</v>
      </c>
      <c r="J45" s="15">
        <v>50</v>
      </c>
      <c r="K45" s="15"/>
      <c r="L45" s="15"/>
    </row>
    <row r="46" spans="1:12" ht="28.5">
      <c r="A46" s="15">
        <v>5358</v>
      </c>
      <c r="B46" s="16" t="s">
        <v>122</v>
      </c>
      <c r="C46" s="15">
        <v>3</v>
      </c>
      <c r="D46" s="15" t="s">
        <v>123</v>
      </c>
      <c r="E46" s="11" t="s">
        <v>238</v>
      </c>
      <c r="F46" s="12" t="s">
        <v>239</v>
      </c>
      <c r="G46" s="15">
        <v>1</v>
      </c>
      <c r="H46" s="13">
        <v>390</v>
      </c>
      <c r="I46" s="13">
        <f>Tableau2[[#This Row],[Quantité]]*Tableau2[[#This Row],[Coût unitaire (hors taxes)]]</f>
        <v>390</v>
      </c>
      <c r="J46" s="15">
        <v>100</v>
      </c>
      <c r="K46" s="15"/>
      <c r="L46" s="15"/>
    </row>
    <row r="47" spans="1:12" ht="28.5">
      <c r="A47" s="15">
        <v>5358</v>
      </c>
      <c r="B47" s="16" t="s">
        <v>122</v>
      </c>
      <c r="C47" s="15">
        <v>3</v>
      </c>
      <c r="D47" s="15" t="s">
        <v>123</v>
      </c>
      <c r="E47" s="11" t="s">
        <v>240</v>
      </c>
      <c r="F47" s="12" t="s">
        <v>241</v>
      </c>
      <c r="G47" s="15">
        <v>1</v>
      </c>
      <c r="H47" s="13">
        <v>100</v>
      </c>
      <c r="I47" s="13">
        <f>Tableau2[[#This Row],[Quantité]]*Tableau2[[#This Row],[Coût unitaire (hors taxes)]]</f>
        <v>100</v>
      </c>
      <c r="J47" s="15">
        <v>100</v>
      </c>
      <c r="K47" s="15"/>
      <c r="L47" s="15"/>
    </row>
    <row r="48" spans="1:12" ht="28.5">
      <c r="A48" s="15">
        <v>5358</v>
      </c>
      <c r="B48" s="16" t="s">
        <v>122</v>
      </c>
      <c r="C48" s="15">
        <v>3</v>
      </c>
      <c r="D48" s="15" t="s">
        <v>123</v>
      </c>
      <c r="E48" s="11" t="s">
        <v>158</v>
      </c>
      <c r="F48" s="12" t="s">
        <v>159</v>
      </c>
      <c r="G48" s="15">
        <v>4</v>
      </c>
      <c r="H48" s="13">
        <v>4</v>
      </c>
      <c r="I48" s="13">
        <f>Tableau2[[#This Row],[Quantité]]*Tableau2[[#This Row],[Coût unitaire (hors taxes)]]</f>
        <v>16</v>
      </c>
      <c r="J48" s="15">
        <v>20</v>
      </c>
      <c r="K48" s="15"/>
      <c r="L48" s="15"/>
    </row>
    <row r="49" spans="1:12" ht="28.5">
      <c r="A49" s="15">
        <v>5358</v>
      </c>
      <c r="B49" s="16" t="s">
        <v>122</v>
      </c>
      <c r="C49" s="15">
        <v>3</v>
      </c>
      <c r="D49" s="15" t="s">
        <v>123</v>
      </c>
      <c r="E49" s="11" t="s">
        <v>160</v>
      </c>
      <c r="F49" s="12" t="s">
        <v>161</v>
      </c>
      <c r="G49" s="15">
        <v>1</v>
      </c>
      <c r="H49" s="13">
        <v>6.5</v>
      </c>
      <c r="I49" s="13">
        <f>Tableau2[[#This Row],[Quantité]]*Tableau2[[#This Row],[Coût unitaire (hors taxes)]]</f>
        <v>6.5</v>
      </c>
      <c r="J49" s="15">
        <v>100</v>
      </c>
      <c r="K49" s="15"/>
      <c r="L49" s="15"/>
    </row>
    <row r="50" spans="1:12" ht="28.5">
      <c r="A50" s="15">
        <v>5358</v>
      </c>
      <c r="B50" s="16" t="s">
        <v>122</v>
      </c>
      <c r="C50" s="15">
        <v>3</v>
      </c>
      <c r="D50" s="15" t="s">
        <v>123</v>
      </c>
      <c r="E50" s="11" t="s">
        <v>242</v>
      </c>
      <c r="F50" s="12" t="s">
        <v>243</v>
      </c>
      <c r="G50" s="15">
        <v>10</v>
      </c>
      <c r="H50" s="13">
        <v>1</v>
      </c>
      <c r="I50" s="13">
        <f>Tableau2[[#This Row],[Quantité]]*Tableau2[[#This Row],[Coût unitaire (hors taxes)]]</f>
        <v>10</v>
      </c>
      <c r="J50" s="15">
        <v>50</v>
      </c>
      <c r="K50" s="15"/>
      <c r="L50" s="15"/>
    </row>
    <row r="51" spans="1:12" ht="28.5">
      <c r="A51" s="15">
        <v>5358</v>
      </c>
      <c r="B51" s="16" t="s">
        <v>122</v>
      </c>
      <c r="C51" s="15">
        <v>3</v>
      </c>
      <c r="D51" s="15" t="s">
        <v>123</v>
      </c>
      <c r="E51" s="11" t="s">
        <v>242</v>
      </c>
      <c r="F51" s="12" t="s">
        <v>244</v>
      </c>
      <c r="G51" s="15">
        <v>6</v>
      </c>
      <c r="H51" s="13">
        <v>6</v>
      </c>
      <c r="I51" s="13">
        <f>Tableau2[[#This Row],[Quantité]]*Tableau2[[#This Row],[Coût unitaire (hors taxes)]]</f>
        <v>36</v>
      </c>
      <c r="J51" s="15">
        <v>20</v>
      </c>
      <c r="K51" s="15"/>
      <c r="L51" s="15"/>
    </row>
    <row r="52" spans="1:12" ht="28.5">
      <c r="A52" s="15">
        <v>5358</v>
      </c>
      <c r="B52" s="16" t="s">
        <v>122</v>
      </c>
      <c r="C52" s="15">
        <v>3</v>
      </c>
      <c r="D52" s="15" t="s">
        <v>123</v>
      </c>
      <c r="E52" s="11" t="s">
        <v>242</v>
      </c>
      <c r="F52" s="12" t="s">
        <v>162</v>
      </c>
      <c r="G52" s="15">
        <v>2</v>
      </c>
      <c r="H52" s="13">
        <v>6</v>
      </c>
      <c r="I52" s="13">
        <f>Tableau2[[#This Row],[Quantité]]*Tableau2[[#This Row],[Coût unitaire (hors taxes)]]</f>
        <v>12</v>
      </c>
      <c r="J52" s="15">
        <v>100</v>
      </c>
      <c r="K52" s="15"/>
      <c r="L52" s="15"/>
    </row>
    <row r="53" spans="1:12" ht="28.5">
      <c r="A53" s="15">
        <v>5358</v>
      </c>
      <c r="B53" s="16" t="s">
        <v>122</v>
      </c>
      <c r="C53" s="15">
        <v>3</v>
      </c>
      <c r="D53" s="15" t="s">
        <v>123</v>
      </c>
      <c r="E53" s="11" t="s">
        <v>242</v>
      </c>
      <c r="F53" s="12" t="s">
        <v>163</v>
      </c>
      <c r="G53" s="15">
        <v>2</v>
      </c>
      <c r="H53" s="13">
        <v>6.85</v>
      </c>
      <c r="I53" s="13">
        <f>Tableau2[[#This Row],[Quantité]]*Tableau2[[#This Row],[Coût unitaire (hors taxes)]]</f>
        <v>13.7</v>
      </c>
      <c r="J53" s="15">
        <v>100</v>
      </c>
      <c r="K53" s="15"/>
      <c r="L53" s="15"/>
    </row>
    <row r="54" spans="1:12" ht="28.5">
      <c r="A54" s="15">
        <v>5358</v>
      </c>
      <c r="B54" s="16" t="s">
        <v>122</v>
      </c>
      <c r="C54" s="15">
        <v>3</v>
      </c>
      <c r="D54" s="15" t="s">
        <v>123</v>
      </c>
      <c r="E54" s="11" t="s">
        <v>245</v>
      </c>
      <c r="F54" s="12" t="s">
        <v>246</v>
      </c>
      <c r="G54" s="15">
        <v>1</v>
      </c>
      <c r="H54" s="13">
        <v>7.5</v>
      </c>
      <c r="I54" s="13">
        <f>Tableau2[[#This Row],[Quantité]]*Tableau2[[#This Row],[Coût unitaire (hors taxes)]]</f>
        <v>7.5</v>
      </c>
      <c r="J54" s="15">
        <v>20</v>
      </c>
      <c r="K54" s="15"/>
      <c r="L54" s="15"/>
    </row>
    <row r="55" spans="1:12" ht="28.5">
      <c r="A55" s="15">
        <v>5358</v>
      </c>
      <c r="B55" s="16" t="s">
        <v>122</v>
      </c>
      <c r="C55" s="15">
        <v>3</v>
      </c>
      <c r="D55" s="15" t="s">
        <v>123</v>
      </c>
      <c r="E55" s="11" t="s">
        <v>164</v>
      </c>
      <c r="F55" s="12" t="s">
        <v>165</v>
      </c>
      <c r="G55" s="15">
        <v>1</v>
      </c>
      <c r="H55" s="13">
        <v>12.3</v>
      </c>
      <c r="I55" s="13">
        <f>Tableau2[[#This Row],[Quantité]]*Tableau2[[#This Row],[Coût unitaire (hors taxes)]]</f>
        <v>12.3</v>
      </c>
      <c r="J55" s="15">
        <v>25</v>
      </c>
      <c r="K55" s="15"/>
      <c r="L55" s="15"/>
    </row>
    <row r="56" spans="1:12" ht="28.5">
      <c r="A56" s="15">
        <v>5358</v>
      </c>
      <c r="B56" s="16" t="s">
        <v>122</v>
      </c>
      <c r="C56" s="15">
        <v>3</v>
      </c>
      <c r="D56" s="15" t="s">
        <v>123</v>
      </c>
      <c r="E56" s="11" t="s">
        <v>166</v>
      </c>
      <c r="F56" s="12" t="s">
        <v>167</v>
      </c>
      <c r="G56" s="15">
        <v>1</v>
      </c>
      <c r="H56" s="13">
        <v>52</v>
      </c>
      <c r="I56" s="13">
        <f>Tableau2[[#This Row],[Quantité]]*Tableau2[[#This Row],[Coût unitaire (hors taxes)]]</f>
        <v>52</v>
      </c>
      <c r="J56" s="15">
        <v>25</v>
      </c>
      <c r="K56" s="15"/>
      <c r="L56" s="15"/>
    </row>
    <row r="57" spans="1:12" ht="28.5">
      <c r="A57" s="15">
        <v>5358</v>
      </c>
      <c r="B57" s="16" t="s">
        <v>122</v>
      </c>
      <c r="C57" s="15">
        <v>3</v>
      </c>
      <c r="D57" s="15" t="s">
        <v>123</v>
      </c>
      <c r="E57" s="11" t="s">
        <v>247</v>
      </c>
      <c r="F57" s="12" t="s">
        <v>248</v>
      </c>
      <c r="G57" s="15">
        <v>7</v>
      </c>
      <c r="H57" s="13">
        <v>12.95</v>
      </c>
      <c r="I57" s="13">
        <f>Tableau2[[#This Row],[Quantité]]*Tableau2[[#This Row],[Coût unitaire (hors taxes)]]</f>
        <v>90.649999999999991</v>
      </c>
      <c r="J57" s="15">
        <v>50</v>
      </c>
      <c r="K57" s="15"/>
      <c r="L57" s="15"/>
    </row>
    <row r="58" spans="1:12" ht="28.5">
      <c r="A58" s="15">
        <v>5358</v>
      </c>
      <c r="B58" s="16" t="s">
        <v>122</v>
      </c>
      <c r="C58" s="15">
        <v>3</v>
      </c>
      <c r="D58" s="15" t="s">
        <v>123</v>
      </c>
      <c r="E58" s="11" t="s">
        <v>249</v>
      </c>
      <c r="F58" s="12" t="s">
        <v>250</v>
      </c>
      <c r="G58" s="15">
        <v>18</v>
      </c>
      <c r="H58" s="13">
        <v>1</v>
      </c>
      <c r="I58" s="13">
        <f>Tableau2[[#This Row],[Quantité]]*Tableau2[[#This Row],[Coût unitaire (hors taxes)]]</f>
        <v>18</v>
      </c>
      <c r="J58" s="15">
        <v>20</v>
      </c>
      <c r="K58" s="15"/>
      <c r="L58" s="15"/>
    </row>
    <row r="59" spans="1:12" ht="28.5">
      <c r="A59" s="15">
        <v>5358</v>
      </c>
      <c r="B59" s="16" t="s">
        <v>122</v>
      </c>
      <c r="C59" s="15">
        <v>3</v>
      </c>
      <c r="D59" s="15" t="s">
        <v>123</v>
      </c>
      <c r="E59" s="11" t="s">
        <v>251</v>
      </c>
      <c r="F59" s="12" t="s">
        <v>252</v>
      </c>
      <c r="G59" s="15">
        <v>1</v>
      </c>
      <c r="H59" s="13">
        <v>8.9499999999999993</v>
      </c>
      <c r="I59" s="13">
        <f>Tableau2[[#This Row],[Quantité]]*Tableau2[[#This Row],[Coût unitaire (hors taxes)]]</f>
        <v>8.9499999999999993</v>
      </c>
      <c r="J59" s="15">
        <v>50</v>
      </c>
      <c r="K59" s="15"/>
      <c r="L59" s="15"/>
    </row>
    <row r="60" spans="1:12" ht="28.5">
      <c r="A60" s="15">
        <v>5358</v>
      </c>
      <c r="B60" s="16" t="s">
        <v>122</v>
      </c>
      <c r="C60" s="15">
        <v>3</v>
      </c>
      <c r="D60" s="15" t="s">
        <v>123</v>
      </c>
      <c r="E60" s="11" t="s">
        <v>251</v>
      </c>
      <c r="F60" s="12" t="s">
        <v>253</v>
      </c>
      <c r="G60" s="15">
        <v>10</v>
      </c>
      <c r="H60" s="13">
        <v>2.1</v>
      </c>
      <c r="I60" s="13">
        <f>Tableau2[[#This Row],[Quantité]]*Tableau2[[#This Row],[Coût unitaire (hors taxes)]]</f>
        <v>21</v>
      </c>
      <c r="J60" s="15">
        <v>25</v>
      </c>
      <c r="K60" s="15"/>
      <c r="L60" s="15"/>
    </row>
    <row r="61" spans="1:12" ht="28.5">
      <c r="A61" s="15">
        <v>5358</v>
      </c>
      <c r="B61" s="16" t="s">
        <v>122</v>
      </c>
      <c r="C61" s="15">
        <v>3</v>
      </c>
      <c r="D61" s="15" t="s">
        <v>123</v>
      </c>
      <c r="E61" s="11" t="s">
        <v>254</v>
      </c>
      <c r="F61" s="12" t="s">
        <v>255</v>
      </c>
      <c r="G61" s="15">
        <v>1</v>
      </c>
      <c r="H61" s="13">
        <v>7.7</v>
      </c>
      <c r="I61" s="13">
        <f>Tableau2[[#This Row],[Quantité]]*Tableau2[[#This Row],[Coût unitaire (hors taxes)]]</f>
        <v>7.7</v>
      </c>
      <c r="J61" s="15">
        <v>5</v>
      </c>
      <c r="K61" s="15"/>
      <c r="L61" s="15"/>
    </row>
    <row r="62" spans="1:12" ht="28.5">
      <c r="A62" s="15">
        <v>5358</v>
      </c>
      <c r="B62" s="16" t="s">
        <v>122</v>
      </c>
      <c r="C62" s="15">
        <v>3</v>
      </c>
      <c r="D62" s="15" t="s">
        <v>123</v>
      </c>
      <c r="E62" s="11" t="s">
        <v>168</v>
      </c>
      <c r="F62" s="12" t="s">
        <v>157</v>
      </c>
      <c r="G62" s="15">
        <v>1</v>
      </c>
      <c r="H62" s="13">
        <v>3.35</v>
      </c>
      <c r="I62" s="13">
        <f>Tableau2[[#This Row],[Quantité]]*Tableau2[[#This Row],[Coût unitaire (hors taxes)]]</f>
        <v>3.35</v>
      </c>
      <c r="J62" s="15">
        <v>25</v>
      </c>
      <c r="K62" s="15"/>
      <c r="L62" s="15"/>
    </row>
    <row r="63" spans="1:12" ht="28.5">
      <c r="A63" s="15">
        <v>5358</v>
      </c>
      <c r="B63" s="16" t="s">
        <v>122</v>
      </c>
      <c r="C63" s="15">
        <v>3</v>
      </c>
      <c r="D63" s="15" t="s">
        <v>123</v>
      </c>
      <c r="E63" s="11" t="s">
        <v>169</v>
      </c>
      <c r="F63" s="12" t="s">
        <v>170</v>
      </c>
      <c r="G63" s="15">
        <v>1</v>
      </c>
      <c r="H63" s="13">
        <v>21.4</v>
      </c>
      <c r="I63" s="13">
        <f>Tableau2[[#This Row],[Quantité]]*Tableau2[[#This Row],[Coût unitaire (hors taxes)]]</f>
        <v>21.4</v>
      </c>
      <c r="J63" s="15">
        <v>5</v>
      </c>
      <c r="K63" s="15"/>
      <c r="L63" s="15"/>
    </row>
    <row r="64" spans="1:12" ht="28.5">
      <c r="A64" s="15">
        <v>5358</v>
      </c>
      <c r="B64" s="16" t="s">
        <v>122</v>
      </c>
      <c r="C64" s="15">
        <v>3</v>
      </c>
      <c r="D64" s="15" t="s">
        <v>123</v>
      </c>
      <c r="E64" s="11" t="s">
        <v>256</v>
      </c>
      <c r="F64" s="12" t="s">
        <v>257</v>
      </c>
      <c r="G64" s="15">
        <v>1</v>
      </c>
      <c r="H64" s="13">
        <v>3.25</v>
      </c>
      <c r="I64" s="13">
        <f>Tableau2[[#This Row],[Quantité]]*Tableau2[[#This Row],[Coût unitaire (hors taxes)]]</f>
        <v>3.25</v>
      </c>
      <c r="J64" s="15">
        <v>100</v>
      </c>
      <c r="K64" s="15"/>
      <c r="L64" s="15"/>
    </row>
    <row r="65" spans="1:12" ht="28.5">
      <c r="A65" s="15">
        <v>5358</v>
      </c>
      <c r="B65" s="16" t="s">
        <v>122</v>
      </c>
      <c r="C65" s="15">
        <v>3</v>
      </c>
      <c r="D65" s="15" t="s">
        <v>123</v>
      </c>
      <c r="E65" s="11" t="s">
        <v>258</v>
      </c>
      <c r="F65" s="12" t="s">
        <v>259</v>
      </c>
      <c r="G65" s="15">
        <v>1</v>
      </c>
      <c r="H65" s="13">
        <v>2.5</v>
      </c>
      <c r="I65" s="13">
        <f>Tableau2[[#This Row],[Quantité]]*Tableau2[[#This Row],[Coût unitaire (hors taxes)]]</f>
        <v>2.5</v>
      </c>
      <c r="J65" s="15">
        <v>100</v>
      </c>
      <c r="K65" s="15"/>
      <c r="L65" s="15"/>
    </row>
    <row r="66" spans="1:12" ht="28.5">
      <c r="A66" s="15">
        <v>5358</v>
      </c>
      <c r="B66" s="16" t="s">
        <v>122</v>
      </c>
      <c r="C66" s="15">
        <v>3</v>
      </c>
      <c r="D66" s="15" t="s">
        <v>123</v>
      </c>
      <c r="E66" s="11" t="s">
        <v>258</v>
      </c>
      <c r="F66" s="12" t="s">
        <v>260</v>
      </c>
      <c r="G66" s="15">
        <v>1</v>
      </c>
      <c r="H66" s="13">
        <v>34</v>
      </c>
      <c r="I66" s="13">
        <f>Tableau2[[#This Row],[Quantité]]*Tableau2[[#This Row],[Coût unitaire (hors taxes)]]</f>
        <v>34</v>
      </c>
      <c r="J66" s="15">
        <v>25</v>
      </c>
      <c r="K66" s="15"/>
      <c r="L66" s="15"/>
    </row>
    <row r="67" spans="1:12" ht="28.5">
      <c r="A67" s="15">
        <v>5358</v>
      </c>
      <c r="B67" s="16" t="s">
        <v>122</v>
      </c>
      <c r="C67" s="15">
        <v>3</v>
      </c>
      <c r="D67" s="15" t="s">
        <v>123</v>
      </c>
      <c r="E67" s="11" t="s">
        <v>171</v>
      </c>
      <c r="F67" s="12" t="s">
        <v>22</v>
      </c>
      <c r="G67" s="15">
        <v>1</v>
      </c>
      <c r="H67" s="13">
        <v>500</v>
      </c>
      <c r="I67" s="13">
        <f>Tableau2[[#This Row],[Quantité]]*Tableau2[[#This Row],[Coût unitaire (hors taxes)]]</f>
        <v>500</v>
      </c>
      <c r="J67" s="15">
        <v>100</v>
      </c>
      <c r="K67" s="15"/>
      <c r="L67" s="15"/>
    </row>
    <row r="68" spans="1:12" ht="28.5">
      <c r="A68" s="15">
        <v>5358</v>
      </c>
      <c r="B68" s="16" t="s">
        <v>122</v>
      </c>
      <c r="C68" s="15">
        <v>3</v>
      </c>
      <c r="D68" s="15" t="s">
        <v>123</v>
      </c>
      <c r="E68" s="11" t="s">
        <v>88</v>
      </c>
      <c r="F68" s="12" t="s">
        <v>173</v>
      </c>
      <c r="G68" s="15">
        <v>1</v>
      </c>
      <c r="H68" s="13">
        <v>22</v>
      </c>
      <c r="I68" s="13">
        <f>Tableau2[[#This Row],[Quantité]]*Tableau2[[#This Row],[Coût unitaire (hors taxes)]]</f>
        <v>22</v>
      </c>
      <c r="J68" s="15">
        <v>20</v>
      </c>
      <c r="K68" s="15"/>
      <c r="L68" s="15"/>
    </row>
    <row r="69" spans="1:12" ht="28.5">
      <c r="A69" s="15">
        <v>5358</v>
      </c>
      <c r="B69" s="16" t="s">
        <v>122</v>
      </c>
      <c r="C69" s="15">
        <v>3</v>
      </c>
      <c r="D69" s="15" t="s">
        <v>123</v>
      </c>
      <c r="E69" s="11" t="s">
        <v>88</v>
      </c>
      <c r="F69" s="12" t="s">
        <v>172</v>
      </c>
      <c r="G69" s="15">
        <v>1</v>
      </c>
      <c r="H69" s="13">
        <v>6</v>
      </c>
      <c r="I69" s="13">
        <f>Tableau2[[#This Row],[Quantité]]*Tableau2[[#This Row],[Coût unitaire (hors taxes)]]</f>
        <v>6</v>
      </c>
      <c r="J69" s="15">
        <v>20</v>
      </c>
      <c r="K69" s="15"/>
      <c r="L69" s="15"/>
    </row>
    <row r="70" spans="1:12" ht="28.5">
      <c r="A70" s="15">
        <v>5358</v>
      </c>
      <c r="B70" s="16" t="s">
        <v>122</v>
      </c>
      <c r="C70" s="15">
        <v>3</v>
      </c>
      <c r="D70" s="15" t="s">
        <v>123</v>
      </c>
      <c r="E70" s="11" t="s">
        <v>174</v>
      </c>
      <c r="F70" s="12" t="s">
        <v>175</v>
      </c>
      <c r="G70" s="15">
        <v>1</v>
      </c>
      <c r="H70" s="13">
        <v>56.75</v>
      </c>
      <c r="I70" s="13">
        <f>Tableau2[[#This Row],[Quantité]]*Tableau2[[#This Row],[Coût unitaire (hors taxes)]]</f>
        <v>56.75</v>
      </c>
      <c r="J70" s="15">
        <v>10</v>
      </c>
      <c r="K70" s="15"/>
      <c r="L70" s="15"/>
    </row>
    <row r="71" spans="1:12" ht="28.5">
      <c r="A71" s="15">
        <v>5358</v>
      </c>
      <c r="B71" s="16" t="s">
        <v>122</v>
      </c>
      <c r="C71" s="15">
        <v>3</v>
      </c>
      <c r="D71" s="15" t="s">
        <v>123</v>
      </c>
      <c r="E71" s="11" t="s">
        <v>176</v>
      </c>
      <c r="F71" s="12" t="s">
        <v>177</v>
      </c>
      <c r="G71" s="15">
        <v>5</v>
      </c>
      <c r="H71" s="13">
        <v>38.6</v>
      </c>
      <c r="I71" s="13">
        <f>Tableau2[[#This Row],[Quantité]]*Tableau2[[#This Row],[Coût unitaire (hors taxes)]]</f>
        <v>193</v>
      </c>
      <c r="J71" s="15">
        <v>100</v>
      </c>
      <c r="K71" s="15"/>
      <c r="L71" s="15"/>
    </row>
    <row r="72" spans="1:12" ht="28.5">
      <c r="A72" s="15">
        <v>5358</v>
      </c>
      <c r="B72" s="16" t="s">
        <v>122</v>
      </c>
      <c r="C72" s="15">
        <v>3</v>
      </c>
      <c r="D72" s="15" t="s">
        <v>123</v>
      </c>
      <c r="E72" s="11" t="s">
        <v>261</v>
      </c>
      <c r="F72" s="12" t="s">
        <v>262</v>
      </c>
      <c r="G72" s="15">
        <v>1</v>
      </c>
      <c r="H72" s="13">
        <v>21.85</v>
      </c>
      <c r="I72" s="13">
        <f>Tableau2[[#This Row],[Quantité]]*Tableau2[[#This Row],[Coût unitaire (hors taxes)]]</f>
        <v>21.85</v>
      </c>
      <c r="J72" s="15">
        <v>50</v>
      </c>
      <c r="K72" s="15"/>
      <c r="L72" s="15"/>
    </row>
    <row r="73" spans="1:12" ht="28.5">
      <c r="A73" s="15">
        <v>5358</v>
      </c>
      <c r="B73" s="16" t="s">
        <v>122</v>
      </c>
      <c r="C73" s="15">
        <v>3</v>
      </c>
      <c r="D73" s="15" t="s">
        <v>123</v>
      </c>
      <c r="E73" s="11" t="s">
        <v>261</v>
      </c>
      <c r="F73" s="12" t="s">
        <v>263</v>
      </c>
      <c r="G73" s="15">
        <v>2</v>
      </c>
      <c r="H73" s="13">
        <v>4.7</v>
      </c>
      <c r="I73" s="13">
        <f>Tableau2[[#This Row],[Quantité]]*Tableau2[[#This Row],[Coût unitaire (hors taxes)]]</f>
        <v>9.4</v>
      </c>
      <c r="J73" s="15">
        <v>25</v>
      </c>
      <c r="K73" s="15"/>
      <c r="L73" s="15"/>
    </row>
    <row r="74" spans="1:12" ht="28.5">
      <c r="A74" s="15">
        <v>5358</v>
      </c>
      <c r="B74" s="16" t="s">
        <v>122</v>
      </c>
      <c r="C74" s="15">
        <v>3</v>
      </c>
      <c r="D74" s="15" t="s">
        <v>123</v>
      </c>
      <c r="E74" s="11" t="s">
        <v>264</v>
      </c>
      <c r="F74" s="12" t="s">
        <v>265</v>
      </c>
      <c r="G74" s="15">
        <v>1</v>
      </c>
      <c r="H74" s="13">
        <v>103.25</v>
      </c>
      <c r="I74" s="13">
        <f>Tableau2[[#This Row],[Quantité]]*Tableau2[[#This Row],[Coût unitaire (hors taxes)]]</f>
        <v>103.25</v>
      </c>
      <c r="J74" s="15">
        <v>25</v>
      </c>
      <c r="K74" s="15"/>
      <c r="L74" s="15"/>
    </row>
    <row r="75" spans="1:12" ht="28.5">
      <c r="A75" s="15">
        <v>5358</v>
      </c>
      <c r="B75" s="16" t="s">
        <v>122</v>
      </c>
      <c r="C75" s="15">
        <v>3</v>
      </c>
      <c r="D75" s="15" t="s">
        <v>123</v>
      </c>
      <c r="E75" s="11" t="s">
        <v>264</v>
      </c>
      <c r="F75" s="12" t="s">
        <v>266</v>
      </c>
      <c r="G75" s="15">
        <v>6</v>
      </c>
      <c r="H75" s="13">
        <v>8.85</v>
      </c>
      <c r="I75" s="13">
        <f>Tableau2[[#This Row],[Quantité]]*Tableau2[[#This Row],[Coût unitaire (hors taxes)]]</f>
        <v>53.099999999999994</v>
      </c>
      <c r="J75" s="15">
        <v>25</v>
      </c>
      <c r="K75" s="15"/>
      <c r="L75" s="15"/>
    </row>
    <row r="76" spans="1:12" ht="28.5">
      <c r="A76" s="15">
        <v>5358</v>
      </c>
      <c r="B76" s="16" t="s">
        <v>122</v>
      </c>
      <c r="C76" s="15">
        <v>3</v>
      </c>
      <c r="D76" s="15" t="s">
        <v>123</v>
      </c>
      <c r="E76" s="11" t="s">
        <v>264</v>
      </c>
      <c r="F76" s="12" t="s">
        <v>267</v>
      </c>
      <c r="G76" s="15">
        <v>7</v>
      </c>
      <c r="H76" s="13">
        <v>2.5</v>
      </c>
      <c r="I76" s="13">
        <f>Tableau2[[#This Row],[Quantité]]*Tableau2[[#This Row],[Coût unitaire (hors taxes)]]</f>
        <v>17.5</v>
      </c>
      <c r="J76" s="15">
        <v>100</v>
      </c>
      <c r="K76" s="15"/>
      <c r="L76" s="15"/>
    </row>
    <row r="77" spans="1:12" ht="28.5">
      <c r="A77" s="15">
        <v>5358</v>
      </c>
      <c r="B77" s="16" t="s">
        <v>122</v>
      </c>
      <c r="C77" s="15">
        <v>3</v>
      </c>
      <c r="D77" s="15" t="s">
        <v>123</v>
      </c>
      <c r="E77" s="11" t="s">
        <v>264</v>
      </c>
      <c r="F77" s="12" t="s">
        <v>268</v>
      </c>
      <c r="G77" s="15">
        <v>2</v>
      </c>
      <c r="H77" s="13">
        <v>36.5</v>
      </c>
      <c r="I77" s="13">
        <f>Tableau2[[#This Row],[Quantité]]*Tableau2[[#This Row],[Coût unitaire (hors taxes)]]</f>
        <v>73</v>
      </c>
      <c r="J77" s="15">
        <v>20</v>
      </c>
      <c r="K77" s="15"/>
      <c r="L77" s="15"/>
    </row>
    <row r="78" spans="1:12" ht="28.5">
      <c r="A78" s="15">
        <v>5358</v>
      </c>
      <c r="B78" s="16" t="s">
        <v>122</v>
      </c>
      <c r="C78" s="15">
        <v>3</v>
      </c>
      <c r="D78" s="15" t="s">
        <v>123</v>
      </c>
      <c r="E78" s="11" t="s">
        <v>269</v>
      </c>
      <c r="F78" s="12" t="s">
        <v>270</v>
      </c>
      <c r="G78" s="15">
        <v>1</v>
      </c>
      <c r="H78" s="13">
        <v>18.95</v>
      </c>
      <c r="I78" s="13">
        <f>Tableau2[[#This Row],[Quantité]]*Tableau2[[#This Row],[Coût unitaire (hors taxes)]]</f>
        <v>18.95</v>
      </c>
      <c r="J78" s="15">
        <v>100</v>
      </c>
      <c r="K78" s="15"/>
      <c r="L78" s="15"/>
    </row>
    <row r="79" spans="1:12" ht="28.5">
      <c r="A79" s="15">
        <v>5358</v>
      </c>
      <c r="B79" s="16" t="s">
        <v>122</v>
      </c>
      <c r="C79" s="15">
        <v>3</v>
      </c>
      <c r="D79" s="15" t="s">
        <v>123</v>
      </c>
      <c r="E79" s="11" t="s">
        <v>178</v>
      </c>
      <c r="F79" s="12" t="s">
        <v>179</v>
      </c>
      <c r="G79" s="15">
        <v>1</v>
      </c>
      <c r="H79" s="13">
        <v>19.95</v>
      </c>
      <c r="I79" s="13">
        <f>Tableau2[[#This Row],[Quantité]]*Tableau2[[#This Row],[Coût unitaire (hors taxes)]]</f>
        <v>19.95</v>
      </c>
      <c r="J79" s="15">
        <v>25</v>
      </c>
      <c r="K79" s="15"/>
      <c r="L79" s="15"/>
    </row>
    <row r="80" spans="1:12" ht="28.5">
      <c r="A80" s="15">
        <v>5358</v>
      </c>
      <c r="B80" s="16" t="s">
        <v>122</v>
      </c>
      <c r="C80" s="15">
        <v>3</v>
      </c>
      <c r="D80" s="15" t="s">
        <v>123</v>
      </c>
      <c r="E80" s="11" t="s">
        <v>178</v>
      </c>
      <c r="F80" s="12" t="s">
        <v>180</v>
      </c>
      <c r="G80" s="15">
        <v>1</v>
      </c>
      <c r="H80" s="13">
        <v>19.95</v>
      </c>
      <c r="I80" s="13">
        <f>Tableau2[[#This Row],[Quantité]]*Tableau2[[#This Row],[Coût unitaire (hors taxes)]]</f>
        <v>19.95</v>
      </c>
      <c r="J80" s="15">
        <v>25</v>
      </c>
      <c r="K80" s="15"/>
      <c r="L80" s="15"/>
    </row>
    <row r="81" spans="1:12" ht="28.5">
      <c r="A81" s="15">
        <v>5358</v>
      </c>
      <c r="B81" s="16" t="s">
        <v>122</v>
      </c>
      <c r="C81" s="15">
        <v>3</v>
      </c>
      <c r="D81" s="15" t="s">
        <v>123</v>
      </c>
      <c r="E81" s="11" t="s">
        <v>178</v>
      </c>
      <c r="F81" s="12" t="s">
        <v>181</v>
      </c>
      <c r="G81" s="15">
        <v>1</v>
      </c>
      <c r="H81" s="13">
        <v>19.95</v>
      </c>
      <c r="I81" s="13">
        <f>Tableau2[[#This Row],[Quantité]]*Tableau2[[#This Row],[Coût unitaire (hors taxes)]]</f>
        <v>19.95</v>
      </c>
      <c r="J81" s="15">
        <v>20</v>
      </c>
      <c r="K81" s="15"/>
      <c r="L81" s="15"/>
    </row>
    <row r="82" spans="1:12" ht="28.5">
      <c r="A82" s="15">
        <v>5358</v>
      </c>
      <c r="B82" s="16" t="s">
        <v>122</v>
      </c>
      <c r="C82" s="15">
        <v>3</v>
      </c>
      <c r="D82" s="15" t="s">
        <v>123</v>
      </c>
      <c r="E82" s="11" t="s">
        <v>182</v>
      </c>
      <c r="F82" s="12" t="s">
        <v>207</v>
      </c>
      <c r="G82" s="15">
        <v>36</v>
      </c>
      <c r="H82" s="13">
        <v>0.8</v>
      </c>
      <c r="I82" s="13">
        <f>Tableau2[[#This Row],[Quantité]]*Tableau2[[#This Row],[Coût unitaire (hors taxes)]]</f>
        <v>28.8</v>
      </c>
      <c r="J82" s="15">
        <v>20</v>
      </c>
      <c r="K82" s="15"/>
      <c r="L82" s="15"/>
    </row>
    <row r="83" spans="1:12" ht="28.5">
      <c r="A83" s="15">
        <v>5358</v>
      </c>
      <c r="B83" s="16" t="s">
        <v>122</v>
      </c>
      <c r="C83" s="15">
        <v>3</v>
      </c>
      <c r="D83" s="15" t="s">
        <v>123</v>
      </c>
      <c r="E83" s="11" t="s">
        <v>182</v>
      </c>
      <c r="F83" s="12" t="s">
        <v>208</v>
      </c>
      <c r="G83" s="15">
        <v>36</v>
      </c>
      <c r="H83" s="13">
        <v>1.75</v>
      </c>
      <c r="I83" s="13">
        <f>Tableau2[[#This Row],[Quantité]]*Tableau2[[#This Row],[Coût unitaire (hors taxes)]]</f>
        <v>63</v>
      </c>
      <c r="J83" s="15">
        <v>25</v>
      </c>
      <c r="K83" s="15"/>
      <c r="L83" s="15"/>
    </row>
    <row r="84" spans="1:12" ht="28.5">
      <c r="A84" s="15">
        <v>5358</v>
      </c>
      <c r="B84" s="16" t="s">
        <v>122</v>
      </c>
      <c r="C84" s="15">
        <v>3</v>
      </c>
      <c r="D84" s="15" t="s">
        <v>123</v>
      </c>
      <c r="E84" s="11" t="s">
        <v>183</v>
      </c>
      <c r="F84" s="12" t="s">
        <v>271</v>
      </c>
      <c r="G84" s="15">
        <v>1</v>
      </c>
      <c r="H84" s="13">
        <v>1.95</v>
      </c>
      <c r="I84" s="13">
        <f>Tableau2[[#This Row],[Quantité]]*Tableau2[[#This Row],[Coût unitaire (hors taxes)]]</f>
        <v>1.95</v>
      </c>
      <c r="J84" s="15">
        <v>20</v>
      </c>
      <c r="K84" s="15"/>
      <c r="L84" s="15"/>
    </row>
    <row r="85" spans="1:12" ht="28.5">
      <c r="A85" s="15">
        <v>5358</v>
      </c>
      <c r="B85" s="16" t="s">
        <v>122</v>
      </c>
      <c r="C85" s="15">
        <v>3</v>
      </c>
      <c r="D85" s="15" t="s">
        <v>123</v>
      </c>
      <c r="E85" s="11" t="s">
        <v>183</v>
      </c>
      <c r="F85" s="12" t="s">
        <v>184</v>
      </c>
      <c r="G85" s="15">
        <v>6</v>
      </c>
      <c r="H85" s="13">
        <v>6.4</v>
      </c>
      <c r="I85" s="13">
        <f>Tableau2[[#This Row],[Quantité]]*Tableau2[[#This Row],[Coût unitaire (hors taxes)]]</f>
        <v>38.400000000000006</v>
      </c>
      <c r="J85" s="15">
        <v>25</v>
      </c>
      <c r="K85" s="15"/>
      <c r="L85" s="15"/>
    </row>
    <row r="86" spans="1:12" ht="28.5">
      <c r="A86" s="15">
        <v>5358</v>
      </c>
      <c r="B86" s="16" t="s">
        <v>122</v>
      </c>
      <c r="C86" s="15">
        <v>3</v>
      </c>
      <c r="D86" s="15" t="s">
        <v>123</v>
      </c>
      <c r="E86" s="11" t="s">
        <v>272</v>
      </c>
      <c r="F86" s="12" t="s">
        <v>273</v>
      </c>
      <c r="G86" s="15">
        <v>10</v>
      </c>
      <c r="H86" s="13">
        <v>0</v>
      </c>
      <c r="I86" s="13">
        <f>Tableau2[[#This Row],[Quantité]]*Tableau2[[#This Row],[Coût unitaire (hors taxes)]]</f>
        <v>0</v>
      </c>
      <c r="J86" s="15">
        <v>25</v>
      </c>
      <c r="K86" s="15"/>
      <c r="L86" s="15"/>
    </row>
    <row r="87" spans="1:12" ht="28.5">
      <c r="A87" s="15">
        <v>5358</v>
      </c>
      <c r="B87" s="16" t="s">
        <v>122</v>
      </c>
      <c r="C87" s="15">
        <v>3</v>
      </c>
      <c r="D87" s="15" t="s">
        <v>123</v>
      </c>
      <c r="E87" s="11" t="s">
        <v>185</v>
      </c>
      <c r="F87" s="12" t="s">
        <v>186</v>
      </c>
      <c r="G87" s="15">
        <v>1</v>
      </c>
      <c r="H87" s="13">
        <v>2.5</v>
      </c>
      <c r="I87" s="13">
        <f>Tableau2[[#This Row],[Quantité]]*Tableau2[[#This Row],[Coût unitaire (hors taxes)]]</f>
        <v>2.5</v>
      </c>
      <c r="J87" s="15">
        <v>25</v>
      </c>
      <c r="K87" s="15"/>
      <c r="L87" s="15"/>
    </row>
    <row r="88" spans="1:12" ht="28.5">
      <c r="A88" s="15">
        <v>5358</v>
      </c>
      <c r="B88" s="16" t="s">
        <v>122</v>
      </c>
      <c r="C88" s="15">
        <v>3</v>
      </c>
      <c r="D88" s="15" t="s">
        <v>123</v>
      </c>
      <c r="E88" s="11" t="s">
        <v>274</v>
      </c>
      <c r="F88" s="12" t="s">
        <v>275</v>
      </c>
      <c r="G88" s="15">
        <v>1</v>
      </c>
      <c r="H88" s="13">
        <v>1.75</v>
      </c>
      <c r="I88" s="13">
        <f>Tableau2[[#This Row],[Quantité]]*Tableau2[[#This Row],[Coût unitaire (hors taxes)]]</f>
        <v>1.75</v>
      </c>
      <c r="J88" s="15">
        <v>50</v>
      </c>
      <c r="K88" s="15"/>
      <c r="L88" s="15"/>
    </row>
    <row r="89" spans="1:12" ht="28.5">
      <c r="A89" s="15">
        <v>5358</v>
      </c>
      <c r="B89" s="16" t="s">
        <v>122</v>
      </c>
      <c r="C89" s="15">
        <v>3</v>
      </c>
      <c r="D89" s="15" t="s">
        <v>123</v>
      </c>
      <c r="E89" s="11" t="s">
        <v>104</v>
      </c>
      <c r="F89" s="12" t="s">
        <v>187</v>
      </c>
      <c r="G89" s="15">
        <v>1</v>
      </c>
      <c r="H89" s="13">
        <v>8.4</v>
      </c>
      <c r="I89" s="13">
        <f>Tableau2[[#This Row],[Quantité]]*Tableau2[[#This Row],[Coût unitaire (hors taxes)]]</f>
        <v>8.4</v>
      </c>
      <c r="J89" s="15">
        <v>20</v>
      </c>
      <c r="K89" s="15"/>
      <c r="L89" s="15"/>
    </row>
    <row r="90" spans="1:12" ht="28.5">
      <c r="A90" s="15">
        <v>5358</v>
      </c>
      <c r="B90" s="16" t="s">
        <v>122</v>
      </c>
      <c r="C90" s="15">
        <v>3</v>
      </c>
      <c r="D90" s="15" t="s">
        <v>123</v>
      </c>
      <c r="E90" s="11" t="s">
        <v>276</v>
      </c>
      <c r="F90" s="12" t="s">
        <v>277</v>
      </c>
      <c r="G90" s="15">
        <v>1</v>
      </c>
      <c r="H90" s="13">
        <v>6.95</v>
      </c>
      <c r="I90" s="13">
        <f>Tableau2[[#This Row],[Quantité]]*Tableau2[[#This Row],[Coût unitaire (hors taxes)]]</f>
        <v>6.95</v>
      </c>
      <c r="J90" s="15">
        <v>10</v>
      </c>
      <c r="K90" s="15"/>
      <c r="L90" s="15"/>
    </row>
    <row r="91" spans="1:12" ht="28.5">
      <c r="A91" s="15">
        <v>5358</v>
      </c>
      <c r="B91" s="16" t="s">
        <v>122</v>
      </c>
      <c r="C91" s="15">
        <v>3</v>
      </c>
      <c r="D91" s="15" t="s">
        <v>123</v>
      </c>
      <c r="E91" s="11" t="s">
        <v>188</v>
      </c>
      <c r="F91" s="12" t="s">
        <v>189</v>
      </c>
      <c r="G91" s="15">
        <v>1</v>
      </c>
      <c r="H91" s="13">
        <v>94</v>
      </c>
      <c r="I91" s="13">
        <f>Tableau2[[#This Row],[Quantité]]*Tableau2[[#This Row],[Coût unitaire (hors taxes)]]</f>
        <v>94</v>
      </c>
      <c r="J91" s="15">
        <v>5</v>
      </c>
      <c r="K91" s="15"/>
      <c r="L91" s="15"/>
    </row>
    <row r="92" spans="1:12" ht="28.5">
      <c r="A92" s="15">
        <v>5358</v>
      </c>
      <c r="B92" s="16" t="s">
        <v>122</v>
      </c>
      <c r="C92" s="15">
        <v>3</v>
      </c>
      <c r="D92" s="15" t="s">
        <v>123</v>
      </c>
      <c r="E92" s="11" t="s">
        <v>278</v>
      </c>
      <c r="F92" s="12" t="s">
        <v>279</v>
      </c>
      <c r="G92" s="15">
        <v>2</v>
      </c>
      <c r="H92" s="13">
        <v>70</v>
      </c>
      <c r="I92" s="13">
        <f>Tableau2[[#This Row],[Quantité]]*Tableau2[[#This Row],[Coût unitaire (hors taxes)]]</f>
        <v>140</v>
      </c>
      <c r="J92" s="15">
        <v>30</v>
      </c>
      <c r="K92" s="15"/>
      <c r="L92" s="15"/>
    </row>
    <row r="93" spans="1:12" ht="28.5">
      <c r="A93" s="15">
        <v>5358</v>
      </c>
      <c r="B93" s="16" t="s">
        <v>122</v>
      </c>
      <c r="C93" s="15">
        <v>3</v>
      </c>
      <c r="D93" s="15" t="s">
        <v>123</v>
      </c>
      <c r="E93" s="11" t="s">
        <v>190</v>
      </c>
      <c r="F93" s="12" t="s">
        <v>195</v>
      </c>
      <c r="G93" s="15">
        <v>7</v>
      </c>
      <c r="H93" s="13">
        <v>4.25</v>
      </c>
      <c r="I93" s="13">
        <f>Tableau2[[#This Row],[Quantité]]*Tableau2[[#This Row],[Coût unitaire (hors taxes)]]</f>
        <v>29.75</v>
      </c>
      <c r="J93" s="15">
        <v>25</v>
      </c>
      <c r="K93" s="15"/>
      <c r="L93" s="15"/>
    </row>
    <row r="94" spans="1:12" ht="28.5">
      <c r="A94" s="15">
        <v>5358</v>
      </c>
      <c r="B94" s="16" t="s">
        <v>122</v>
      </c>
      <c r="C94" s="15">
        <v>3</v>
      </c>
      <c r="D94" s="15" t="s">
        <v>123</v>
      </c>
      <c r="E94" s="11" t="s">
        <v>190</v>
      </c>
      <c r="F94" s="12" t="s">
        <v>191</v>
      </c>
      <c r="G94" s="15">
        <v>7</v>
      </c>
      <c r="H94" s="13">
        <v>0.65</v>
      </c>
      <c r="I94" s="13">
        <f>Tableau2[[#This Row],[Quantité]]*Tableau2[[#This Row],[Coût unitaire (hors taxes)]]</f>
        <v>4.55</v>
      </c>
      <c r="J94" s="15">
        <v>25</v>
      </c>
      <c r="K94" s="15"/>
      <c r="L94" s="15"/>
    </row>
    <row r="95" spans="1:12" ht="28.5">
      <c r="A95" s="15">
        <v>5358</v>
      </c>
      <c r="B95" s="16" t="s">
        <v>122</v>
      </c>
      <c r="C95" s="15">
        <v>3</v>
      </c>
      <c r="D95" s="15" t="s">
        <v>123</v>
      </c>
      <c r="E95" s="11" t="s">
        <v>190</v>
      </c>
      <c r="F95" s="12" t="s">
        <v>192</v>
      </c>
      <c r="G95" s="15">
        <v>10</v>
      </c>
      <c r="H95" s="13">
        <v>4.05</v>
      </c>
      <c r="I95" s="13">
        <f>Tableau2[[#This Row],[Quantité]]*Tableau2[[#This Row],[Coût unitaire (hors taxes)]]</f>
        <v>40.5</v>
      </c>
      <c r="J95" s="15">
        <v>25</v>
      </c>
      <c r="K95" s="15"/>
      <c r="L95" s="15"/>
    </row>
    <row r="96" spans="1:12" ht="28.5">
      <c r="A96" s="15">
        <v>5358</v>
      </c>
      <c r="B96" s="16" t="s">
        <v>122</v>
      </c>
      <c r="C96" s="15">
        <v>3</v>
      </c>
      <c r="D96" s="15" t="s">
        <v>123</v>
      </c>
      <c r="E96" s="11" t="s">
        <v>190</v>
      </c>
      <c r="F96" s="12" t="s">
        <v>193</v>
      </c>
      <c r="G96" s="15">
        <v>6</v>
      </c>
      <c r="H96" s="13">
        <v>0.95</v>
      </c>
      <c r="I96" s="13">
        <f>Tableau2[[#This Row],[Quantité]]*Tableau2[[#This Row],[Coût unitaire (hors taxes)]]</f>
        <v>5.6999999999999993</v>
      </c>
      <c r="J96" s="15">
        <v>50</v>
      </c>
      <c r="K96" s="15"/>
      <c r="L96" s="15"/>
    </row>
    <row r="97" spans="1:12" ht="28.5">
      <c r="A97" s="15">
        <v>5358</v>
      </c>
      <c r="B97" s="16" t="s">
        <v>122</v>
      </c>
      <c r="C97" s="15">
        <v>3</v>
      </c>
      <c r="D97" s="15" t="s">
        <v>123</v>
      </c>
      <c r="E97" s="11" t="s">
        <v>190</v>
      </c>
      <c r="F97" s="12" t="s">
        <v>194</v>
      </c>
      <c r="G97" s="15">
        <v>3</v>
      </c>
      <c r="H97" s="13">
        <v>1.55</v>
      </c>
      <c r="I97" s="13">
        <f>Tableau2[[#This Row],[Quantité]]*Tableau2[[#This Row],[Coût unitaire (hors taxes)]]</f>
        <v>4.6500000000000004</v>
      </c>
      <c r="J97" s="15">
        <v>25</v>
      </c>
      <c r="K97" s="15"/>
      <c r="L97" s="15"/>
    </row>
    <row r="98" spans="1:12" ht="28.5">
      <c r="A98" s="15">
        <v>5358</v>
      </c>
      <c r="B98" s="16" t="s">
        <v>122</v>
      </c>
      <c r="C98" s="15">
        <v>3</v>
      </c>
      <c r="D98" s="15" t="s">
        <v>123</v>
      </c>
      <c r="E98" s="11" t="s">
        <v>280</v>
      </c>
      <c r="F98" s="12" t="s">
        <v>281</v>
      </c>
      <c r="G98" s="15">
        <v>1</v>
      </c>
      <c r="H98" s="13">
        <v>2500</v>
      </c>
      <c r="I98" s="13">
        <f>Tableau2[[#This Row],[Quantité]]*Tableau2[[#This Row],[Coût unitaire (hors taxes)]]</f>
        <v>2500</v>
      </c>
      <c r="J98" s="15">
        <v>10</v>
      </c>
      <c r="K98" s="15"/>
      <c r="L98" s="15"/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cp:lastPrinted>2020-02-28T18:36:38Z</cp:lastPrinted>
  <dcterms:created xsi:type="dcterms:W3CDTF">2018-01-12T15:55:21Z</dcterms:created>
  <dcterms:modified xsi:type="dcterms:W3CDTF">2023-05-05T19:47:25Z</dcterms:modified>
</cp:coreProperties>
</file>