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21_Soins_esthétiques\"/>
    </mc:Choice>
  </mc:AlternateContent>
  <xr:revisionPtr revIDLastSave="0" documentId="13_ncr:1_{FD367851-19E4-4D49-8996-4E1B022C943F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8" i="1"/>
  <c r="D3" i="2" l="1"/>
</calcChain>
</file>

<file path=xl/sharedStrings.xml><?xml version="1.0" encoding="utf-8"?>
<sst xmlns="http://schemas.openxmlformats.org/spreadsheetml/2006/main" count="813" uniqueCount="331">
  <si>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</si>
  <si>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</si>
  <si>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</si>
  <si>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</si>
  <si>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</si>
  <si>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</si>
  <si>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</si>
  <si>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</si>
  <si>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</si>
  <si>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</si>
  <si>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</si>
  <si>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</si>
  <si>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</si>
  <si>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</si>
  <si>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</si>
  <si>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</si>
  <si>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ESTHÉTIQUE - DEP 5339</t>
  </si>
  <si>
    <t>Mobilier</t>
  </si>
  <si>
    <t>Armoire</t>
  </si>
  <si>
    <t>Bibliothèque</t>
  </si>
  <si>
    <t>En stratifié, 36" x 12" x 72"</t>
  </si>
  <si>
    <t>Chaise</t>
  </si>
  <si>
    <t>Pour la salle d'attente et de consultation en maquillage</t>
  </si>
  <si>
    <t>Ergonomique, ajustable pour la classe-laboratoire et soins des mains</t>
  </si>
  <si>
    <t>Classeur</t>
  </si>
  <si>
    <t>Latéral, 4 tiroirs en métal avec serrure</t>
  </si>
  <si>
    <t>Lampe</t>
  </si>
  <si>
    <t>Sur table, pour l'accueil</t>
  </si>
  <si>
    <t>Pupitre</t>
  </si>
  <si>
    <t>Table</t>
  </si>
  <si>
    <t>Pour la classe-laboratoire et soins des mains</t>
  </si>
  <si>
    <t>Pour la salle d'attente</t>
  </si>
  <si>
    <t xml:space="preserve">Tabouret </t>
  </si>
  <si>
    <t>Appareil chauffe-cire</t>
  </si>
  <si>
    <t>Cire tiède pour le corps et le visage, petite capacité</t>
  </si>
  <si>
    <t>Cire chaude pour le corps et le visage, grande capacité</t>
  </si>
  <si>
    <t>Numérique</t>
  </si>
  <si>
    <t xml:space="preserve">Balai </t>
  </si>
  <si>
    <t>Et porte poussière</t>
  </si>
  <si>
    <t>Bol</t>
  </si>
  <si>
    <t>Cassolette</t>
  </si>
  <si>
    <t>Maxi contenant aluminium pour cire avec poignée anti-chaleur</t>
  </si>
  <si>
    <t>Standard contenant aluminium pour cire avec poignée anti-chaleur</t>
  </si>
  <si>
    <t>Chariot</t>
  </si>
  <si>
    <t xml:space="preserve">Pour appareils audiovisuels </t>
  </si>
  <si>
    <t>Chauffe-paraffine</t>
  </si>
  <si>
    <t>Bain chauffant pour paraffine avec thermostat et voyant lumineux, chauffe rapidement (6 lb paraffine et mitaines)</t>
  </si>
  <si>
    <t>Contenant</t>
  </si>
  <si>
    <t>Carré, pour déposer gazes et coton</t>
  </si>
  <si>
    <t xml:space="preserve">En verre, avec couvercle pour poudre </t>
  </si>
  <si>
    <t>Coupelle</t>
  </si>
  <si>
    <t>Couverture</t>
  </si>
  <si>
    <t>Pour les soins</t>
  </si>
  <si>
    <t>Cuillière</t>
  </si>
  <si>
    <t>À mesurer, par ensemble</t>
  </si>
  <si>
    <t>Escabeau</t>
  </si>
  <si>
    <t>Pliable, 2 marches</t>
  </si>
  <si>
    <t>Fauteuil</t>
  </si>
  <si>
    <t>Imprimante</t>
  </si>
  <si>
    <t>DEL ou UV, pour les ongles</t>
  </si>
  <si>
    <t>Loupe, à 3 diopries avec néon, sans ressort externe, approuvé UL, base et protecteur de néon inclus</t>
  </si>
  <si>
    <t xml:space="preserve">Logiciel </t>
  </si>
  <si>
    <t>De gestion, dossier clientèle, point de vente, carnet de rendez-vous, inventaire, version en langue française pour 6 postes, lecteur de code à barres</t>
  </si>
  <si>
    <t>Minuterie</t>
  </si>
  <si>
    <t>Attache pour poches ou avec aimant</t>
  </si>
  <si>
    <t>Ordinateur</t>
  </si>
  <si>
    <t>Complet, avec logiciel d'exploitation, version en langue française si disponible</t>
  </si>
  <si>
    <t>Poubelle</t>
  </si>
  <si>
    <t>Pour récupération des filaments</t>
  </si>
  <si>
    <t>En tissus ignifuges avec rails et crochets, pour l'atelier d'épilation et les salles de déshabillage</t>
  </si>
  <si>
    <t>Téléviseur</t>
  </si>
  <si>
    <t>Vaporisateur</t>
  </si>
  <si>
    <t>De type Vapozone, système intégré, contrôle électronique, sur pied</t>
  </si>
  <si>
    <t>De type Vac Spray, vaporistion et aspiration combinée, sur pied</t>
  </si>
  <si>
    <t>Esthétique</t>
  </si>
  <si>
    <t>Ressources matérielles</t>
  </si>
  <si>
    <t xml:space="preserve">Aiguille </t>
  </si>
  <si>
    <t>Hypodermique, par boîte</t>
  </si>
  <si>
    <t>Aiguisoir</t>
  </si>
  <si>
    <t>Pour crayons yeux et lèvres</t>
  </si>
  <si>
    <t>Alcool</t>
  </si>
  <si>
    <t>70 %, 4 L</t>
  </si>
  <si>
    <t>Ampoule</t>
  </si>
  <si>
    <t>UV, régulière, concentrée, ronde pour miroir de maquillage, autres</t>
  </si>
  <si>
    <t>Concentrée, pour différents aspects de la peau</t>
  </si>
  <si>
    <t>Bande</t>
  </si>
  <si>
    <t>Élastique</t>
  </si>
  <si>
    <t>Bandeau</t>
  </si>
  <si>
    <t xml:space="preserve">Bandelette </t>
  </si>
  <si>
    <t>De coton et de pelon</t>
  </si>
  <si>
    <t>Base de protection</t>
  </si>
  <si>
    <t xml:space="preserve">Bavette </t>
  </si>
  <si>
    <t>Plastifiée</t>
  </si>
  <si>
    <t>Bloc sableur</t>
  </si>
  <si>
    <t>Paquet de 12</t>
  </si>
  <si>
    <t>Vide, pour mettre prothèses d'ongles</t>
  </si>
  <si>
    <t>De trempage, pour le soin des mains</t>
  </si>
  <si>
    <t>Bonnet</t>
  </si>
  <si>
    <t>Jetable, pour cire</t>
  </si>
  <si>
    <t>Bouteille</t>
  </si>
  <si>
    <t>De plastique, avec vaporisateur pour produit pour ongles et autres</t>
  </si>
  <si>
    <t>De plastique, graduée avec bouchon verseur</t>
  </si>
  <si>
    <t>Brosse</t>
  </si>
  <si>
    <t>À ongle</t>
  </si>
  <si>
    <t xml:space="preserve">Brosse </t>
  </si>
  <si>
    <t>À sourcil, 2 rangs, pour cils et sourcils</t>
  </si>
  <si>
    <t>Ensemble de différentes teintes, différentes harmonies, différentes textures</t>
  </si>
  <si>
    <t>Chamois</t>
  </si>
  <si>
    <t>De rechange, pour polissoir</t>
  </si>
  <si>
    <t>Cire</t>
  </si>
  <si>
    <t>Chaude, format de 1 kg, pour différents aspects de la peau</t>
  </si>
  <si>
    <t>Tiède, différente texture, différent aspect de la peau</t>
  </si>
  <si>
    <t>Collerette</t>
  </si>
  <si>
    <t>Pour maquillage</t>
  </si>
  <si>
    <t>Protectrice, en plastique pour contenant de cire tiède, paquet de 50</t>
  </si>
  <si>
    <t>Compresse</t>
  </si>
  <si>
    <t>Non stérile, 2" X 2", paquet de 200</t>
  </si>
  <si>
    <t xml:space="preserve">Compresse </t>
  </si>
  <si>
    <t>Non stérile, 4" X 4", paquet de 200</t>
  </si>
  <si>
    <t xml:space="preserve">En verre ou en acier inoxydable, avec couvercle, pour immersion des outils </t>
  </si>
  <si>
    <t>Correcteur</t>
  </si>
  <si>
    <t>À sec</t>
  </si>
  <si>
    <t>De teint, différentes couleurs, différentes harmonies</t>
  </si>
  <si>
    <t>Cotisation à la CSST</t>
  </si>
  <si>
    <t>Sac de 500</t>
  </si>
  <si>
    <t>Graduée en ml, plastique</t>
  </si>
  <si>
    <t>Crayon</t>
  </si>
  <si>
    <t>À sourcils, dfférentes teintes</t>
  </si>
  <si>
    <t>Blanc</t>
  </si>
  <si>
    <t>Contour des lèvres, différentes couleurs</t>
  </si>
  <si>
    <t>Contour des yeux, différentes couleurs</t>
  </si>
  <si>
    <t>Désinfectant</t>
  </si>
  <si>
    <t>Antimicrobien, pour le mobilier</t>
  </si>
  <si>
    <t>Durcisseur</t>
  </si>
  <si>
    <t>Au pinceau</t>
  </si>
  <si>
    <t/>
  </si>
  <si>
    <t>Pinceau</t>
  </si>
  <si>
    <t>Par ensemble</t>
  </si>
  <si>
    <t>Entretien</t>
  </si>
  <si>
    <t>Éponge</t>
  </si>
  <si>
    <t>De mer</t>
  </si>
  <si>
    <t>En latex</t>
  </si>
  <si>
    <t>Rude</t>
  </si>
  <si>
    <t>Fard</t>
  </si>
  <si>
    <t>À paupière</t>
  </si>
  <si>
    <t>À joue</t>
  </si>
  <si>
    <t>À lèvre</t>
  </si>
  <si>
    <t>À cils</t>
  </si>
  <si>
    <t>Fond de teint</t>
  </si>
  <si>
    <t>De protection</t>
  </si>
  <si>
    <t>Pour exfoliation</t>
  </si>
  <si>
    <t>Lait nettoyant</t>
  </si>
  <si>
    <t>Lime</t>
  </si>
  <si>
    <t>Courbée, 100 / 180, pour prothèses d'ongles</t>
  </si>
  <si>
    <t>Droite, 100 / 180 pour prothèses d'ongles</t>
  </si>
  <si>
    <t>Lotion</t>
  </si>
  <si>
    <t>Antibactérienne, pour les mains, avec pompe</t>
  </si>
  <si>
    <t>Masque</t>
  </si>
  <si>
    <t>De soins</t>
  </si>
  <si>
    <t>Nettoyant</t>
  </si>
  <si>
    <t>Concentré, tout usage</t>
  </si>
  <si>
    <t>À cire, biodégradable ou huile végétale</t>
  </si>
  <si>
    <t>À vitres et mirroirs</t>
  </si>
  <si>
    <t>Ouate</t>
  </si>
  <si>
    <t>De coton, en rouleau</t>
  </si>
  <si>
    <t>Papeterie</t>
  </si>
  <si>
    <t>Papier</t>
  </si>
  <si>
    <t>Paraffine</t>
  </si>
  <si>
    <t>Paréo</t>
  </si>
  <si>
    <t>Avec attache velcro, différentes grandeurs et longeurs</t>
  </si>
  <si>
    <t>Pince</t>
  </si>
  <si>
    <t>À cuticules, bonne qualité, acier inox</t>
  </si>
  <si>
    <t>À épiler, bout bisauté, en acier inoxydable</t>
  </si>
  <si>
    <t>À masque, manche long, poils naturels</t>
  </si>
  <si>
    <t>De rechange, pour ongles, par ensemble</t>
  </si>
  <si>
    <t>Polissoir</t>
  </si>
  <si>
    <t>À 4 facettes</t>
  </si>
  <si>
    <t>Pot</t>
  </si>
  <si>
    <t>Pour diluer, en plastique avec couvercle</t>
  </si>
  <si>
    <t>Poudre</t>
  </si>
  <si>
    <t>Antiseptique, pour les pieds</t>
  </si>
  <si>
    <t>Blanche</t>
  </si>
  <si>
    <t>Libre ou de fixation, différentes harmonies, différentes teintes</t>
  </si>
  <si>
    <t>Non-parfumée, pour épilation à la cire pour application sur la peau</t>
  </si>
  <si>
    <t>Produit</t>
  </si>
  <si>
    <t>De finition</t>
  </si>
  <si>
    <t>Post-épilatoire</t>
  </si>
  <si>
    <t>Pré-épilatoire</t>
  </si>
  <si>
    <t>Cutanés, pour les ongles</t>
  </si>
  <si>
    <t>De massage</t>
  </si>
  <si>
    <t>De massage, pour les pieds</t>
  </si>
  <si>
    <t>De protection, de base, de jour</t>
  </si>
  <si>
    <t>De trempage, pour les pieds</t>
  </si>
  <si>
    <t>Exfoliants, pour les pieds</t>
  </si>
  <si>
    <t>Pour le soin des pieds</t>
  </si>
  <si>
    <t>Pour le soins des mains</t>
  </si>
  <si>
    <t>Pour les yeux</t>
  </si>
  <si>
    <t>Traitants, de nuit</t>
  </si>
  <si>
    <t>Protection</t>
  </si>
  <si>
    <t>De plastique</t>
  </si>
  <si>
    <t>Prothèse</t>
  </si>
  <si>
    <t>Conventionnelle</t>
  </si>
  <si>
    <t>Française</t>
  </si>
  <si>
    <t>Râpe</t>
  </si>
  <si>
    <t>Pour les pieds</t>
  </si>
  <si>
    <t>Livre</t>
  </si>
  <si>
    <t>Reproduction de l'anatomie de l'appareil pilo-sébacé</t>
  </si>
  <si>
    <t xml:space="preserve">Dissolvant </t>
  </si>
  <si>
    <t>À vernis</t>
  </si>
  <si>
    <t>Distributeur</t>
  </si>
  <si>
    <t>À dissolvant, bouteille de plastique, avec fermoir sécuritaire</t>
  </si>
  <si>
    <t>Doigt de gant</t>
  </si>
  <si>
    <t>Grandeur variées, en boîte</t>
  </si>
  <si>
    <t>En rouleau</t>
  </si>
  <si>
    <t>Rouleau</t>
  </si>
  <si>
    <t>Pour sculpter les ongles</t>
  </si>
  <si>
    <t>Sachet</t>
  </si>
  <si>
    <t>Pour autoclave</t>
  </si>
  <si>
    <t>Sérum</t>
  </si>
  <si>
    <t>Boîte de 30 ml ou 50 ml, pour différents aspects de la peau</t>
  </si>
  <si>
    <t>Serviette</t>
  </si>
  <si>
    <t>En ratine, pour les soins</t>
  </si>
  <si>
    <t>De papier, style gibson</t>
  </si>
  <si>
    <t>Spatule</t>
  </si>
  <si>
    <t>En bois, style abaisse langue, 6" de long, boîte de 500</t>
  </si>
  <si>
    <t>De métal, manche long en bois, spatule métalique pour cire tiède</t>
  </si>
  <si>
    <t>De plexiglass, forme ronde ou allongée</t>
  </si>
  <si>
    <t>En bois, manche long, forme ronde ou allongée, pour cire chaude, grande surface</t>
  </si>
  <si>
    <t>Sucre</t>
  </si>
  <si>
    <t>Méthode d'épilation égyptienne</t>
  </si>
  <si>
    <t>Tablier</t>
  </si>
  <si>
    <t>Blanc, plastique, jetable, boîte de 24</t>
  </si>
  <si>
    <t>Vernis</t>
  </si>
  <si>
    <t>De couleurs variées</t>
  </si>
  <si>
    <t>UV</t>
  </si>
  <si>
    <t>Verre</t>
  </si>
  <si>
    <t>De rangement, 4 tablettes réglables, 18" x 36" X 72", avec serrure</t>
  </si>
  <si>
    <t>Pour produit de vente, vitrine éclairée, 43 cm x 37cm x 162 cm de hauteur</t>
  </si>
  <si>
    <t>En plexiglass, en verre blanc ou transparent ou en acier inoxydable, capacité de 500 ml et de 4l</t>
  </si>
  <si>
    <t>En verre, en plexiglass blanc ou en acier inoxydable</t>
  </si>
  <si>
    <t>De soins et de maquillage</t>
  </si>
  <si>
    <t>De type Office, version française</t>
  </si>
  <si>
    <t>En plastique rigide sans couvercle, capacité de 15 l</t>
  </si>
  <si>
    <t>Pour durcisseur de résine</t>
  </si>
  <si>
    <t>Pour différents aspects de la peau, 500 ml ou 1 l</t>
  </si>
  <si>
    <t>D'émery, longue, professionnelle, 2 facettes, paquet de 10</t>
  </si>
  <si>
    <t>Épidermique, différentes formes cosmétologiques, pour différents aspects de la peau</t>
  </si>
  <si>
    <t>Profond, différentes formes cosmétologiques, pour dfférents aspects de la peau</t>
  </si>
  <si>
    <t>Pour ordinateur, photocopieur, télécopieur</t>
  </si>
  <si>
    <t>Ciré, en rouleau pour épilation 200' x 21", caisse de 12</t>
  </si>
  <si>
    <t>De finition de soins pour les pieds</t>
  </si>
  <si>
    <t>En métal</t>
  </si>
  <si>
    <t>Bureau</t>
  </si>
  <si>
    <t>De réception</t>
  </si>
  <si>
    <t xml:space="preserve">Bureau </t>
  </si>
  <si>
    <t>Pour enseignant</t>
  </si>
  <si>
    <t xml:space="preserve">De service, 3 tablettes, tiroir ergonomique, support à loupe, barre d'alimentation électrique 6 prises </t>
  </si>
  <si>
    <t>De travail, en mélamine, 30" x 60", atelier de soins et de maquillage</t>
  </si>
  <si>
    <t>Appareillage et outillage</t>
  </si>
  <si>
    <t>Pour les soins des mains et des pieds, repose-pied, coupe-prothèse, pousse cuticule, support pour bouteille de gel ou de résine, lampe sur table avec bras extensible</t>
  </si>
  <si>
    <t xml:space="preserve">Appareil photo </t>
  </si>
  <si>
    <t xml:space="preserve">Barre </t>
  </si>
  <si>
    <t>D'alimentation et surtenseur, pour équipement électronique (6 prises)</t>
  </si>
  <si>
    <t xml:space="preserve">Bassin </t>
  </si>
  <si>
    <t xml:space="preserve">De trempage pour les pieds en acier inox </t>
  </si>
  <si>
    <t>Rotative, modèle compact, vitesse variable, fil de manche torsadé et rétractable, 3 brosses incluses</t>
  </si>
  <si>
    <t xml:space="preserve">Cabaret </t>
  </si>
  <si>
    <t>À instruments, avec couvercle en acier inox (12 3/4" x 7 5/8" x 2 1/8")</t>
  </si>
  <si>
    <t xml:space="preserve">Cercle </t>
  </si>
  <si>
    <t>Chromatique, tableau de couleurs</t>
  </si>
  <si>
    <t xml:space="preserve">Chaise </t>
  </si>
  <si>
    <t>Pour enseignant, ergonomique</t>
  </si>
  <si>
    <t xml:space="preserve">Ciseaux </t>
  </si>
  <si>
    <t>Court, pour épilation et manucure à bouts ronds en acier inox</t>
  </si>
  <si>
    <t>Tout usage, couper les bandelettes pour la cire tiède et autre</t>
  </si>
  <si>
    <t>Coupe-ongle</t>
  </si>
  <si>
    <t>Ongle, en acier inoxydable, pour les soins des mains, des pieds</t>
  </si>
  <si>
    <t xml:space="preserve">Fichier </t>
  </si>
  <si>
    <t>Rotatif, avec couvercle, dimensions 3" x 5", pour 500 fiches</t>
  </si>
  <si>
    <t xml:space="preserve">Four </t>
  </si>
  <si>
    <t>Mirco-ondes, pour chauffer les produits</t>
  </si>
  <si>
    <t xml:space="preserve">Laveuse </t>
  </si>
  <si>
    <t>Et sécheuse ensemble superposé de grande capacité</t>
  </si>
  <si>
    <t xml:space="preserve">Rallonge </t>
  </si>
  <si>
    <t xml:space="preserve">Électrique </t>
  </si>
  <si>
    <t xml:space="preserve">Rangement </t>
  </si>
  <si>
    <t>À compartiments, pour ranger (ex. crayons)</t>
  </si>
  <si>
    <t xml:space="preserve">Récipient </t>
  </si>
  <si>
    <t>Avec tordeur et vadrouille, capacité de 39 L, plastique rigide</t>
  </si>
  <si>
    <t>Rideau</t>
  </si>
  <si>
    <t xml:space="preserve">Tiroir </t>
  </si>
  <si>
    <t>Caisse</t>
  </si>
  <si>
    <t>Boîtier</t>
  </si>
  <si>
    <t xml:space="preserve">Brillant </t>
  </si>
  <si>
    <t>À lèvres, monté sur palette ou démonstrateur, 10 unités remplacables, différentes teintes et harmonies</t>
  </si>
  <si>
    <t>Cache-cernes</t>
  </si>
  <si>
    <t>Cartouche</t>
  </si>
  <si>
    <t>D'encre pour imprimante</t>
  </si>
  <si>
    <t>Pour les stages des élèves</t>
  </si>
  <si>
    <t>Coton-tige</t>
  </si>
  <si>
    <t>Crème</t>
  </si>
  <si>
    <t>À main, 250 ml</t>
  </si>
  <si>
    <t>Détergent</t>
  </si>
  <si>
    <t>À lessive</t>
  </si>
  <si>
    <t>Documentation</t>
  </si>
  <si>
    <t>Médiagraphique</t>
  </si>
  <si>
    <t xml:space="preserve">Encadrement de stage </t>
  </si>
  <si>
    <t>Déplacements du personnel enseignant</t>
  </si>
  <si>
    <t>Essuie-mains</t>
  </si>
  <si>
    <t>Gants</t>
  </si>
  <si>
    <t>De protection jetables</t>
  </si>
  <si>
    <t xml:space="preserve">Gel </t>
  </si>
  <si>
    <t>Ou résine et pinceaux</t>
  </si>
  <si>
    <t>Huile ou eau, pour les vaporisateurs, pour différents aspects de la peau</t>
  </si>
  <si>
    <t xml:space="preserve">Nettoyant </t>
  </si>
  <si>
    <t xml:space="preserve">Papier </t>
  </si>
  <si>
    <t>Mouchoir, pour les soins du visage</t>
  </si>
  <si>
    <t>Support</t>
  </si>
  <si>
    <t>Multimédia, CD, Clé USB, etc</t>
  </si>
  <si>
    <t>Tire-comédon</t>
  </si>
  <si>
    <t xml:space="preserve">Traitement </t>
  </si>
  <si>
    <t>Spécifique, décongestionnant, produits variés</t>
  </si>
  <si>
    <t>Spécifique, Éclaircissant, produits variés</t>
  </si>
  <si>
    <t>Spécifique, Hydratant, en profondeur, produits variés</t>
  </si>
  <si>
    <t>Spécifique, Normalisant, produits variés</t>
  </si>
  <si>
    <t>Spécifique, Pour les mains, produits variés</t>
  </si>
  <si>
    <t>Spécifique, Pour les pieds, produits variés</t>
  </si>
  <si>
    <t>Spécifique, Pour les yeux, produits variés</t>
  </si>
  <si>
    <t>Trousse</t>
  </si>
  <si>
    <t>De premiers soins</t>
  </si>
  <si>
    <t>Accessoire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</si>
</sst>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1328058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1327000</xdr:colOff>
      <xdr:row>5</xdr:row>
      <xdr:rowOff>148168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69" totalsRowShown="0" headerRowDxfId="33" dataDxfId="31" headerRowBorderDxfId="32" tableBorderDxfId="30" totalsRowBorderDxfId="29">
  <autoFilter ref="A7:L69" xr:uid="{00000000-0009-0000-0100-000001000000}"/>
  <sortState ref="A8:L69">
    <sortCondition ref="C7:C69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" dataCellStyle="Monétaire">
      <calculatedColumnFormula>Tableau1[[#This Row],[Quantité]]*Tableau1[[#This Row],[Coût unitaire (Hors taxes)]]</calculatedColumnFormula>
    </tableColumn>
    <tableColumn id="10" xr3:uid="{00000000-0010-0000-0000-00000A000000}" name="Durée de vie " dataDxfId="0" dataCellStyle="Normal 2"/>
    <tableColumn id="11" xr3:uid="{00000000-0010-0000-0000-00000B000000}" name="Compétence principale" dataDxfId="1" dataCellStyle="Normal 2"/>
    <tableColumn id="12" xr3:uid="{00000000-0010-0000-0000-00000C000000}" name="Local" dataDxfId="20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144" totalsRowShown="0" headerRowDxfId="19" dataDxfId="17" headerRowBorderDxfId="18" tableBorderDxfId="16" totalsRowBorderDxfId="15">
  <autoFilter ref="A7:L144" xr:uid="{00000000-0009-0000-0100-000002000000}"/>
  <sortState ref="A8:L144">
    <sortCondition ref="E7:E144"/>
  </sortState>
  <tableColumns count="12">
    <tableColumn id="1" xr3:uid="{00000000-0010-0000-0100-000001000000}" name="Programme" dataDxfId="14" dataCellStyle="Normal 2"/>
    <tableColumn id="2" xr3:uid="{00000000-0010-0000-0100-000002000000}" name="Nom du programme" dataDxfId="13" dataCellStyle="Normal 2"/>
    <tableColumn id="3" xr3:uid="{00000000-0010-0000-0100-000003000000}" name="N° de catégorie" dataDxfId="12" dataCellStyle="Normal 2"/>
    <tableColumn id="4" xr3:uid="{00000000-0010-0000-0100-000004000000}" name="Nom de catégorie" dataDxfId="11" dataCellStyle="Normal 2"/>
    <tableColumn id="5" xr3:uid="{00000000-0010-0000-0100-000005000000}" name="Article " dataDxfId="10" dataCellStyle="Normal 2"/>
    <tableColumn id="6" xr3:uid="{00000000-0010-0000-0100-000006000000}" name="Description " dataDxfId="9" dataCellStyle="Normal 2"/>
    <tableColumn id="7" xr3:uid="{00000000-0010-0000-0100-000007000000}" name="Quantité" dataDxfId="8" dataCellStyle="Normal 2"/>
    <tableColumn id="8" xr3:uid="{00000000-0010-0000-0100-000008000000}" name="Coût unitaire (hors taxes)" dataDxfId="7" dataCellStyle="Monétaire"/>
    <tableColumn id="9" xr3:uid="{00000000-0010-0000-0100-000009000000}" name="Coût total" dataDxfId="6" dataCellStyle="Monétaire">
      <calculatedColumnFormula>Tableau2[[#This Row],[Coût unitaire (hors taxes)]]*Tableau2[[#This Row],[Quantité]]</calculatedColumnFormula>
    </tableColumn>
    <tableColumn id="10" xr3:uid="{00000000-0010-0000-0100-00000A000000}" name="Taux de remplacement annuel (%)" dataDxfId="5" dataCellStyle="Normal 2"/>
    <tableColumn id="11" xr3:uid="{00000000-0010-0000-0100-00000B000000}" name="Compétence principale" dataDxfId="4" dataCellStyle="Normal 2"/>
    <tableColumn id="12" xr3:uid="{00000000-0010-0000-0100-00000C000000}" name="Local" dataDxfId="3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69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0" customWidth="1"/>
    <col min="2" max="2" width="21.28515625" style="10" customWidth="1"/>
    <col min="3" max="3" width="18.7109375" style="10" customWidth="1"/>
    <col min="4" max="4" width="31.7109375" style="10" customWidth="1"/>
    <col min="5" max="5" width="27.7109375" style="9" customWidth="1"/>
    <col min="6" max="6" width="40.7109375" style="9" customWidth="1"/>
    <col min="7" max="7" width="13" style="10" customWidth="1"/>
    <col min="8" max="8" width="30.7109375" style="9" customWidth="1"/>
    <col min="9" max="9" width="14.7109375" style="9" customWidth="1"/>
    <col min="10" max="10" width="19.7109375" style="10" customWidth="1"/>
    <col min="11" max="11" width="27.7109375" style="10" customWidth="1"/>
    <col min="12" max="12" width="12.28515625" style="10" customWidth="1"/>
    <col min="13" max="16384" width="11.42578125" style="9"/>
  </cols>
  <sheetData>
    <row r="3" spans="1:12" ht="21">
      <c r="C3" s="18" t="s">
        <v>16</v>
      </c>
      <c r="D3" s="18"/>
      <c r="E3" s="18"/>
      <c r="F3" s="18"/>
      <c r="G3" s="18"/>
      <c r="H3" s="18"/>
      <c r="I3" s="18"/>
      <c r="J3" s="18"/>
    </row>
    <row r="4" spans="1:12" ht="17.2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7" spans="1:12" s="1" customFormat="1" ht="45" customHeight="1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4</v>
      </c>
      <c r="I7" s="3" t="s">
        <v>8</v>
      </c>
      <c r="J7" s="2" t="s">
        <v>5</v>
      </c>
      <c r="K7" s="2" t="s">
        <v>6</v>
      </c>
      <c r="L7" s="6" t="s">
        <v>7</v>
      </c>
    </row>
    <row r="8" spans="1:12" s="7" customFormat="1" ht="28.5">
      <c r="A8" s="14">
        <v>5339</v>
      </c>
      <c r="B8" s="14" t="s">
        <v>74</v>
      </c>
      <c r="C8" s="14">
        <v>1</v>
      </c>
      <c r="D8" s="14" t="s">
        <v>17</v>
      </c>
      <c r="E8" s="11" t="s">
        <v>18</v>
      </c>
      <c r="F8" s="12" t="s">
        <v>236</v>
      </c>
      <c r="G8" s="14">
        <v>4</v>
      </c>
      <c r="H8" s="13">
        <v>210</v>
      </c>
      <c r="I8" s="13">
        <f>Tableau1[[#This Row],[Quantité]]*Tableau1[[#This Row],[Coût unitaire (Hors taxes)]]</f>
        <v>840</v>
      </c>
      <c r="J8" s="19">
        <v>1.9666666666666666</v>
      </c>
      <c r="K8" s="14"/>
      <c r="L8" s="14"/>
    </row>
    <row r="9" spans="1:12" s="7" customFormat="1" ht="28.5">
      <c r="A9" s="14">
        <v>5339</v>
      </c>
      <c r="B9" s="14" t="s">
        <v>74</v>
      </c>
      <c r="C9" s="14">
        <v>1</v>
      </c>
      <c r="D9" s="14" t="s">
        <v>17</v>
      </c>
      <c r="E9" s="11" t="s">
        <v>18</v>
      </c>
      <c r="F9" s="12" t="s">
        <v>237</v>
      </c>
      <c r="G9" s="14">
        <v>1</v>
      </c>
      <c r="H9" s="13">
        <v>169</v>
      </c>
      <c r="I9" s="13">
        <f>Tableau1[[#This Row],[Quantité]]*Tableau1[[#This Row],[Coût unitaire (Hors taxes)]]</f>
        <v>169</v>
      </c>
      <c r="J9" s="19">
        <v>1.9666666666666666</v>
      </c>
      <c r="K9" s="14"/>
      <c r="L9" s="14"/>
    </row>
    <row r="10" spans="1:12" s="7" customFormat="1">
      <c r="A10" s="14">
        <v>5339</v>
      </c>
      <c r="B10" s="14" t="s">
        <v>74</v>
      </c>
      <c r="C10" s="14">
        <v>1</v>
      </c>
      <c r="D10" s="14" t="s">
        <v>17</v>
      </c>
      <c r="E10" s="11" t="s">
        <v>19</v>
      </c>
      <c r="F10" s="12" t="s">
        <v>20</v>
      </c>
      <c r="G10" s="14">
        <v>1</v>
      </c>
      <c r="H10" s="13">
        <v>110</v>
      </c>
      <c r="I10" s="13">
        <f>Tableau1[[#This Row],[Quantité]]*Tableau1[[#This Row],[Coût unitaire (Hors taxes)]]</f>
        <v>110</v>
      </c>
      <c r="J10" s="19">
        <v>1.9666666666666666</v>
      </c>
      <c r="K10" s="14"/>
      <c r="L10" s="14"/>
    </row>
    <row r="11" spans="1:12" s="7" customFormat="1">
      <c r="A11" s="14">
        <v>5339</v>
      </c>
      <c r="B11" s="14" t="s">
        <v>74</v>
      </c>
      <c r="C11" s="14">
        <v>1</v>
      </c>
      <c r="D11" s="14" t="s">
        <v>17</v>
      </c>
      <c r="E11" s="11" t="s">
        <v>252</v>
      </c>
      <c r="F11" s="12" t="s">
        <v>253</v>
      </c>
      <c r="G11" s="14">
        <v>1</v>
      </c>
      <c r="H11" s="13">
        <v>432</v>
      </c>
      <c r="I11" s="13">
        <f>Tableau1[[#This Row],[Quantité]]*Tableau1[[#This Row],[Coût unitaire (Hors taxes)]]</f>
        <v>432</v>
      </c>
      <c r="J11" s="19">
        <v>30</v>
      </c>
      <c r="K11" s="14"/>
      <c r="L11" s="14"/>
    </row>
    <row r="12" spans="1:12" s="7" customFormat="1">
      <c r="A12" s="14">
        <v>5339</v>
      </c>
      <c r="B12" s="14" t="s">
        <v>74</v>
      </c>
      <c r="C12" s="14">
        <v>1</v>
      </c>
      <c r="D12" s="14" t="s">
        <v>17</v>
      </c>
      <c r="E12" s="11" t="s">
        <v>254</v>
      </c>
      <c r="F12" s="12" t="s">
        <v>255</v>
      </c>
      <c r="G12" s="14">
        <v>2</v>
      </c>
      <c r="H12" s="13">
        <v>432</v>
      </c>
      <c r="I12" s="13">
        <f>Tableau1[[#This Row],[Quantité]]*Tableau1[[#This Row],[Coût unitaire (Hors taxes)]]</f>
        <v>864</v>
      </c>
      <c r="J12" s="19">
        <v>1.9666666666666666</v>
      </c>
      <c r="K12" s="14"/>
      <c r="L12" s="14"/>
    </row>
    <row r="13" spans="1:12" s="7" customFormat="1" ht="28.5">
      <c r="A13" s="14">
        <v>5339</v>
      </c>
      <c r="B13" s="14" t="s">
        <v>74</v>
      </c>
      <c r="C13" s="14">
        <v>1</v>
      </c>
      <c r="D13" s="14" t="s">
        <v>17</v>
      </c>
      <c r="E13" s="11" t="s">
        <v>21</v>
      </c>
      <c r="F13" s="12" t="s">
        <v>23</v>
      </c>
      <c r="G13" s="14">
        <v>40</v>
      </c>
      <c r="H13" s="13">
        <v>150</v>
      </c>
      <c r="I13" s="13">
        <f>Tableau1[[#This Row],[Quantité]]*Tableau1[[#This Row],[Coût unitaire (Hors taxes)]]</f>
        <v>6000</v>
      </c>
      <c r="J13" s="19">
        <v>1.9666666666666666</v>
      </c>
      <c r="K13" s="14"/>
      <c r="L13" s="14"/>
    </row>
    <row r="14" spans="1:12" s="7" customFormat="1" ht="28.5">
      <c r="A14" s="14">
        <v>5339</v>
      </c>
      <c r="B14" s="14" t="s">
        <v>74</v>
      </c>
      <c r="C14" s="14">
        <v>1</v>
      </c>
      <c r="D14" s="14" t="s">
        <v>17</v>
      </c>
      <c r="E14" s="11" t="s">
        <v>21</v>
      </c>
      <c r="F14" s="12" t="s">
        <v>22</v>
      </c>
      <c r="G14" s="14">
        <v>13</v>
      </c>
      <c r="H14" s="13">
        <v>15</v>
      </c>
      <c r="I14" s="13">
        <f>Tableau1[[#This Row],[Quantité]]*Tableau1[[#This Row],[Coût unitaire (Hors taxes)]]</f>
        <v>195</v>
      </c>
      <c r="J14" s="19">
        <v>1.9666666666666666</v>
      </c>
      <c r="K14" s="14"/>
      <c r="L14" s="14"/>
    </row>
    <row r="15" spans="1:12" s="7" customFormat="1">
      <c r="A15" s="14">
        <v>5339</v>
      </c>
      <c r="B15" s="14" t="s">
        <v>74</v>
      </c>
      <c r="C15" s="14">
        <v>1</v>
      </c>
      <c r="D15" s="14" t="s">
        <v>17</v>
      </c>
      <c r="E15" s="11" t="s">
        <v>24</v>
      </c>
      <c r="F15" s="12" t="s">
        <v>25</v>
      </c>
      <c r="G15" s="14">
        <v>2</v>
      </c>
      <c r="H15" s="13">
        <v>446</v>
      </c>
      <c r="I15" s="13">
        <f>Tableau1[[#This Row],[Quantité]]*Tableau1[[#This Row],[Coût unitaire (Hors taxes)]]</f>
        <v>892</v>
      </c>
      <c r="J15" s="19">
        <v>1.9666666666666666</v>
      </c>
      <c r="K15" s="14"/>
      <c r="L15" s="14"/>
    </row>
    <row r="16" spans="1:12" s="7" customFormat="1">
      <c r="A16" s="14">
        <v>5339</v>
      </c>
      <c r="B16" s="14" t="s">
        <v>74</v>
      </c>
      <c r="C16" s="14">
        <v>1</v>
      </c>
      <c r="D16" s="14" t="s">
        <v>17</v>
      </c>
      <c r="E16" s="11" t="s">
        <v>26</v>
      </c>
      <c r="F16" s="12" t="s">
        <v>27</v>
      </c>
      <c r="G16" s="14">
        <v>1</v>
      </c>
      <c r="H16" s="13">
        <v>29.32</v>
      </c>
      <c r="I16" s="13">
        <f>Tableau1[[#This Row],[Quantité]]*Tableau1[[#This Row],[Coût unitaire (Hors taxes)]]</f>
        <v>29.32</v>
      </c>
      <c r="J16" s="19">
        <v>3.2777777777777777</v>
      </c>
      <c r="K16" s="14"/>
      <c r="L16" s="14"/>
    </row>
    <row r="17" spans="1:12" s="7" customFormat="1">
      <c r="A17" s="14">
        <v>5339</v>
      </c>
      <c r="B17" s="14" t="s">
        <v>74</v>
      </c>
      <c r="C17" s="14">
        <v>1</v>
      </c>
      <c r="D17" s="14" t="s">
        <v>17</v>
      </c>
      <c r="E17" s="11" t="s">
        <v>28</v>
      </c>
      <c r="F17" s="12"/>
      <c r="G17" s="14">
        <v>20</v>
      </c>
      <c r="H17" s="13">
        <v>45</v>
      </c>
      <c r="I17" s="13">
        <f>Tableau1[[#This Row],[Quantité]]*Tableau1[[#This Row],[Coût unitaire (Hors taxes)]]</f>
        <v>900</v>
      </c>
      <c r="J17" s="19">
        <v>2.458333333333333</v>
      </c>
      <c r="K17" s="14"/>
      <c r="L17" s="14"/>
    </row>
    <row r="18" spans="1:12" s="7" customFormat="1" ht="42.75">
      <c r="A18" s="14">
        <v>5339</v>
      </c>
      <c r="B18" s="14" t="s">
        <v>74</v>
      </c>
      <c r="C18" s="14">
        <v>1</v>
      </c>
      <c r="D18" s="14" t="s">
        <v>17</v>
      </c>
      <c r="E18" s="11" t="s">
        <v>29</v>
      </c>
      <c r="F18" s="12" t="s">
        <v>256</v>
      </c>
      <c r="G18" s="14">
        <v>21</v>
      </c>
      <c r="H18" s="13">
        <v>175.5</v>
      </c>
      <c r="I18" s="13">
        <f>Tableau1[[#This Row],[Quantité]]*Tableau1[[#This Row],[Coût unitaire (Hors taxes)]]</f>
        <v>3685.5</v>
      </c>
      <c r="J18" s="19">
        <v>2.458333333333333</v>
      </c>
      <c r="K18" s="14"/>
      <c r="L18" s="14"/>
    </row>
    <row r="19" spans="1:12" s="7" customFormat="1" ht="28.5">
      <c r="A19" s="14">
        <v>5339</v>
      </c>
      <c r="B19" s="14" t="s">
        <v>74</v>
      </c>
      <c r="C19" s="14">
        <v>1</v>
      </c>
      <c r="D19" s="14" t="s">
        <v>17</v>
      </c>
      <c r="E19" s="11" t="s">
        <v>29</v>
      </c>
      <c r="F19" s="12" t="s">
        <v>257</v>
      </c>
      <c r="G19" s="14">
        <v>2</v>
      </c>
      <c r="H19" s="13">
        <v>130</v>
      </c>
      <c r="I19" s="13">
        <f>Tableau1[[#This Row],[Quantité]]*Tableau1[[#This Row],[Coût unitaire (Hors taxes)]]</f>
        <v>260</v>
      </c>
      <c r="J19" s="19">
        <v>25</v>
      </c>
      <c r="K19" s="14"/>
      <c r="L19" s="14"/>
    </row>
    <row r="20" spans="1:12" s="7" customFormat="1" ht="28.5">
      <c r="A20" s="14">
        <v>5339</v>
      </c>
      <c r="B20" s="14" t="s">
        <v>74</v>
      </c>
      <c r="C20" s="14">
        <v>1</v>
      </c>
      <c r="D20" s="14" t="s">
        <v>17</v>
      </c>
      <c r="E20" s="11" t="s">
        <v>29</v>
      </c>
      <c r="F20" s="12" t="s">
        <v>30</v>
      </c>
      <c r="G20" s="14">
        <v>20</v>
      </c>
      <c r="H20" s="13">
        <v>260</v>
      </c>
      <c r="I20" s="13">
        <f>Tableau1[[#This Row],[Quantité]]*Tableau1[[#This Row],[Coût unitaire (Hors taxes)]]</f>
        <v>5200</v>
      </c>
      <c r="J20" s="19">
        <v>1.9666666666666666</v>
      </c>
      <c r="K20" s="14"/>
      <c r="L20" s="14"/>
    </row>
    <row r="21" spans="1:12" s="7" customFormat="1">
      <c r="A21" s="14">
        <v>5339</v>
      </c>
      <c r="B21" s="14" t="s">
        <v>74</v>
      </c>
      <c r="C21" s="14">
        <v>1</v>
      </c>
      <c r="D21" s="14" t="s">
        <v>17</v>
      </c>
      <c r="E21" s="11" t="s">
        <v>29</v>
      </c>
      <c r="F21" s="12" t="s">
        <v>31</v>
      </c>
      <c r="G21" s="14">
        <v>2</v>
      </c>
      <c r="H21" s="13">
        <v>75</v>
      </c>
      <c r="I21" s="13">
        <f>Tableau1[[#This Row],[Quantité]]*Tableau1[[#This Row],[Coût unitaire (Hors taxes)]]</f>
        <v>150</v>
      </c>
      <c r="J21" s="19">
        <v>2.458333333333333</v>
      </c>
      <c r="K21" s="14"/>
      <c r="L21" s="14"/>
    </row>
    <row r="22" spans="1:12" s="7" customFormat="1">
      <c r="A22" s="14">
        <v>5339</v>
      </c>
      <c r="B22" s="14" t="s">
        <v>74</v>
      </c>
      <c r="C22" s="14">
        <v>1</v>
      </c>
      <c r="D22" s="14" t="s">
        <v>17</v>
      </c>
      <c r="E22" s="11" t="s">
        <v>32</v>
      </c>
      <c r="F22" s="12"/>
      <c r="G22" s="14">
        <v>10</v>
      </c>
      <c r="H22" s="13">
        <v>150</v>
      </c>
      <c r="I22" s="13">
        <f>Tableau1[[#This Row],[Quantité]]*Tableau1[[#This Row],[Coût unitaire (Hors taxes)]]</f>
        <v>1500</v>
      </c>
      <c r="J22" s="19">
        <v>25</v>
      </c>
      <c r="K22" s="14"/>
      <c r="L22" s="14"/>
    </row>
    <row r="23" spans="1:12" s="7" customFormat="1" ht="71.25">
      <c r="A23" s="14">
        <v>5339</v>
      </c>
      <c r="B23" s="14" t="s">
        <v>74</v>
      </c>
      <c r="C23" s="14">
        <v>2</v>
      </c>
      <c r="D23" s="14" t="s">
        <v>258</v>
      </c>
      <c r="E23" s="11" t="s">
        <v>330</v>
      </c>
      <c r="F23" s="12" t="s">
        <v>259</v>
      </c>
      <c r="G23" s="14">
        <v>1</v>
      </c>
      <c r="H23" s="13">
        <v>3009</v>
      </c>
      <c r="I23" s="13">
        <f>Tableau1[[#This Row],[Quantité]]*Tableau1[[#This Row],[Coût unitaire (Hors taxes)]]</f>
        <v>3009</v>
      </c>
      <c r="J23" s="19">
        <v>9.8333333333333321</v>
      </c>
      <c r="K23" s="14"/>
      <c r="L23" s="14"/>
    </row>
    <row r="24" spans="1:12" s="7" customFormat="1" ht="28.5">
      <c r="A24" s="14">
        <v>5339</v>
      </c>
      <c r="B24" s="14" t="s">
        <v>74</v>
      </c>
      <c r="C24" s="14">
        <v>2</v>
      </c>
      <c r="D24" s="14" t="s">
        <v>258</v>
      </c>
      <c r="E24" s="11" t="s">
        <v>33</v>
      </c>
      <c r="F24" s="12" t="s">
        <v>35</v>
      </c>
      <c r="G24" s="14">
        <v>5</v>
      </c>
      <c r="H24" s="13">
        <v>250</v>
      </c>
      <c r="I24" s="13">
        <f>Tableau1[[#This Row],[Quantité]]*Tableau1[[#This Row],[Coût unitaire (Hors taxes)]]</f>
        <v>1250</v>
      </c>
      <c r="J24" s="19">
        <v>3.2777777777777777</v>
      </c>
      <c r="K24" s="14"/>
      <c r="L24" s="14"/>
    </row>
    <row r="25" spans="1:12" s="7" customFormat="1" ht="28.5">
      <c r="A25" s="14">
        <v>5339</v>
      </c>
      <c r="B25" s="14" t="s">
        <v>74</v>
      </c>
      <c r="C25" s="14">
        <v>2</v>
      </c>
      <c r="D25" s="14" t="s">
        <v>258</v>
      </c>
      <c r="E25" s="11" t="s">
        <v>33</v>
      </c>
      <c r="F25" s="12" t="s">
        <v>34</v>
      </c>
      <c r="G25" s="14">
        <v>5</v>
      </c>
      <c r="H25" s="13">
        <v>158.5</v>
      </c>
      <c r="I25" s="13">
        <f>Tableau1[[#This Row],[Quantité]]*Tableau1[[#This Row],[Coût unitaire (Hors taxes)]]</f>
        <v>792.5</v>
      </c>
      <c r="J25" s="19">
        <v>3.2777777777777777</v>
      </c>
      <c r="K25" s="14"/>
      <c r="L25" s="14"/>
    </row>
    <row r="26" spans="1:12" s="7" customFormat="1">
      <c r="A26" s="14">
        <v>5339</v>
      </c>
      <c r="B26" s="14" t="s">
        <v>74</v>
      </c>
      <c r="C26" s="14">
        <v>2</v>
      </c>
      <c r="D26" s="14" t="s">
        <v>258</v>
      </c>
      <c r="E26" s="11" t="s">
        <v>260</v>
      </c>
      <c r="F26" s="12" t="s">
        <v>36</v>
      </c>
      <c r="G26" s="14">
        <v>1</v>
      </c>
      <c r="H26" s="13">
        <v>150</v>
      </c>
      <c r="I26" s="13">
        <f>Tableau1[[#This Row],[Quantité]]*Tableau1[[#This Row],[Coût unitaire (Hors taxes)]]</f>
        <v>150</v>
      </c>
      <c r="J26" s="19">
        <v>3.2777777777777777</v>
      </c>
      <c r="K26" s="14"/>
      <c r="L26" s="14"/>
    </row>
    <row r="27" spans="1:12" s="7" customFormat="1">
      <c r="A27" s="14">
        <v>5339</v>
      </c>
      <c r="B27" s="14" t="s">
        <v>74</v>
      </c>
      <c r="C27" s="14">
        <v>2</v>
      </c>
      <c r="D27" s="14" t="s">
        <v>258</v>
      </c>
      <c r="E27" s="11" t="s">
        <v>37</v>
      </c>
      <c r="F27" s="12" t="s">
        <v>38</v>
      </c>
      <c r="G27" s="14">
        <v>5</v>
      </c>
      <c r="H27" s="13">
        <v>10</v>
      </c>
      <c r="I27" s="13">
        <f>Tableau1[[#This Row],[Quantité]]*Tableau1[[#This Row],[Coût unitaire (Hors taxes)]]</f>
        <v>50</v>
      </c>
      <c r="J27" s="19">
        <v>9.8333333333333321</v>
      </c>
      <c r="K27" s="14"/>
      <c r="L27" s="14"/>
    </row>
    <row r="28" spans="1:12" s="7" customFormat="1" ht="28.5">
      <c r="A28" s="14">
        <v>5339</v>
      </c>
      <c r="B28" s="14" t="s">
        <v>74</v>
      </c>
      <c r="C28" s="14">
        <v>2</v>
      </c>
      <c r="D28" s="14" t="s">
        <v>258</v>
      </c>
      <c r="E28" s="11" t="s">
        <v>261</v>
      </c>
      <c r="F28" s="12" t="s">
        <v>262</v>
      </c>
      <c r="G28" s="14">
        <v>30</v>
      </c>
      <c r="H28" s="13">
        <v>29.99</v>
      </c>
      <c r="I28" s="13">
        <f>Tableau1[[#This Row],[Quantité]]*Tableau1[[#This Row],[Coût unitaire (Hors taxes)]]</f>
        <v>899.69999999999993</v>
      </c>
      <c r="J28" s="19">
        <v>3.2777777777777777</v>
      </c>
      <c r="K28" s="14"/>
      <c r="L28" s="14"/>
    </row>
    <row r="29" spans="1:12" s="7" customFormat="1" ht="38.25" customHeight="1">
      <c r="A29" s="14">
        <v>5339</v>
      </c>
      <c r="B29" s="14" t="s">
        <v>74</v>
      </c>
      <c r="C29" s="14">
        <v>2</v>
      </c>
      <c r="D29" s="14" t="s">
        <v>258</v>
      </c>
      <c r="E29" s="11" t="s">
        <v>263</v>
      </c>
      <c r="F29" s="12" t="s">
        <v>264</v>
      </c>
      <c r="G29" s="14">
        <v>20</v>
      </c>
      <c r="H29" s="13">
        <v>25</v>
      </c>
      <c r="I29" s="13">
        <f>Tableau1[[#This Row],[Quantité]]*Tableau1[[#This Row],[Coût unitaire (Hors taxes)]]</f>
        <v>500</v>
      </c>
      <c r="J29" s="19">
        <v>4.9166666666666661</v>
      </c>
      <c r="K29" s="14"/>
      <c r="L29" s="14"/>
    </row>
    <row r="30" spans="1:12" s="7" customFormat="1" ht="42.75">
      <c r="A30" s="14">
        <v>5339</v>
      </c>
      <c r="B30" s="14" t="s">
        <v>74</v>
      </c>
      <c r="C30" s="14">
        <v>2</v>
      </c>
      <c r="D30" s="14" t="s">
        <v>258</v>
      </c>
      <c r="E30" s="11" t="s">
        <v>39</v>
      </c>
      <c r="F30" s="12" t="s">
        <v>238</v>
      </c>
      <c r="G30" s="14">
        <v>20</v>
      </c>
      <c r="H30" s="13">
        <v>4.5</v>
      </c>
      <c r="I30" s="13">
        <f>Tableau1[[#This Row],[Quantité]]*Tableau1[[#This Row],[Coût unitaire (Hors taxes)]]</f>
        <v>90</v>
      </c>
      <c r="J30" s="19">
        <v>25</v>
      </c>
      <c r="K30" s="14"/>
      <c r="L30" s="14"/>
    </row>
    <row r="31" spans="1:12" s="7" customFormat="1" ht="42.75">
      <c r="A31" s="14">
        <v>5339</v>
      </c>
      <c r="B31" s="14" t="s">
        <v>74</v>
      </c>
      <c r="C31" s="14">
        <v>2</v>
      </c>
      <c r="D31" s="14" t="s">
        <v>258</v>
      </c>
      <c r="E31" s="11" t="s">
        <v>104</v>
      </c>
      <c r="F31" s="12" t="s">
        <v>265</v>
      </c>
      <c r="G31" s="14">
        <v>20</v>
      </c>
      <c r="H31" s="13">
        <v>150</v>
      </c>
      <c r="I31" s="13">
        <f>Tableau1[[#This Row],[Quantité]]*Tableau1[[#This Row],[Coût unitaire (Hors taxes)]]</f>
        <v>3000</v>
      </c>
      <c r="J31" s="19">
        <v>3.2777777777777777</v>
      </c>
      <c r="K31" s="14"/>
      <c r="L31" s="14"/>
    </row>
    <row r="32" spans="1:12" s="7" customFormat="1" ht="28.5">
      <c r="A32" s="14">
        <v>5339</v>
      </c>
      <c r="B32" s="14" t="s">
        <v>74</v>
      </c>
      <c r="C32" s="14">
        <v>2</v>
      </c>
      <c r="D32" s="14" t="s">
        <v>258</v>
      </c>
      <c r="E32" s="11" t="s">
        <v>266</v>
      </c>
      <c r="F32" s="12" t="s">
        <v>267</v>
      </c>
      <c r="G32" s="14">
        <v>10</v>
      </c>
      <c r="H32" s="13">
        <v>12.35</v>
      </c>
      <c r="I32" s="13">
        <f>Tableau1[[#This Row],[Quantité]]*Tableau1[[#This Row],[Coût unitaire (Hors taxes)]]</f>
        <v>123.5</v>
      </c>
      <c r="J32" s="19">
        <v>9.8333333333333321</v>
      </c>
      <c r="K32" s="14"/>
      <c r="L32" s="14"/>
    </row>
    <row r="33" spans="1:12" s="7" customFormat="1" ht="28.5">
      <c r="A33" s="14">
        <v>5339</v>
      </c>
      <c r="B33" s="14" t="s">
        <v>74</v>
      </c>
      <c r="C33" s="14">
        <v>2</v>
      </c>
      <c r="D33" s="14" t="s">
        <v>258</v>
      </c>
      <c r="E33" s="11" t="s">
        <v>40</v>
      </c>
      <c r="F33" s="12" t="s">
        <v>41</v>
      </c>
      <c r="G33" s="14">
        <v>10</v>
      </c>
      <c r="H33" s="13">
        <v>33.75</v>
      </c>
      <c r="I33" s="13">
        <f>Tableau1[[#This Row],[Quantité]]*Tableau1[[#This Row],[Coût unitaire (Hors taxes)]]</f>
        <v>337.5</v>
      </c>
      <c r="J33" s="19">
        <v>4.9166666666666661</v>
      </c>
      <c r="K33" s="14"/>
      <c r="L33" s="14"/>
    </row>
    <row r="34" spans="1:12" s="7" customFormat="1" ht="28.5">
      <c r="A34" s="14">
        <v>5339</v>
      </c>
      <c r="B34" s="14" t="s">
        <v>74</v>
      </c>
      <c r="C34" s="14">
        <v>2</v>
      </c>
      <c r="D34" s="14" t="s">
        <v>258</v>
      </c>
      <c r="E34" s="11" t="s">
        <v>40</v>
      </c>
      <c r="F34" s="12" t="s">
        <v>42</v>
      </c>
      <c r="G34" s="14">
        <v>10</v>
      </c>
      <c r="H34" s="13">
        <v>19.5</v>
      </c>
      <c r="I34" s="13">
        <f>Tableau1[[#This Row],[Quantité]]*Tableau1[[#This Row],[Coût unitaire (Hors taxes)]]</f>
        <v>195</v>
      </c>
      <c r="J34" s="19">
        <v>4.9166666666666661</v>
      </c>
      <c r="K34" s="14"/>
      <c r="L34" s="14"/>
    </row>
    <row r="35" spans="1:12" s="7" customFormat="1">
      <c r="A35" s="14">
        <v>5339</v>
      </c>
      <c r="B35" s="14" t="s">
        <v>74</v>
      </c>
      <c r="C35" s="14">
        <v>2</v>
      </c>
      <c r="D35" s="14" t="s">
        <v>258</v>
      </c>
      <c r="E35" s="11" t="s">
        <v>268</v>
      </c>
      <c r="F35" s="12" t="s">
        <v>269</v>
      </c>
      <c r="G35" s="14">
        <v>1</v>
      </c>
      <c r="H35" s="13">
        <v>7.95</v>
      </c>
      <c r="I35" s="13">
        <f>Tableau1[[#This Row],[Quantité]]*Tableau1[[#This Row],[Coût unitaire (Hors taxes)]]</f>
        <v>7.95</v>
      </c>
      <c r="J35" s="19">
        <v>25</v>
      </c>
      <c r="K35" s="14"/>
      <c r="L35" s="14"/>
    </row>
    <row r="36" spans="1:12" s="7" customFormat="1">
      <c r="A36" s="14">
        <v>5339</v>
      </c>
      <c r="B36" s="14" t="s">
        <v>74</v>
      </c>
      <c r="C36" s="14">
        <v>2</v>
      </c>
      <c r="D36" s="14" t="s">
        <v>258</v>
      </c>
      <c r="E36" s="11" t="s">
        <v>270</v>
      </c>
      <c r="F36" s="12" t="s">
        <v>271</v>
      </c>
      <c r="G36" s="14">
        <v>5</v>
      </c>
      <c r="H36" s="13">
        <v>175</v>
      </c>
      <c r="I36" s="13">
        <f>Tableau1[[#This Row],[Quantité]]*Tableau1[[#This Row],[Coût unitaire (Hors taxes)]]</f>
        <v>875</v>
      </c>
      <c r="J36" s="19">
        <v>1.9666666666666666</v>
      </c>
      <c r="K36" s="14"/>
      <c r="L36" s="14"/>
    </row>
    <row r="37" spans="1:12" s="7" customFormat="1">
      <c r="A37" s="14">
        <v>5339</v>
      </c>
      <c r="B37" s="14" t="s">
        <v>74</v>
      </c>
      <c r="C37" s="14">
        <v>2</v>
      </c>
      <c r="D37" s="14" t="s">
        <v>258</v>
      </c>
      <c r="E37" s="11" t="s">
        <v>43</v>
      </c>
      <c r="F37" s="12" t="s">
        <v>44</v>
      </c>
      <c r="G37" s="14">
        <v>1</v>
      </c>
      <c r="H37" s="13">
        <v>185</v>
      </c>
      <c r="I37" s="13">
        <f>Tableau1[[#This Row],[Quantité]]*Tableau1[[#This Row],[Coût unitaire (Hors taxes)]]</f>
        <v>185</v>
      </c>
      <c r="J37" s="19">
        <v>25</v>
      </c>
      <c r="K37" s="14"/>
      <c r="L37" s="14"/>
    </row>
    <row r="38" spans="1:12" s="7" customFormat="1" ht="42.75">
      <c r="A38" s="14">
        <v>5339</v>
      </c>
      <c r="B38" s="14" t="s">
        <v>74</v>
      </c>
      <c r="C38" s="14">
        <v>2</v>
      </c>
      <c r="D38" s="14" t="s">
        <v>258</v>
      </c>
      <c r="E38" s="11" t="s">
        <v>45</v>
      </c>
      <c r="F38" s="12" t="s">
        <v>46</v>
      </c>
      <c r="G38" s="14">
        <v>4</v>
      </c>
      <c r="H38" s="13">
        <v>241.5</v>
      </c>
      <c r="I38" s="13">
        <f>Tableau1[[#This Row],[Quantité]]*Tableau1[[#This Row],[Coût unitaire (Hors taxes)]]</f>
        <v>966</v>
      </c>
      <c r="J38" s="19">
        <v>3.2777777777777777</v>
      </c>
      <c r="K38" s="14"/>
      <c r="L38" s="14"/>
    </row>
    <row r="39" spans="1:12" s="7" customFormat="1" ht="28.5">
      <c r="A39" s="14">
        <v>5339</v>
      </c>
      <c r="B39" s="14" t="s">
        <v>74</v>
      </c>
      <c r="C39" s="14">
        <v>2</v>
      </c>
      <c r="D39" s="14" t="s">
        <v>258</v>
      </c>
      <c r="E39" s="11" t="s">
        <v>272</v>
      </c>
      <c r="F39" s="12" t="s">
        <v>273</v>
      </c>
      <c r="G39" s="14">
        <v>20</v>
      </c>
      <c r="H39" s="13">
        <v>8.9499999999999993</v>
      </c>
      <c r="I39" s="13">
        <f>Tableau1[[#This Row],[Quantité]]*Tableau1[[#This Row],[Coût unitaire (Hors taxes)]]</f>
        <v>179</v>
      </c>
      <c r="J39" s="19">
        <v>9.8333333333333321</v>
      </c>
      <c r="K39" s="14"/>
      <c r="L39" s="14"/>
    </row>
    <row r="40" spans="1:12" s="7" customFormat="1" ht="28.5">
      <c r="A40" s="14">
        <v>5339</v>
      </c>
      <c r="B40" s="14" t="s">
        <v>74</v>
      </c>
      <c r="C40" s="14">
        <v>2</v>
      </c>
      <c r="D40" s="14" t="s">
        <v>258</v>
      </c>
      <c r="E40" s="11" t="s">
        <v>272</v>
      </c>
      <c r="F40" s="12" t="s">
        <v>274</v>
      </c>
      <c r="G40" s="14">
        <v>20</v>
      </c>
      <c r="H40" s="13">
        <v>14.95</v>
      </c>
      <c r="I40" s="13">
        <f>Tableau1[[#This Row],[Quantité]]*Tableau1[[#This Row],[Coût unitaire (Hors taxes)]]</f>
        <v>299</v>
      </c>
      <c r="J40" s="19">
        <v>9.8333333333333321</v>
      </c>
      <c r="K40" s="14"/>
      <c r="L40" s="14"/>
    </row>
    <row r="41" spans="1:12" s="7" customFormat="1">
      <c r="A41" s="14">
        <v>5339</v>
      </c>
      <c r="B41" s="14" t="s">
        <v>74</v>
      </c>
      <c r="C41" s="14">
        <v>2</v>
      </c>
      <c r="D41" s="14" t="s">
        <v>258</v>
      </c>
      <c r="E41" s="11" t="s">
        <v>47</v>
      </c>
      <c r="F41" s="12" t="s">
        <v>48</v>
      </c>
      <c r="G41" s="14">
        <v>20</v>
      </c>
      <c r="H41" s="13">
        <v>2</v>
      </c>
      <c r="I41" s="13">
        <f>Tableau1[[#This Row],[Quantité]]*Tableau1[[#This Row],[Coût unitaire (Hors taxes)]]</f>
        <v>40</v>
      </c>
      <c r="J41" s="19">
        <v>25</v>
      </c>
      <c r="K41" s="14"/>
      <c r="L41" s="14"/>
    </row>
    <row r="42" spans="1:12" s="7" customFormat="1">
      <c r="A42" s="14">
        <v>5339</v>
      </c>
      <c r="B42" s="14" t="s">
        <v>74</v>
      </c>
      <c r="C42" s="14">
        <v>2</v>
      </c>
      <c r="D42" s="14" t="s">
        <v>258</v>
      </c>
      <c r="E42" s="11" t="s">
        <v>47</v>
      </c>
      <c r="F42" s="12" t="s">
        <v>49</v>
      </c>
      <c r="G42" s="14">
        <v>20</v>
      </c>
      <c r="H42" s="13">
        <v>1</v>
      </c>
      <c r="I42" s="13">
        <f>Tableau1[[#This Row],[Quantité]]*Tableau1[[#This Row],[Coût unitaire (Hors taxes)]]</f>
        <v>20</v>
      </c>
      <c r="J42" s="19">
        <v>9.8333333333333321</v>
      </c>
      <c r="K42" s="14"/>
      <c r="L42" s="14"/>
    </row>
    <row r="43" spans="1:12" s="7" customFormat="1" ht="28.5">
      <c r="A43" s="14">
        <v>5339</v>
      </c>
      <c r="B43" s="14" t="s">
        <v>74</v>
      </c>
      <c r="C43" s="14">
        <v>2</v>
      </c>
      <c r="D43" s="14" t="s">
        <v>258</v>
      </c>
      <c r="E43" s="11" t="s">
        <v>50</v>
      </c>
      <c r="F43" s="12" t="s">
        <v>239</v>
      </c>
      <c r="G43" s="14">
        <v>40</v>
      </c>
      <c r="H43" s="13">
        <v>4.25</v>
      </c>
      <c r="I43" s="13">
        <f>Tableau1[[#This Row],[Quantité]]*Tableau1[[#This Row],[Coût unitaire (Hors taxes)]]</f>
        <v>170</v>
      </c>
      <c r="J43" s="19">
        <v>9.8333333333333321</v>
      </c>
      <c r="K43" s="14"/>
      <c r="L43" s="14"/>
    </row>
    <row r="44" spans="1:12" s="7" customFormat="1" ht="28.5">
      <c r="A44" s="14">
        <v>5339</v>
      </c>
      <c r="B44" s="14" t="s">
        <v>74</v>
      </c>
      <c r="C44" s="14">
        <v>2</v>
      </c>
      <c r="D44" s="14" t="s">
        <v>258</v>
      </c>
      <c r="E44" s="11" t="s">
        <v>275</v>
      </c>
      <c r="F44" s="12" t="s">
        <v>276</v>
      </c>
      <c r="G44" s="14">
        <v>40</v>
      </c>
      <c r="H44" s="13">
        <v>29.75</v>
      </c>
      <c r="I44" s="13">
        <f>Tableau1[[#This Row],[Quantité]]*Tableau1[[#This Row],[Coût unitaire (Hors taxes)]]</f>
        <v>1190</v>
      </c>
      <c r="J44" s="19">
        <v>20</v>
      </c>
      <c r="K44" s="14"/>
      <c r="L44" s="14"/>
    </row>
    <row r="45" spans="1:12" s="7" customFormat="1">
      <c r="A45" s="14">
        <v>5339</v>
      </c>
      <c r="B45" s="14" t="s">
        <v>74</v>
      </c>
      <c r="C45" s="14">
        <v>2</v>
      </c>
      <c r="D45" s="14" t="s">
        <v>258</v>
      </c>
      <c r="E45" s="11" t="s">
        <v>51</v>
      </c>
      <c r="F45" s="12" t="s">
        <v>52</v>
      </c>
      <c r="G45" s="14">
        <v>1</v>
      </c>
      <c r="H45" s="13">
        <v>500</v>
      </c>
      <c r="I45" s="13">
        <f>Tableau1[[#This Row],[Quantité]]*Tableau1[[#This Row],[Coût unitaire (Hors taxes)]]</f>
        <v>500</v>
      </c>
      <c r="J45" s="19">
        <v>9.8333333333333321</v>
      </c>
      <c r="K45" s="14"/>
      <c r="L45" s="14"/>
    </row>
    <row r="46" spans="1:12" s="7" customFormat="1">
      <c r="A46" s="14">
        <v>5339</v>
      </c>
      <c r="B46" s="14" t="s">
        <v>74</v>
      </c>
      <c r="C46" s="14">
        <v>2</v>
      </c>
      <c r="D46" s="14" t="s">
        <v>258</v>
      </c>
      <c r="E46" s="11" t="s">
        <v>53</v>
      </c>
      <c r="F46" s="12" t="s">
        <v>54</v>
      </c>
      <c r="G46" s="14">
        <v>10</v>
      </c>
      <c r="H46" s="13">
        <v>3.49</v>
      </c>
      <c r="I46" s="13">
        <f>Tableau1[[#This Row],[Quantité]]*Tableau1[[#This Row],[Coût unitaire (Hors taxes)]]</f>
        <v>34.900000000000006</v>
      </c>
      <c r="J46" s="19">
        <v>20</v>
      </c>
      <c r="K46" s="14"/>
      <c r="L46" s="14"/>
    </row>
    <row r="47" spans="1:12" s="7" customFormat="1">
      <c r="A47" s="14">
        <v>5339</v>
      </c>
      <c r="B47" s="14" t="s">
        <v>74</v>
      </c>
      <c r="C47" s="14">
        <v>2</v>
      </c>
      <c r="D47" s="14" t="s">
        <v>258</v>
      </c>
      <c r="E47" s="11" t="s">
        <v>55</v>
      </c>
      <c r="F47" s="12" t="s">
        <v>56</v>
      </c>
      <c r="G47" s="14">
        <v>1</v>
      </c>
      <c r="H47" s="13">
        <v>34.99</v>
      </c>
      <c r="I47" s="13">
        <f>Tableau1[[#This Row],[Quantité]]*Tableau1[[#This Row],[Coût unitaire (Hors taxes)]]</f>
        <v>34.99</v>
      </c>
      <c r="J47" s="19">
        <v>2.458333333333333</v>
      </c>
      <c r="K47" s="14"/>
      <c r="L47" s="14"/>
    </row>
    <row r="48" spans="1:12" s="7" customFormat="1">
      <c r="A48" s="14">
        <v>5339</v>
      </c>
      <c r="B48" s="14" t="s">
        <v>74</v>
      </c>
      <c r="C48" s="14">
        <v>2</v>
      </c>
      <c r="D48" s="14" t="s">
        <v>258</v>
      </c>
      <c r="E48" s="11" t="s">
        <v>57</v>
      </c>
      <c r="F48" s="12" t="s">
        <v>240</v>
      </c>
      <c r="G48" s="14">
        <v>20</v>
      </c>
      <c r="H48" s="13">
        <v>877</v>
      </c>
      <c r="I48" s="13">
        <f>Tableau1[[#This Row],[Quantité]]*Tableau1[[#This Row],[Coût unitaire (Hors taxes)]]</f>
        <v>17540</v>
      </c>
      <c r="J48" s="19">
        <v>2.46</v>
      </c>
      <c r="K48" s="14"/>
      <c r="L48" s="14"/>
    </row>
    <row r="49" spans="1:12" s="7" customFormat="1" ht="28.5">
      <c r="A49" s="14">
        <v>5339</v>
      </c>
      <c r="B49" s="14" t="s">
        <v>74</v>
      </c>
      <c r="C49" s="14">
        <v>2</v>
      </c>
      <c r="D49" s="14" t="s">
        <v>258</v>
      </c>
      <c r="E49" s="11" t="s">
        <v>277</v>
      </c>
      <c r="F49" s="12" t="s">
        <v>278</v>
      </c>
      <c r="G49" s="14">
        <v>1</v>
      </c>
      <c r="H49" s="13">
        <v>69.989999999999995</v>
      </c>
      <c r="I49" s="13">
        <f>Tableau1[[#This Row],[Quantité]]*Tableau1[[#This Row],[Coût unitaire (Hors taxes)]]</f>
        <v>69.989999999999995</v>
      </c>
      <c r="J49" s="19">
        <v>9.8333333333333321</v>
      </c>
      <c r="K49" s="14"/>
      <c r="L49" s="14"/>
    </row>
    <row r="50" spans="1:12" s="7" customFormat="1">
      <c r="A50" s="14">
        <v>5339</v>
      </c>
      <c r="B50" s="14" t="s">
        <v>74</v>
      </c>
      <c r="C50" s="14">
        <v>2</v>
      </c>
      <c r="D50" s="14" t="s">
        <v>258</v>
      </c>
      <c r="E50" s="11" t="s">
        <v>279</v>
      </c>
      <c r="F50" s="12" t="s">
        <v>280</v>
      </c>
      <c r="G50" s="14">
        <v>1</v>
      </c>
      <c r="H50" s="13">
        <v>150</v>
      </c>
      <c r="I50" s="13">
        <f>Tableau1[[#This Row],[Quantité]]*Tableau1[[#This Row],[Coût unitaire (Hors taxes)]]</f>
        <v>150</v>
      </c>
      <c r="J50" s="19">
        <v>4.9166666666666661</v>
      </c>
      <c r="K50" s="14"/>
      <c r="L50" s="14"/>
    </row>
    <row r="51" spans="1:12" s="7" customFormat="1">
      <c r="A51" s="14">
        <v>5339</v>
      </c>
      <c r="B51" s="14" t="s">
        <v>74</v>
      </c>
      <c r="C51" s="14">
        <v>2</v>
      </c>
      <c r="D51" s="14" t="s">
        <v>258</v>
      </c>
      <c r="E51" s="11" t="s">
        <v>58</v>
      </c>
      <c r="F51" s="12"/>
      <c r="G51" s="14">
        <v>1</v>
      </c>
      <c r="H51" s="13">
        <v>200</v>
      </c>
      <c r="I51" s="13">
        <f>Tableau1[[#This Row],[Quantité]]*Tableau1[[#This Row],[Coût unitaire (Hors taxes)]]</f>
        <v>200</v>
      </c>
      <c r="J51" s="19">
        <v>9.8333333333333321</v>
      </c>
      <c r="K51" s="14"/>
      <c r="L51" s="14"/>
    </row>
    <row r="52" spans="1:12" s="7" customFormat="1">
      <c r="A52" s="14">
        <v>5339</v>
      </c>
      <c r="B52" s="14" t="s">
        <v>74</v>
      </c>
      <c r="C52" s="14">
        <v>2</v>
      </c>
      <c r="D52" s="14" t="s">
        <v>258</v>
      </c>
      <c r="E52" s="11" t="s">
        <v>26</v>
      </c>
      <c r="F52" s="12" t="s">
        <v>59</v>
      </c>
      <c r="G52" s="14">
        <v>10</v>
      </c>
      <c r="H52" s="13">
        <v>100</v>
      </c>
      <c r="I52" s="13">
        <f>Tableau1[[#This Row],[Quantité]]*Tableau1[[#This Row],[Coût unitaire (Hors taxes)]]</f>
        <v>1000</v>
      </c>
      <c r="J52" s="19">
        <v>3.2777777777777777</v>
      </c>
      <c r="K52" s="14"/>
      <c r="L52" s="14"/>
    </row>
    <row r="53" spans="1:12" s="7" customFormat="1" ht="42.75">
      <c r="A53" s="14">
        <v>5339</v>
      </c>
      <c r="B53" s="14" t="s">
        <v>74</v>
      </c>
      <c r="C53" s="14">
        <v>2</v>
      </c>
      <c r="D53" s="14" t="s">
        <v>258</v>
      </c>
      <c r="E53" s="11" t="s">
        <v>26</v>
      </c>
      <c r="F53" s="12" t="s">
        <v>60</v>
      </c>
      <c r="G53" s="14">
        <v>30</v>
      </c>
      <c r="H53" s="13">
        <v>300</v>
      </c>
      <c r="I53" s="13">
        <f>Tableau1[[#This Row],[Quantité]]*Tableau1[[#This Row],[Coût unitaire (Hors taxes)]]</f>
        <v>9000</v>
      </c>
      <c r="J53" s="19">
        <v>3.2777777777777777</v>
      </c>
      <c r="K53" s="14"/>
      <c r="L53" s="14"/>
    </row>
    <row r="54" spans="1:12" s="7" customFormat="1" ht="29.25" customHeight="1">
      <c r="A54" s="14">
        <v>5339</v>
      </c>
      <c r="B54" s="14" t="s">
        <v>74</v>
      </c>
      <c r="C54" s="14">
        <v>2</v>
      </c>
      <c r="D54" s="14" t="s">
        <v>258</v>
      </c>
      <c r="E54" s="11" t="s">
        <v>281</v>
      </c>
      <c r="F54" s="12" t="s">
        <v>282</v>
      </c>
      <c r="G54" s="14">
        <v>1</v>
      </c>
      <c r="H54" s="13">
        <v>3000</v>
      </c>
      <c r="I54" s="13">
        <f>Tableau1[[#This Row],[Quantité]]*Tableau1[[#This Row],[Coût unitaire (Hors taxes)]]</f>
        <v>3000</v>
      </c>
      <c r="J54" s="19">
        <v>10</v>
      </c>
      <c r="K54" s="14"/>
      <c r="L54" s="14"/>
    </row>
    <row r="55" spans="1:12" s="7" customFormat="1" ht="57">
      <c r="A55" s="14">
        <v>5339</v>
      </c>
      <c r="B55" s="14" t="s">
        <v>74</v>
      </c>
      <c r="C55" s="14">
        <v>2</v>
      </c>
      <c r="D55" s="14" t="s">
        <v>258</v>
      </c>
      <c r="E55" s="11" t="s">
        <v>61</v>
      </c>
      <c r="F55" s="12" t="s">
        <v>62</v>
      </c>
      <c r="G55" s="14">
        <v>1</v>
      </c>
      <c r="H55" s="13">
        <v>1182.3</v>
      </c>
      <c r="I55" s="13">
        <f>Tableau1[[#This Row],[Quantité]]*Tableau1[[#This Row],[Coût unitaire (Hors taxes)]]</f>
        <v>1182.3</v>
      </c>
      <c r="J55" s="19">
        <v>5</v>
      </c>
      <c r="K55" s="14"/>
      <c r="L55" s="14"/>
    </row>
    <row r="56" spans="1:12" s="7" customFormat="1">
      <c r="A56" s="14">
        <v>5339</v>
      </c>
      <c r="B56" s="14" t="s">
        <v>74</v>
      </c>
      <c r="C56" s="14">
        <v>2</v>
      </c>
      <c r="D56" s="14" t="s">
        <v>258</v>
      </c>
      <c r="E56" s="11" t="s">
        <v>61</v>
      </c>
      <c r="F56" s="12" t="s">
        <v>241</v>
      </c>
      <c r="G56" s="14">
        <v>1</v>
      </c>
      <c r="H56" s="13">
        <v>399</v>
      </c>
      <c r="I56" s="13">
        <f>Tableau1[[#This Row],[Quantité]]*Tableau1[[#This Row],[Coût unitaire (Hors taxes)]]</f>
        <v>399</v>
      </c>
      <c r="J56" s="19">
        <v>9.8333333333333321</v>
      </c>
      <c r="K56" s="14"/>
      <c r="L56" s="14"/>
    </row>
    <row r="57" spans="1:12" s="7" customFormat="1">
      <c r="A57" s="14">
        <v>5339</v>
      </c>
      <c r="B57" s="14" t="s">
        <v>74</v>
      </c>
      <c r="C57" s="14">
        <v>2</v>
      </c>
      <c r="D57" s="14" t="s">
        <v>258</v>
      </c>
      <c r="E57" s="11" t="s">
        <v>63</v>
      </c>
      <c r="F57" s="12" t="s">
        <v>64</v>
      </c>
      <c r="G57" s="14">
        <v>20</v>
      </c>
      <c r="H57" s="13">
        <v>3</v>
      </c>
      <c r="I57" s="13">
        <f>Tableau1[[#This Row],[Quantité]]*Tableau1[[#This Row],[Coût unitaire (Hors taxes)]]</f>
        <v>60</v>
      </c>
      <c r="J57" s="19">
        <v>25</v>
      </c>
      <c r="K57" s="14"/>
      <c r="L57" s="14"/>
    </row>
    <row r="58" spans="1:12" s="7" customFormat="1" ht="43.5" customHeight="1">
      <c r="A58" s="14">
        <v>5339</v>
      </c>
      <c r="B58" s="14" t="s">
        <v>74</v>
      </c>
      <c r="C58" s="14">
        <v>2</v>
      </c>
      <c r="D58" s="14" t="s">
        <v>258</v>
      </c>
      <c r="E58" s="11" t="s">
        <v>65</v>
      </c>
      <c r="F58" s="12" t="s">
        <v>66</v>
      </c>
      <c r="G58" s="14">
        <v>2</v>
      </c>
      <c r="H58" s="13">
        <v>900</v>
      </c>
      <c r="I58" s="13">
        <f>Tableau1[[#This Row],[Quantité]]*Tableau1[[#This Row],[Coût unitaire (Hors taxes)]]</f>
        <v>1800</v>
      </c>
      <c r="J58" s="19">
        <v>5</v>
      </c>
      <c r="K58" s="14"/>
      <c r="L58" s="14"/>
    </row>
    <row r="59" spans="1:12" s="7" customFormat="1" ht="28.5">
      <c r="A59" s="14">
        <v>5339</v>
      </c>
      <c r="B59" s="14" t="s">
        <v>74</v>
      </c>
      <c r="C59" s="14">
        <v>2</v>
      </c>
      <c r="D59" s="14" t="s">
        <v>258</v>
      </c>
      <c r="E59" s="11" t="s">
        <v>67</v>
      </c>
      <c r="F59" s="12" t="s">
        <v>242</v>
      </c>
      <c r="G59" s="14">
        <v>20</v>
      </c>
      <c r="H59" s="13">
        <v>9.99</v>
      </c>
      <c r="I59" s="13">
        <f>Tableau1[[#This Row],[Quantité]]*Tableau1[[#This Row],[Coût unitaire (Hors taxes)]]</f>
        <v>199.8</v>
      </c>
      <c r="J59" s="19">
        <v>9.8333333333333321</v>
      </c>
      <c r="K59" s="14"/>
      <c r="L59" s="14"/>
    </row>
    <row r="60" spans="1:12" s="7" customFormat="1">
      <c r="A60" s="14">
        <v>5339</v>
      </c>
      <c r="B60" s="14" t="s">
        <v>74</v>
      </c>
      <c r="C60" s="14">
        <v>2</v>
      </c>
      <c r="D60" s="14" t="s">
        <v>258</v>
      </c>
      <c r="E60" s="11" t="s">
        <v>67</v>
      </c>
      <c r="F60" s="12" t="s">
        <v>68</v>
      </c>
      <c r="G60" s="14">
        <v>20</v>
      </c>
      <c r="H60" s="13">
        <v>4.12</v>
      </c>
      <c r="I60" s="13">
        <f>Tableau1[[#This Row],[Quantité]]*Tableau1[[#This Row],[Coût unitaire (Hors taxes)]]</f>
        <v>82.4</v>
      </c>
      <c r="J60" s="19">
        <v>3.2777777777777777</v>
      </c>
      <c r="K60" s="14"/>
      <c r="L60" s="14"/>
    </row>
    <row r="61" spans="1:12" s="7" customFormat="1">
      <c r="A61" s="14">
        <v>5339</v>
      </c>
      <c r="B61" s="14" t="s">
        <v>74</v>
      </c>
      <c r="C61" s="14">
        <v>2</v>
      </c>
      <c r="D61" s="14" t="s">
        <v>258</v>
      </c>
      <c r="E61" s="11" t="s">
        <v>283</v>
      </c>
      <c r="F61" s="12" t="s">
        <v>284</v>
      </c>
      <c r="G61" s="14">
        <v>5</v>
      </c>
      <c r="H61" s="13">
        <v>15</v>
      </c>
      <c r="I61" s="13">
        <f>Tableau1[[#This Row],[Quantité]]*Tableau1[[#This Row],[Coût unitaire (Hors taxes)]]</f>
        <v>75</v>
      </c>
      <c r="J61" s="19">
        <v>4.9166666666666661</v>
      </c>
      <c r="K61" s="14"/>
      <c r="L61" s="14"/>
    </row>
    <row r="62" spans="1:12" s="7" customFormat="1" ht="28.5">
      <c r="A62" s="14">
        <v>5339</v>
      </c>
      <c r="B62" s="14" t="s">
        <v>74</v>
      </c>
      <c r="C62" s="14">
        <v>2</v>
      </c>
      <c r="D62" s="14" t="s">
        <v>258</v>
      </c>
      <c r="E62" s="11" t="s">
        <v>285</v>
      </c>
      <c r="F62" s="12" t="s">
        <v>286</v>
      </c>
      <c r="G62" s="14">
        <v>5</v>
      </c>
      <c r="H62" s="13">
        <v>5</v>
      </c>
      <c r="I62" s="13">
        <f>Tableau1[[#This Row],[Quantité]]*Tableau1[[#This Row],[Coût unitaire (Hors taxes)]]</f>
        <v>25</v>
      </c>
      <c r="J62" s="19">
        <v>3.2777777777777777</v>
      </c>
      <c r="K62" s="14"/>
      <c r="L62" s="14"/>
    </row>
    <row r="63" spans="1:12" s="7" customFormat="1" ht="28.5">
      <c r="A63" s="14">
        <v>5339</v>
      </c>
      <c r="B63" s="14" t="s">
        <v>74</v>
      </c>
      <c r="C63" s="14">
        <v>2</v>
      </c>
      <c r="D63" s="14" t="s">
        <v>258</v>
      </c>
      <c r="E63" s="11" t="s">
        <v>287</v>
      </c>
      <c r="F63" s="12" t="s">
        <v>288</v>
      </c>
      <c r="G63" s="14">
        <v>3</v>
      </c>
      <c r="H63" s="13">
        <v>73.900000000000006</v>
      </c>
      <c r="I63" s="13">
        <f>Tableau1[[#This Row],[Quantité]]*Tableau1[[#This Row],[Coût unitaire (Hors taxes)]]</f>
        <v>221.70000000000002</v>
      </c>
      <c r="J63" s="19">
        <v>3.2777777777777777</v>
      </c>
      <c r="K63" s="14"/>
      <c r="L63" s="14"/>
    </row>
    <row r="64" spans="1:12" s="7" customFormat="1" ht="42.75">
      <c r="A64" s="14">
        <v>5339</v>
      </c>
      <c r="B64" s="14" t="s">
        <v>74</v>
      </c>
      <c r="C64" s="14">
        <v>2</v>
      </c>
      <c r="D64" s="14" t="s">
        <v>258</v>
      </c>
      <c r="E64" s="11" t="s">
        <v>289</v>
      </c>
      <c r="F64" s="12" t="s">
        <v>69</v>
      </c>
      <c r="G64" s="14">
        <v>1</v>
      </c>
      <c r="H64" s="13">
        <v>11625</v>
      </c>
      <c r="I64" s="13">
        <f>Tableau1[[#This Row],[Quantité]]*Tableau1[[#This Row],[Coût unitaire (Hors taxes)]]</f>
        <v>11625</v>
      </c>
      <c r="J64" s="19">
        <v>10</v>
      </c>
      <c r="K64" s="14"/>
      <c r="L64" s="14"/>
    </row>
    <row r="65" spans="1:12" s="7" customFormat="1">
      <c r="A65" s="14">
        <v>5339</v>
      </c>
      <c r="B65" s="14" t="s">
        <v>74</v>
      </c>
      <c r="C65" s="14">
        <v>2</v>
      </c>
      <c r="D65" s="14" t="s">
        <v>258</v>
      </c>
      <c r="E65" s="11" t="s">
        <v>70</v>
      </c>
      <c r="F65" s="12"/>
      <c r="G65" s="14">
        <v>1</v>
      </c>
      <c r="H65" s="13">
        <v>300</v>
      </c>
      <c r="I65" s="13">
        <f>Tableau1[[#This Row],[Quantité]]*Tableau1[[#This Row],[Coût unitaire (Hors taxes)]]</f>
        <v>300</v>
      </c>
      <c r="J65" s="19">
        <v>15</v>
      </c>
      <c r="K65" s="14"/>
      <c r="L65" s="14"/>
    </row>
    <row r="66" spans="1:12" s="7" customFormat="1">
      <c r="A66" s="14">
        <v>5339</v>
      </c>
      <c r="B66" s="14" t="s">
        <v>74</v>
      </c>
      <c r="C66" s="14">
        <v>2</v>
      </c>
      <c r="D66" s="14" t="s">
        <v>258</v>
      </c>
      <c r="E66" s="11" t="s">
        <v>290</v>
      </c>
      <c r="F66" s="12" t="s">
        <v>291</v>
      </c>
      <c r="G66" s="14">
        <v>1</v>
      </c>
      <c r="H66" s="13">
        <v>235</v>
      </c>
      <c r="I66" s="13">
        <f>Tableau1[[#This Row],[Quantité]]*Tableau1[[#This Row],[Coût unitaire (Hors taxes)]]</f>
        <v>235</v>
      </c>
      <c r="J66" s="19">
        <v>3.2777777777777777</v>
      </c>
      <c r="K66" s="14"/>
      <c r="L66" s="14"/>
    </row>
    <row r="67" spans="1:12" s="7" customFormat="1" ht="28.5">
      <c r="A67" s="14">
        <v>5339</v>
      </c>
      <c r="B67" s="14" t="s">
        <v>74</v>
      </c>
      <c r="C67" s="14">
        <v>2</v>
      </c>
      <c r="D67" s="14" t="s">
        <v>258</v>
      </c>
      <c r="E67" s="11" t="s">
        <v>71</v>
      </c>
      <c r="F67" s="12" t="s">
        <v>73</v>
      </c>
      <c r="G67" s="14">
        <v>1</v>
      </c>
      <c r="H67" s="13">
        <v>425</v>
      </c>
      <c r="I67" s="13">
        <f>Tableau1[[#This Row],[Quantité]]*Tableau1[[#This Row],[Coût unitaire (Hors taxes)]]</f>
        <v>425</v>
      </c>
      <c r="J67" s="19">
        <v>5</v>
      </c>
      <c r="K67" s="14"/>
      <c r="L67" s="14"/>
    </row>
    <row r="68" spans="1:12" s="7" customFormat="1" ht="28.5">
      <c r="A68" s="14">
        <v>5339</v>
      </c>
      <c r="B68" s="14" t="s">
        <v>74</v>
      </c>
      <c r="C68" s="14">
        <v>2</v>
      </c>
      <c r="D68" s="14" t="s">
        <v>258</v>
      </c>
      <c r="E68" s="11" t="s">
        <v>71</v>
      </c>
      <c r="F68" s="12" t="s">
        <v>72</v>
      </c>
      <c r="G68" s="14">
        <v>10</v>
      </c>
      <c r="H68" s="13">
        <v>234</v>
      </c>
      <c r="I68" s="13">
        <f>Tableau1[[#This Row],[Quantité]]*Tableau1[[#This Row],[Coût unitaire (Hors taxes)]]</f>
        <v>2340</v>
      </c>
      <c r="J68" s="19">
        <v>5</v>
      </c>
      <c r="K68" s="14"/>
      <c r="L68" s="14"/>
    </row>
    <row r="69" spans="1:12" s="7" customFormat="1">
      <c r="A69" s="14">
        <v>5339</v>
      </c>
      <c r="B69" s="14" t="s">
        <v>74</v>
      </c>
      <c r="C69" s="14">
        <v>2</v>
      </c>
      <c r="D69" s="14" t="s">
        <v>258</v>
      </c>
      <c r="E69" s="11" t="s">
        <v>71</v>
      </c>
      <c r="F69" s="12" t="s">
        <v>243</v>
      </c>
      <c r="G69" s="14">
        <v>20</v>
      </c>
      <c r="H69" s="13">
        <v>4.75</v>
      </c>
      <c r="I69" s="13">
        <f>Tableau1[[#This Row],[Quantité]]*Tableau1[[#This Row],[Coût unitaire (Hors taxes)]]</f>
        <v>95</v>
      </c>
      <c r="J69" s="19">
        <v>10</v>
      </c>
      <c r="K69" s="14"/>
      <c r="L69" s="14"/>
    </row>
  </sheetData>
  <mergeCells count="2">
    <mergeCell ref="A4:L4"/>
    <mergeCell ref="C3:J3"/>
  </mergeCells>
  <dataValidations count="1">
    <dataValidation type="list" allowBlank="1" showInputMessage="1" showErrorMessage="1" sqref="L8:L69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1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44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0" customWidth="1"/>
    <col min="2" max="2" width="21.28515625" style="10" customWidth="1"/>
    <col min="3" max="3" width="18.7109375" style="10" customWidth="1"/>
    <col min="4" max="4" width="32" style="10" customWidth="1"/>
    <col min="5" max="5" width="27.7109375" style="9" customWidth="1"/>
    <col min="6" max="6" width="40.7109375" style="7" customWidth="1"/>
    <col min="7" max="7" width="13" style="10" customWidth="1"/>
    <col min="8" max="8" width="30.7109375" style="9" customWidth="1"/>
    <col min="9" max="9" width="14.7109375" style="16" customWidth="1"/>
    <col min="10" max="10" width="19.7109375" style="10" customWidth="1"/>
    <col min="11" max="11" width="27.5703125" style="10" customWidth="1"/>
    <col min="12" max="12" width="12.42578125" style="10" customWidth="1"/>
    <col min="13" max="16384" width="21.85546875" style="9"/>
  </cols>
  <sheetData>
    <row r="3" spans="1:12" ht="21">
      <c r="D3" s="18" t="str">
        <f>MAO!C3</f>
        <v>ESTHÉTIQUE - DEP 5339</v>
      </c>
      <c r="E3" s="18"/>
      <c r="F3" s="18"/>
      <c r="G3" s="18"/>
      <c r="H3" s="18"/>
      <c r="I3" s="18"/>
    </row>
    <row r="4" spans="1:12" ht="17.25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7" spans="1:12" s="8" customFormat="1" ht="45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13</v>
      </c>
      <c r="I7" s="15" t="s">
        <v>8</v>
      </c>
      <c r="J7" s="2" t="s">
        <v>12</v>
      </c>
      <c r="K7" s="2" t="s">
        <v>6</v>
      </c>
      <c r="L7" s="6" t="s">
        <v>7</v>
      </c>
    </row>
    <row r="8" spans="1:12" s="7" customFormat="1">
      <c r="A8" s="14">
        <v>5339</v>
      </c>
      <c r="B8" s="14" t="s">
        <v>74</v>
      </c>
      <c r="C8" s="14">
        <v>3</v>
      </c>
      <c r="D8" s="14" t="s">
        <v>75</v>
      </c>
      <c r="E8" s="11" t="s">
        <v>76</v>
      </c>
      <c r="F8" s="12" t="s">
        <v>77</v>
      </c>
      <c r="G8" s="14">
        <v>1</v>
      </c>
      <c r="H8" s="13">
        <v>20</v>
      </c>
      <c r="I8" s="13">
        <f>Tableau2[[#This Row],[Coût unitaire (hors taxes)]]*Tableau2[[#This Row],[Quantité]]</f>
        <v>20</v>
      </c>
      <c r="J8" s="14">
        <v>100</v>
      </c>
      <c r="K8" s="14"/>
      <c r="L8" s="14"/>
    </row>
    <row r="9" spans="1:12" s="7" customFormat="1">
      <c r="A9" s="14">
        <v>5339</v>
      </c>
      <c r="B9" s="14" t="s">
        <v>74</v>
      </c>
      <c r="C9" s="14">
        <v>3</v>
      </c>
      <c r="D9" s="14" t="s">
        <v>75</v>
      </c>
      <c r="E9" s="11" t="s">
        <v>78</v>
      </c>
      <c r="F9" s="12" t="s">
        <v>79</v>
      </c>
      <c r="G9" s="14">
        <v>20</v>
      </c>
      <c r="H9" s="13">
        <v>0.9</v>
      </c>
      <c r="I9" s="13">
        <f>Tableau2[[#This Row],[Coût unitaire (hors taxes)]]*Tableau2[[#This Row],[Quantité]]</f>
        <v>18</v>
      </c>
      <c r="J9" s="14">
        <v>20</v>
      </c>
      <c r="K9" s="14"/>
      <c r="L9" s="14"/>
    </row>
    <row r="10" spans="1:12" s="7" customFormat="1">
      <c r="A10" s="14">
        <v>5339</v>
      </c>
      <c r="B10" s="14" t="s">
        <v>74</v>
      </c>
      <c r="C10" s="14">
        <v>3</v>
      </c>
      <c r="D10" s="14" t="s">
        <v>75</v>
      </c>
      <c r="E10" s="11" t="s">
        <v>80</v>
      </c>
      <c r="F10" s="12" t="s">
        <v>81</v>
      </c>
      <c r="G10" s="14">
        <v>8</v>
      </c>
      <c r="H10" s="13">
        <v>16.760000000000002</v>
      </c>
      <c r="I10" s="13">
        <f>Tableau2[[#This Row],[Coût unitaire (hors taxes)]]*Tableau2[[#This Row],[Quantité]]</f>
        <v>134.08000000000001</v>
      </c>
      <c r="J10" s="14">
        <v>100</v>
      </c>
      <c r="K10" s="14"/>
      <c r="L10" s="14"/>
    </row>
    <row r="11" spans="1:12" s="7" customFormat="1" ht="28.5">
      <c r="A11" s="14">
        <v>5339</v>
      </c>
      <c r="B11" s="14" t="s">
        <v>74</v>
      </c>
      <c r="C11" s="14">
        <v>3</v>
      </c>
      <c r="D11" s="14" t="s">
        <v>75</v>
      </c>
      <c r="E11" s="11" t="s">
        <v>82</v>
      </c>
      <c r="F11" s="12" t="s">
        <v>84</v>
      </c>
      <c r="G11" s="14">
        <v>40</v>
      </c>
      <c r="H11" s="13">
        <v>26.5</v>
      </c>
      <c r="I11" s="13">
        <f>Tableau2[[#This Row],[Coût unitaire (hors taxes)]]*Tableau2[[#This Row],[Quantité]]</f>
        <v>1060</v>
      </c>
      <c r="J11" s="14">
        <v>100</v>
      </c>
      <c r="K11" s="14"/>
      <c r="L11" s="14"/>
    </row>
    <row r="12" spans="1:12" s="7" customFormat="1" ht="28.5">
      <c r="A12" s="14">
        <v>5339</v>
      </c>
      <c r="B12" s="14" t="s">
        <v>74</v>
      </c>
      <c r="C12" s="14">
        <v>3</v>
      </c>
      <c r="D12" s="14" t="s">
        <v>75</v>
      </c>
      <c r="E12" s="11" t="s">
        <v>82</v>
      </c>
      <c r="F12" s="12" t="s">
        <v>83</v>
      </c>
      <c r="G12" s="14">
        <v>1</v>
      </c>
      <c r="H12" s="13">
        <v>1000</v>
      </c>
      <c r="I12" s="13">
        <f>Tableau2[[#This Row],[Coût unitaire (hors taxes)]]*Tableau2[[#This Row],[Quantité]]</f>
        <v>1000</v>
      </c>
      <c r="J12" s="14">
        <v>100</v>
      </c>
      <c r="K12" s="14"/>
      <c r="L12" s="14"/>
    </row>
    <row r="13" spans="1:12" s="7" customFormat="1">
      <c r="A13" s="14">
        <v>5339</v>
      </c>
      <c r="B13" s="14" t="s">
        <v>74</v>
      </c>
      <c r="C13" s="14">
        <v>3</v>
      </c>
      <c r="D13" s="14" t="s">
        <v>75</v>
      </c>
      <c r="E13" s="11" t="s">
        <v>85</v>
      </c>
      <c r="F13" s="12" t="s">
        <v>86</v>
      </c>
      <c r="G13" s="14">
        <v>3</v>
      </c>
      <c r="H13" s="13">
        <v>1</v>
      </c>
      <c r="I13" s="13">
        <f>Tableau2[[#This Row],[Coût unitaire (hors taxes)]]*Tableau2[[#This Row],[Quantité]]</f>
        <v>3</v>
      </c>
      <c r="J13" s="14">
        <v>100</v>
      </c>
      <c r="K13" s="14"/>
      <c r="L13" s="14"/>
    </row>
    <row r="14" spans="1:12" s="7" customFormat="1">
      <c r="A14" s="14">
        <v>5339</v>
      </c>
      <c r="B14" s="14" t="s">
        <v>74</v>
      </c>
      <c r="C14" s="14">
        <v>3</v>
      </c>
      <c r="D14" s="14" t="s">
        <v>75</v>
      </c>
      <c r="E14" s="11" t="s">
        <v>87</v>
      </c>
      <c r="F14" s="12"/>
      <c r="G14" s="14">
        <v>30</v>
      </c>
      <c r="H14" s="13">
        <v>5</v>
      </c>
      <c r="I14" s="13">
        <f>Tableau2[[#This Row],[Coût unitaire (hors taxes)]]*Tableau2[[#This Row],[Quantité]]</f>
        <v>150</v>
      </c>
      <c r="J14" s="14">
        <v>50</v>
      </c>
      <c r="K14" s="14"/>
      <c r="L14" s="14"/>
    </row>
    <row r="15" spans="1:12" s="7" customFormat="1">
      <c r="A15" s="14">
        <v>5339</v>
      </c>
      <c r="B15" s="14" t="s">
        <v>74</v>
      </c>
      <c r="C15" s="14">
        <v>3</v>
      </c>
      <c r="D15" s="14" t="s">
        <v>75</v>
      </c>
      <c r="E15" s="11" t="s">
        <v>88</v>
      </c>
      <c r="F15" s="12" t="s">
        <v>89</v>
      </c>
      <c r="G15" s="14">
        <v>1</v>
      </c>
      <c r="H15" s="13">
        <v>350</v>
      </c>
      <c r="I15" s="13">
        <f>Tableau2[[#This Row],[Coût unitaire (hors taxes)]]*Tableau2[[#This Row],[Quantité]]</f>
        <v>350</v>
      </c>
      <c r="J15" s="14">
        <v>100</v>
      </c>
      <c r="K15" s="14"/>
      <c r="L15" s="14"/>
    </row>
    <row r="16" spans="1:12" s="7" customFormat="1">
      <c r="A16" s="14">
        <v>5339</v>
      </c>
      <c r="B16" s="14" t="s">
        <v>74</v>
      </c>
      <c r="C16" s="14">
        <v>3</v>
      </c>
      <c r="D16" s="14" t="s">
        <v>75</v>
      </c>
      <c r="E16" s="11" t="s">
        <v>90</v>
      </c>
      <c r="F16" s="12"/>
      <c r="G16" s="14">
        <v>40</v>
      </c>
      <c r="H16" s="13">
        <v>5</v>
      </c>
      <c r="I16" s="13">
        <f>Tableau2[[#This Row],[Coût unitaire (hors taxes)]]*Tableau2[[#This Row],[Quantité]]</f>
        <v>200</v>
      </c>
      <c r="J16" s="14">
        <v>80</v>
      </c>
      <c r="K16" s="14"/>
      <c r="L16" s="14"/>
    </row>
    <row r="17" spans="1:12" s="7" customFormat="1">
      <c r="A17" s="14">
        <v>5339</v>
      </c>
      <c r="B17" s="14" t="s">
        <v>74</v>
      </c>
      <c r="C17" s="14">
        <v>3</v>
      </c>
      <c r="D17" s="14" t="s">
        <v>75</v>
      </c>
      <c r="E17" s="11" t="s">
        <v>91</v>
      </c>
      <c r="F17" s="12" t="s">
        <v>92</v>
      </c>
      <c r="G17" s="14">
        <v>1</v>
      </c>
      <c r="H17" s="13">
        <v>26.95</v>
      </c>
      <c r="I17" s="13">
        <f>Tableau2[[#This Row],[Coût unitaire (hors taxes)]]*Tableau2[[#This Row],[Quantité]]</f>
        <v>26.95</v>
      </c>
      <c r="J17" s="14">
        <v>100</v>
      </c>
      <c r="K17" s="14"/>
      <c r="L17" s="14"/>
    </row>
    <row r="18" spans="1:12" s="7" customFormat="1">
      <c r="A18" s="14">
        <v>5339</v>
      </c>
      <c r="B18" s="14" t="s">
        <v>74</v>
      </c>
      <c r="C18" s="14">
        <v>3</v>
      </c>
      <c r="D18" s="14" t="s">
        <v>75</v>
      </c>
      <c r="E18" s="11" t="s">
        <v>93</v>
      </c>
      <c r="F18" s="12" t="s">
        <v>94</v>
      </c>
      <c r="G18" s="14">
        <v>2</v>
      </c>
      <c r="H18" s="13">
        <v>6.5</v>
      </c>
      <c r="I18" s="13">
        <f>Tableau2[[#This Row],[Coût unitaire (hors taxes)]]*Tableau2[[#This Row],[Quantité]]</f>
        <v>13</v>
      </c>
      <c r="J18" s="14">
        <v>100</v>
      </c>
      <c r="K18" s="14"/>
      <c r="L18" s="14"/>
    </row>
    <row r="19" spans="1:12" s="7" customFormat="1">
      <c r="A19" s="14">
        <v>5339</v>
      </c>
      <c r="B19" s="14" t="s">
        <v>74</v>
      </c>
      <c r="C19" s="14">
        <v>3</v>
      </c>
      <c r="D19" s="14" t="s">
        <v>75</v>
      </c>
      <c r="E19" s="11" t="s">
        <v>292</v>
      </c>
      <c r="F19" s="12" t="s">
        <v>95</v>
      </c>
      <c r="G19" s="14">
        <v>20</v>
      </c>
      <c r="H19" s="13">
        <v>4.5</v>
      </c>
      <c r="I19" s="13">
        <f>Tableau2[[#This Row],[Coût unitaire (hors taxes)]]*Tableau2[[#This Row],[Quantité]]</f>
        <v>90</v>
      </c>
      <c r="J19" s="14">
        <v>9.8333333333333321</v>
      </c>
      <c r="K19" s="14"/>
      <c r="L19" s="14"/>
    </row>
    <row r="20" spans="1:12" s="7" customFormat="1">
      <c r="A20" s="14">
        <v>5339</v>
      </c>
      <c r="B20" s="14" t="s">
        <v>74</v>
      </c>
      <c r="C20" s="14">
        <v>3</v>
      </c>
      <c r="D20" s="14" t="s">
        <v>75</v>
      </c>
      <c r="E20" s="11" t="s">
        <v>39</v>
      </c>
      <c r="F20" s="12" t="s">
        <v>96</v>
      </c>
      <c r="G20" s="14">
        <v>20</v>
      </c>
      <c r="H20" s="13">
        <v>3.75</v>
      </c>
      <c r="I20" s="13">
        <f>Tableau2[[#This Row],[Coût unitaire (hors taxes)]]*Tableau2[[#This Row],[Quantité]]</f>
        <v>75</v>
      </c>
      <c r="J20" s="14">
        <v>50</v>
      </c>
      <c r="K20" s="14"/>
      <c r="L20" s="14"/>
    </row>
    <row r="21" spans="1:12" s="7" customFormat="1">
      <c r="A21" s="14">
        <v>5339</v>
      </c>
      <c r="B21" s="14" t="s">
        <v>74</v>
      </c>
      <c r="C21" s="14">
        <v>3</v>
      </c>
      <c r="D21" s="14" t="s">
        <v>75</v>
      </c>
      <c r="E21" s="11" t="s">
        <v>97</v>
      </c>
      <c r="F21" s="12" t="s">
        <v>98</v>
      </c>
      <c r="G21" s="14">
        <v>2</v>
      </c>
      <c r="H21" s="13">
        <v>19.95</v>
      </c>
      <c r="I21" s="13">
        <f>Tableau2[[#This Row],[Coût unitaire (hors taxes)]]*Tableau2[[#This Row],[Quantité]]</f>
        <v>39.9</v>
      </c>
      <c r="J21" s="14">
        <v>100</v>
      </c>
      <c r="K21" s="14"/>
      <c r="L21" s="14"/>
    </row>
    <row r="22" spans="1:12" s="7" customFormat="1" ht="28.5">
      <c r="A22" s="14">
        <v>5339</v>
      </c>
      <c r="B22" s="14" t="s">
        <v>74</v>
      </c>
      <c r="C22" s="14">
        <v>3</v>
      </c>
      <c r="D22" s="14" t="s">
        <v>75</v>
      </c>
      <c r="E22" s="11" t="s">
        <v>99</v>
      </c>
      <c r="F22" s="12" t="s">
        <v>100</v>
      </c>
      <c r="G22" s="14">
        <v>40</v>
      </c>
      <c r="H22" s="13">
        <v>2</v>
      </c>
      <c r="I22" s="13">
        <f>Tableau2[[#This Row],[Coût unitaire (hors taxes)]]*Tableau2[[#This Row],[Quantité]]</f>
        <v>80</v>
      </c>
      <c r="J22" s="14">
        <v>4.9166666666666661</v>
      </c>
      <c r="K22" s="14"/>
      <c r="L22" s="14"/>
    </row>
    <row r="23" spans="1:12" s="7" customFormat="1" ht="28.5">
      <c r="A23" s="14">
        <v>5339</v>
      </c>
      <c r="B23" s="14" t="s">
        <v>74</v>
      </c>
      <c r="C23" s="14">
        <v>3</v>
      </c>
      <c r="D23" s="14" t="s">
        <v>75</v>
      </c>
      <c r="E23" s="11" t="s">
        <v>99</v>
      </c>
      <c r="F23" s="12" t="s">
        <v>101</v>
      </c>
      <c r="G23" s="14">
        <v>20</v>
      </c>
      <c r="H23" s="13">
        <v>2</v>
      </c>
      <c r="I23" s="13">
        <f>Tableau2[[#This Row],[Coût unitaire (hors taxes)]]*Tableau2[[#This Row],[Quantité]]</f>
        <v>40</v>
      </c>
      <c r="J23" s="14">
        <v>25</v>
      </c>
      <c r="K23" s="14"/>
      <c r="L23" s="14"/>
    </row>
    <row r="24" spans="1:12" s="7" customFormat="1" ht="42.75">
      <c r="A24" s="14">
        <v>5339</v>
      </c>
      <c r="B24" s="14" t="s">
        <v>74</v>
      </c>
      <c r="C24" s="14">
        <v>3</v>
      </c>
      <c r="D24" s="14" t="s">
        <v>75</v>
      </c>
      <c r="E24" s="11" t="s">
        <v>293</v>
      </c>
      <c r="F24" s="12" t="s">
        <v>294</v>
      </c>
      <c r="G24" s="14">
        <v>20</v>
      </c>
      <c r="H24" s="13">
        <v>45.9</v>
      </c>
      <c r="I24" s="13">
        <f>Tableau2[[#This Row],[Coût unitaire (hors taxes)]]*Tableau2[[#This Row],[Quantité]]</f>
        <v>918</v>
      </c>
      <c r="J24" s="14">
        <v>30</v>
      </c>
      <c r="K24" s="14"/>
      <c r="L24" s="14"/>
    </row>
    <row r="25" spans="1:12" s="7" customFormat="1">
      <c r="A25" s="14">
        <v>5339</v>
      </c>
      <c r="B25" s="14" t="s">
        <v>74</v>
      </c>
      <c r="C25" s="14">
        <v>3</v>
      </c>
      <c r="D25" s="14" t="s">
        <v>75</v>
      </c>
      <c r="E25" s="11" t="s">
        <v>102</v>
      </c>
      <c r="F25" s="12" t="s">
        <v>103</v>
      </c>
      <c r="G25" s="14">
        <v>20</v>
      </c>
      <c r="H25" s="13">
        <v>2</v>
      </c>
      <c r="I25" s="13">
        <f>Tableau2[[#This Row],[Coût unitaire (hors taxes)]]*Tableau2[[#This Row],[Quantité]]</f>
        <v>40</v>
      </c>
      <c r="J25" s="14">
        <v>100</v>
      </c>
      <c r="K25" s="14"/>
      <c r="L25" s="14"/>
    </row>
    <row r="26" spans="1:12" s="7" customFormat="1">
      <c r="A26" s="14">
        <v>5339</v>
      </c>
      <c r="B26" s="14" t="s">
        <v>74</v>
      </c>
      <c r="C26" s="14">
        <v>3</v>
      </c>
      <c r="D26" s="14" t="s">
        <v>75</v>
      </c>
      <c r="E26" s="11" t="s">
        <v>104</v>
      </c>
      <c r="F26" s="12" t="s">
        <v>105</v>
      </c>
      <c r="G26" s="14">
        <v>20</v>
      </c>
      <c r="H26" s="13">
        <v>1.7</v>
      </c>
      <c r="I26" s="13">
        <f>Tableau2[[#This Row],[Coût unitaire (hors taxes)]]*Tableau2[[#This Row],[Quantité]]</f>
        <v>34</v>
      </c>
      <c r="J26" s="14">
        <v>25</v>
      </c>
      <c r="K26" s="14"/>
      <c r="L26" s="14"/>
    </row>
    <row r="27" spans="1:12" s="7" customFormat="1" ht="44.25" customHeight="1">
      <c r="A27" s="14">
        <v>5339</v>
      </c>
      <c r="B27" s="14" t="s">
        <v>74</v>
      </c>
      <c r="C27" s="14">
        <v>3</v>
      </c>
      <c r="D27" s="14" t="s">
        <v>75</v>
      </c>
      <c r="E27" s="11" t="s">
        <v>295</v>
      </c>
      <c r="F27" s="12" t="s">
        <v>106</v>
      </c>
      <c r="G27" s="14">
        <v>20</v>
      </c>
      <c r="H27" s="13">
        <v>5.85</v>
      </c>
      <c r="I27" s="13">
        <f>Tableau2[[#This Row],[Coût unitaire (hors taxes)]]*Tableau2[[#This Row],[Quantité]]</f>
        <v>117</v>
      </c>
      <c r="J27" s="14">
        <v>80</v>
      </c>
      <c r="K27" s="14"/>
      <c r="L27" s="14"/>
    </row>
    <row r="28" spans="1:12" s="7" customFormat="1" ht="29.25" customHeight="1">
      <c r="A28" s="14">
        <v>5339</v>
      </c>
      <c r="B28" s="14" t="s">
        <v>74</v>
      </c>
      <c r="C28" s="14">
        <v>3</v>
      </c>
      <c r="D28" s="14" t="s">
        <v>75</v>
      </c>
      <c r="E28" s="11" t="s">
        <v>296</v>
      </c>
      <c r="F28" s="12" t="s">
        <v>297</v>
      </c>
      <c r="G28" s="14">
        <v>2</v>
      </c>
      <c r="H28" s="13">
        <v>85</v>
      </c>
      <c r="I28" s="13">
        <f>Tableau2[[#This Row],[Coût unitaire (hors taxes)]]*Tableau2[[#This Row],[Quantité]]</f>
        <v>170</v>
      </c>
      <c r="J28" s="14">
        <v>100</v>
      </c>
      <c r="K28" s="14"/>
      <c r="L28" s="14"/>
    </row>
    <row r="29" spans="1:12" s="7" customFormat="1">
      <c r="A29" s="14">
        <v>5339</v>
      </c>
      <c r="B29" s="14" t="s">
        <v>74</v>
      </c>
      <c r="C29" s="14">
        <v>3</v>
      </c>
      <c r="D29" s="14" t="s">
        <v>75</v>
      </c>
      <c r="E29" s="11" t="s">
        <v>107</v>
      </c>
      <c r="F29" s="12" t="s">
        <v>108</v>
      </c>
      <c r="G29" s="14">
        <v>20</v>
      </c>
      <c r="H29" s="13">
        <v>6</v>
      </c>
      <c r="I29" s="13">
        <f>Tableau2[[#This Row],[Coût unitaire (hors taxes)]]*Tableau2[[#This Row],[Quantité]]</f>
        <v>120</v>
      </c>
      <c r="J29" s="14">
        <v>100</v>
      </c>
      <c r="K29" s="14"/>
      <c r="L29" s="14"/>
    </row>
    <row r="30" spans="1:12" s="7" customFormat="1" ht="28.5">
      <c r="A30" s="14">
        <v>5339</v>
      </c>
      <c r="B30" s="14" t="s">
        <v>74</v>
      </c>
      <c r="C30" s="14">
        <v>3</v>
      </c>
      <c r="D30" s="14" t="s">
        <v>75</v>
      </c>
      <c r="E30" s="11" t="s">
        <v>109</v>
      </c>
      <c r="F30" s="12" t="s">
        <v>110</v>
      </c>
      <c r="G30" s="14">
        <v>25</v>
      </c>
      <c r="H30" s="13">
        <v>11</v>
      </c>
      <c r="I30" s="13">
        <f>Tableau2[[#This Row],[Coût unitaire (hors taxes)]]*Tableau2[[#This Row],[Quantité]]</f>
        <v>275</v>
      </c>
      <c r="J30" s="14">
        <v>100</v>
      </c>
      <c r="K30" s="14"/>
      <c r="L30" s="14"/>
    </row>
    <row r="31" spans="1:12" s="7" customFormat="1" ht="28.5">
      <c r="A31" s="14">
        <v>5339</v>
      </c>
      <c r="B31" s="14" t="s">
        <v>74</v>
      </c>
      <c r="C31" s="14">
        <v>3</v>
      </c>
      <c r="D31" s="14" t="s">
        <v>75</v>
      </c>
      <c r="E31" s="11" t="s">
        <v>109</v>
      </c>
      <c r="F31" s="12" t="s">
        <v>111</v>
      </c>
      <c r="G31" s="14">
        <v>20</v>
      </c>
      <c r="H31" s="13">
        <v>9.75</v>
      </c>
      <c r="I31" s="13">
        <f>Tableau2[[#This Row],[Coût unitaire (hors taxes)]]*Tableau2[[#This Row],[Quantité]]</f>
        <v>195</v>
      </c>
      <c r="J31" s="14">
        <v>100</v>
      </c>
      <c r="K31" s="14"/>
      <c r="L31" s="14"/>
    </row>
    <row r="32" spans="1:12" s="7" customFormat="1">
      <c r="A32" s="14">
        <v>5339</v>
      </c>
      <c r="B32" s="14" t="s">
        <v>74</v>
      </c>
      <c r="C32" s="14">
        <v>3</v>
      </c>
      <c r="D32" s="14" t="s">
        <v>75</v>
      </c>
      <c r="E32" s="11" t="s">
        <v>112</v>
      </c>
      <c r="F32" s="12" t="s">
        <v>113</v>
      </c>
      <c r="G32" s="14">
        <v>20</v>
      </c>
      <c r="H32" s="13">
        <v>11.5</v>
      </c>
      <c r="I32" s="13">
        <f>Tableau2[[#This Row],[Coût unitaire (hors taxes)]]*Tableau2[[#This Row],[Quantité]]</f>
        <v>230</v>
      </c>
      <c r="J32" s="14">
        <v>30</v>
      </c>
      <c r="K32" s="14"/>
      <c r="L32" s="14"/>
    </row>
    <row r="33" spans="1:12" s="7" customFormat="1" ht="28.5">
      <c r="A33" s="14">
        <v>5339</v>
      </c>
      <c r="B33" s="14" t="s">
        <v>74</v>
      </c>
      <c r="C33" s="14">
        <v>3</v>
      </c>
      <c r="D33" s="14" t="s">
        <v>75</v>
      </c>
      <c r="E33" s="11" t="s">
        <v>112</v>
      </c>
      <c r="F33" s="12" t="s">
        <v>114</v>
      </c>
      <c r="G33" s="14">
        <v>5</v>
      </c>
      <c r="H33" s="13">
        <v>7.95</v>
      </c>
      <c r="I33" s="13">
        <f>Tableau2[[#This Row],[Coût unitaire (hors taxes)]]*Tableau2[[#This Row],[Quantité]]</f>
        <v>39.75</v>
      </c>
      <c r="J33" s="14">
        <v>50</v>
      </c>
      <c r="K33" s="14"/>
      <c r="L33" s="14"/>
    </row>
    <row r="34" spans="1:12" s="7" customFormat="1">
      <c r="A34" s="14">
        <v>5339</v>
      </c>
      <c r="B34" s="14" t="s">
        <v>74</v>
      </c>
      <c r="C34" s="14">
        <v>3</v>
      </c>
      <c r="D34" s="14" t="s">
        <v>75</v>
      </c>
      <c r="E34" s="11" t="s">
        <v>115</v>
      </c>
      <c r="F34" s="12" t="s">
        <v>116</v>
      </c>
      <c r="G34" s="14">
        <v>20</v>
      </c>
      <c r="H34" s="13">
        <v>3.95</v>
      </c>
      <c r="I34" s="13">
        <f>Tableau2[[#This Row],[Coût unitaire (hors taxes)]]*Tableau2[[#This Row],[Quantité]]</f>
        <v>79</v>
      </c>
      <c r="J34" s="14">
        <v>100</v>
      </c>
      <c r="K34" s="14"/>
      <c r="L34" s="14"/>
    </row>
    <row r="35" spans="1:12" s="7" customFormat="1">
      <c r="A35" s="14">
        <v>5339</v>
      </c>
      <c r="B35" s="14" t="s">
        <v>74</v>
      </c>
      <c r="C35" s="14">
        <v>3</v>
      </c>
      <c r="D35" s="14" t="s">
        <v>75</v>
      </c>
      <c r="E35" s="11" t="s">
        <v>117</v>
      </c>
      <c r="F35" s="12" t="s">
        <v>118</v>
      </c>
      <c r="G35" s="14">
        <v>45</v>
      </c>
      <c r="H35" s="13">
        <v>5</v>
      </c>
      <c r="I35" s="13">
        <f>Tableau2[[#This Row],[Coût unitaire (hors taxes)]]*Tableau2[[#This Row],[Quantité]]</f>
        <v>225</v>
      </c>
      <c r="J35" s="14">
        <v>100</v>
      </c>
      <c r="K35" s="14"/>
      <c r="L35" s="14"/>
    </row>
    <row r="36" spans="1:12" s="7" customFormat="1" ht="28.5">
      <c r="A36" s="14">
        <v>5339</v>
      </c>
      <c r="B36" s="14" t="s">
        <v>74</v>
      </c>
      <c r="C36" s="14">
        <v>3</v>
      </c>
      <c r="D36" s="14" t="s">
        <v>75</v>
      </c>
      <c r="E36" s="11" t="s">
        <v>47</v>
      </c>
      <c r="F36" s="12" t="s">
        <v>119</v>
      </c>
      <c r="G36" s="14">
        <v>10</v>
      </c>
      <c r="H36" s="13">
        <v>12.35</v>
      </c>
      <c r="I36" s="13">
        <f>Tableau2[[#This Row],[Coût unitaire (hors taxes)]]*Tableau2[[#This Row],[Quantité]]</f>
        <v>123.5</v>
      </c>
      <c r="J36" s="14">
        <v>25</v>
      </c>
      <c r="K36" s="14"/>
      <c r="L36" s="14"/>
    </row>
    <row r="37" spans="1:12" s="7" customFormat="1">
      <c r="A37" s="14">
        <v>5339</v>
      </c>
      <c r="B37" s="14" t="s">
        <v>74</v>
      </c>
      <c r="C37" s="14">
        <v>3</v>
      </c>
      <c r="D37" s="14" t="s">
        <v>75</v>
      </c>
      <c r="E37" s="11" t="s">
        <v>120</v>
      </c>
      <c r="F37" s="12" t="s">
        <v>121</v>
      </c>
      <c r="G37" s="14">
        <v>5</v>
      </c>
      <c r="H37" s="13">
        <v>3.99</v>
      </c>
      <c r="I37" s="13">
        <f>Tableau2[[#This Row],[Coût unitaire (hors taxes)]]*Tableau2[[#This Row],[Quantité]]</f>
        <v>19.950000000000003</v>
      </c>
      <c r="J37" s="14">
        <v>100</v>
      </c>
      <c r="K37" s="14"/>
      <c r="L37" s="14"/>
    </row>
    <row r="38" spans="1:12" s="7" customFormat="1" ht="28.5">
      <c r="A38" s="14">
        <v>5339</v>
      </c>
      <c r="B38" s="14" t="s">
        <v>74</v>
      </c>
      <c r="C38" s="14">
        <v>3</v>
      </c>
      <c r="D38" s="14" t="s">
        <v>75</v>
      </c>
      <c r="E38" s="11" t="s">
        <v>120</v>
      </c>
      <c r="F38" s="12" t="s">
        <v>122</v>
      </c>
      <c r="G38" s="14">
        <v>14</v>
      </c>
      <c r="H38" s="13">
        <v>5.45</v>
      </c>
      <c r="I38" s="13">
        <f>Tableau2[[#This Row],[Coût unitaire (hors taxes)]]*Tableau2[[#This Row],[Quantité]]</f>
        <v>76.3</v>
      </c>
      <c r="J38" s="14">
        <v>80</v>
      </c>
      <c r="K38" s="14"/>
      <c r="L38" s="14"/>
    </row>
    <row r="39" spans="1:12" s="7" customFormat="1">
      <c r="A39" s="14">
        <v>5339</v>
      </c>
      <c r="B39" s="14" t="s">
        <v>74</v>
      </c>
      <c r="C39" s="14">
        <v>3</v>
      </c>
      <c r="D39" s="14" t="s">
        <v>75</v>
      </c>
      <c r="E39" s="11" t="s">
        <v>123</v>
      </c>
      <c r="F39" s="12" t="s">
        <v>298</v>
      </c>
      <c r="G39" s="14">
        <v>20</v>
      </c>
      <c r="H39" s="13">
        <v>6</v>
      </c>
      <c r="I39" s="13">
        <f>Tableau2[[#This Row],[Coût unitaire (hors taxes)]]*Tableau2[[#This Row],[Quantité]]</f>
        <v>120</v>
      </c>
      <c r="J39" s="14">
        <v>100</v>
      </c>
      <c r="K39" s="14"/>
      <c r="L39" s="14"/>
    </row>
    <row r="40" spans="1:12" s="7" customFormat="1">
      <c r="A40" s="14">
        <v>5339</v>
      </c>
      <c r="B40" s="14" t="s">
        <v>74</v>
      </c>
      <c r="C40" s="14">
        <v>3</v>
      </c>
      <c r="D40" s="14" t="s">
        <v>75</v>
      </c>
      <c r="E40" s="11" t="s">
        <v>299</v>
      </c>
      <c r="F40" s="12" t="s">
        <v>124</v>
      </c>
      <c r="G40" s="14">
        <v>20</v>
      </c>
      <c r="H40" s="13">
        <v>2.5</v>
      </c>
      <c r="I40" s="13">
        <f>Tableau2[[#This Row],[Coût unitaire (hors taxes)]]*Tableau2[[#This Row],[Quantité]]</f>
        <v>50</v>
      </c>
      <c r="J40" s="14">
        <v>80</v>
      </c>
      <c r="K40" s="14"/>
      <c r="L40" s="14"/>
    </row>
    <row r="41" spans="1:12" s="7" customFormat="1">
      <c r="A41" s="14">
        <v>5339</v>
      </c>
      <c r="B41" s="14" t="s">
        <v>74</v>
      </c>
      <c r="C41" s="14">
        <v>3</v>
      </c>
      <c r="D41" s="14" t="s">
        <v>75</v>
      </c>
      <c r="E41" s="11" t="s">
        <v>50</v>
      </c>
      <c r="F41" s="12" t="s">
        <v>125</v>
      </c>
      <c r="G41" s="14">
        <v>40</v>
      </c>
      <c r="H41" s="13">
        <v>1.25</v>
      </c>
      <c r="I41" s="13">
        <f>Tableau2[[#This Row],[Coût unitaire (hors taxes)]]*Tableau2[[#This Row],[Quantité]]</f>
        <v>50</v>
      </c>
      <c r="J41" s="14">
        <v>9.8333333333333321</v>
      </c>
      <c r="K41" s="14"/>
      <c r="L41" s="14"/>
    </row>
    <row r="42" spans="1:12" s="7" customFormat="1">
      <c r="A42" s="14">
        <v>5339</v>
      </c>
      <c r="B42" s="14" t="s">
        <v>74</v>
      </c>
      <c r="C42" s="14">
        <v>3</v>
      </c>
      <c r="D42" s="14" t="s">
        <v>75</v>
      </c>
      <c r="E42" s="11" t="s">
        <v>126</v>
      </c>
      <c r="F42" s="12" t="s">
        <v>127</v>
      </c>
      <c r="G42" s="14">
        <v>20</v>
      </c>
      <c r="H42" s="13">
        <v>2.8</v>
      </c>
      <c r="I42" s="13">
        <f>Tableau2[[#This Row],[Coût unitaire (hors taxes)]]*Tableau2[[#This Row],[Quantité]]</f>
        <v>56</v>
      </c>
      <c r="J42" s="14">
        <v>80</v>
      </c>
      <c r="K42" s="14"/>
      <c r="L42" s="14"/>
    </row>
    <row r="43" spans="1:12" s="7" customFormat="1">
      <c r="A43" s="14">
        <v>5339</v>
      </c>
      <c r="B43" s="14" t="s">
        <v>74</v>
      </c>
      <c r="C43" s="14">
        <v>3</v>
      </c>
      <c r="D43" s="14" t="s">
        <v>75</v>
      </c>
      <c r="E43" s="11" t="s">
        <v>126</v>
      </c>
      <c r="F43" s="12" t="s">
        <v>128</v>
      </c>
      <c r="G43" s="14">
        <v>20</v>
      </c>
      <c r="H43" s="13">
        <v>2.8</v>
      </c>
      <c r="I43" s="13">
        <f>Tableau2[[#This Row],[Coût unitaire (hors taxes)]]*Tableau2[[#This Row],[Quantité]]</f>
        <v>56</v>
      </c>
      <c r="J43" s="14">
        <v>80</v>
      </c>
      <c r="K43" s="14"/>
      <c r="L43" s="14"/>
    </row>
    <row r="44" spans="1:12" s="7" customFormat="1">
      <c r="A44" s="14">
        <v>5339</v>
      </c>
      <c r="B44" s="14" t="s">
        <v>74</v>
      </c>
      <c r="C44" s="14">
        <v>3</v>
      </c>
      <c r="D44" s="14" t="s">
        <v>75</v>
      </c>
      <c r="E44" s="11" t="s">
        <v>126</v>
      </c>
      <c r="F44" s="12" t="s">
        <v>129</v>
      </c>
      <c r="G44" s="14">
        <v>20</v>
      </c>
      <c r="H44" s="13">
        <v>2.8</v>
      </c>
      <c r="I44" s="13">
        <f>Tableau2[[#This Row],[Coût unitaire (hors taxes)]]*Tableau2[[#This Row],[Quantité]]</f>
        <v>56</v>
      </c>
      <c r="J44" s="14">
        <v>80</v>
      </c>
      <c r="K44" s="14"/>
      <c r="L44" s="14"/>
    </row>
    <row r="45" spans="1:12" s="7" customFormat="1">
      <c r="A45" s="14">
        <v>5339</v>
      </c>
      <c r="B45" s="14" t="s">
        <v>74</v>
      </c>
      <c r="C45" s="14">
        <v>3</v>
      </c>
      <c r="D45" s="14" t="s">
        <v>75</v>
      </c>
      <c r="E45" s="11" t="s">
        <v>126</v>
      </c>
      <c r="F45" s="12" t="s">
        <v>130</v>
      </c>
      <c r="G45" s="14">
        <v>20</v>
      </c>
      <c r="H45" s="13">
        <v>4.0999999999999996</v>
      </c>
      <c r="I45" s="13">
        <f>Tableau2[[#This Row],[Coût unitaire (hors taxes)]]*Tableau2[[#This Row],[Quantité]]</f>
        <v>82</v>
      </c>
      <c r="J45" s="14">
        <v>80</v>
      </c>
      <c r="K45" s="14"/>
      <c r="L45" s="14"/>
    </row>
    <row r="46" spans="1:12" s="7" customFormat="1">
      <c r="A46" s="14">
        <v>5339</v>
      </c>
      <c r="B46" s="14" t="s">
        <v>74</v>
      </c>
      <c r="C46" s="14">
        <v>3</v>
      </c>
      <c r="D46" s="14" t="s">
        <v>75</v>
      </c>
      <c r="E46" s="11" t="s">
        <v>300</v>
      </c>
      <c r="F46" s="12" t="s">
        <v>301</v>
      </c>
      <c r="G46" s="14">
        <v>20</v>
      </c>
      <c r="H46" s="13">
        <v>10.25</v>
      </c>
      <c r="I46" s="13">
        <f>Tableau2[[#This Row],[Coût unitaire (hors taxes)]]*Tableau2[[#This Row],[Quantité]]</f>
        <v>205</v>
      </c>
      <c r="J46" s="14">
        <v>80</v>
      </c>
      <c r="K46" s="14"/>
      <c r="L46" s="14"/>
    </row>
    <row r="47" spans="1:12" s="7" customFormat="1">
      <c r="A47" s="14">
        <v>5339</v>
      </c>
      <c r="B47" s="14" t="s">
        <v>74</v>
      </c>
      <c r="C47" s="14">
        <v>3</v>
      </c>
      <c r="D47" s="14" t="s">
        <v>75</v>
      </c>
      <c r="E47" s="11" t="s">
        <v>131</v>
      </c>
      <c r="F47" s="12" t="s">
        <v>132</v>
      </c>
      <c r="G47" s="14">
        <v>20</v>
      </c>
      <c r="H47" s="13">
        <v>31.95</v>
      </c>
      <c r="I47" s="13">
        <f>Tableau2[[#This Row],[Coût unitaire (hors taxes)]]*Tableau2[[#This Row],[Quantité]]</f>
        <v>639</v>
      </c>
      <c r="J47" s="14">
        <v>100</v>
      </c>
      <c r="K47" s="14"/>
      <c r="L47" s="14"/>
    </row>
    <row r="48" spans="1:12" s="7" customFormat="1">
      <c r="A48" s="14">
        <v>5339</v>
      </c>
      <c r="B48" s="14" t="s">
        <v>74</v>
      </c>
      <c r="C48" s="14">
        <v>3</v>
      </c>
      <c r="D48" s="14" t="s">
        <v>75</v>
      </c>
      <c r="E48" s="11" t="s">
        <v>302</v>
      </c>
      <c r="F48" s="12" t="s">
        <v>303</v>
      </c>
      <c r="G48" s="14">
        <v>1</v>
      </c>
      <c r="H48" s="13">
        <v>100</v>
      </c>
      <c r="I48" s="13">
        <f>Tableau2[[#This Row],[Coût unitaire (hors taxes)]]*Tableau2[[#This Row],[Quantité]]</f>
        <v>100</v>
      </c>
      <c r="J48" s="14">
        <v>100</v>
      </c>
      <c r="K48" s="14"/>
      <c r="L48" s="14"/>
    </row>
    <row r="49" spans="1:12" s="7" customFormat="1">
      <c r="A49" s="14">
        <v>5339</v>
      </c>
      <c r="B49" s="14" t="s">
        <v>74</v>
      </c>
      <c r="C49" s="14">
        <v>3</v>
      </c>
      <c r="D49" s="14" t="s">
        <v>75</v>
      </c>
      <c r="E49" s="11" t="s">
        <v>207</v>
      </c>
      <c r="F49" s="12" t="s">
        <v>208</v>
      </c>
      <c r="G49" s="14">
        <v>20</v>
      </c>
      <c r="H49" s="13">
        <v>32</v>
      </c>
      <c r="I49" s="13">
        <f>Tableau2[[#This Row],[Coût unitaire (hors taxes)]]*Tableau2[[#This Row],[Quantité]]</f>
        <v>640</v>
      </c>
      <c r="J49" s="14">
        <v>80</v>
      </c>
      <c r="K49" s="14"/>
      <c r="L49" s="14"/>
    </row>
    <row r="50" spans="1:12" s="7" customFormat="1" ht="28.5">
      <c r="A50" s="14">
        <v>5339</v>
      </c>
      <c r="B50" s="14" t="s">
        <v>74</v>
      </c>
      <c r="C50" s="14">
        <v>3</v>
      </c>
      <c r="D50" s="14" t="s">
        <v>75</v>
      </c>
      <c r="E50" s="11" t="s">
        <v>209</v>
      </c>
      <c r="F50" s="12" t="s">
        <v>210</v>
      </c>
      <c r="G50" s="14">
        <v>20</v>
      </c>
      <c r="H50" s="13">
        <v>7.5</v>
      </c>
      <c r="I50" s="13">
        <f>Tableau2[[#This Row],[Coût unitaire (hors taxes)]]*Tableau2[[#This Row],[Quantité]]</f>
        <v>150</v>
      </c>
      <c r="J50" s="14">
        <v>20</v>
      </c>
      <c r="K50" s="14"/>
      <c r="L50" s="14"/>
    </row>
    <row r="51" spans="1:12" s="7" customFormat="1">
      <c r="A51" s="14">
        <v>5339</v>
      </c>
      <c r="B51" s="14" t="s">
        <v>74</v>
      </c>
      <c r="C51" s="14">
        <v>3</v>
      </c>
      <c r="D51" s="14" t="s">
        <v>75</v>
      </c>
      <c r="E51" s="11" t="s">
        <v>304</v>
      </c>
      <c r="F51" s="12" t="s">
        <v>305</v>
      </c>
      <c r="G51" s="14">
        <v>1</v>
      </c>
      <c r="H51" s="13">
        <v>500</v>
      </c>
      <c r="I51" s="13">
        <f>Tableau2[[#This Row],[Coût unitaire (hors taxes)]]*Tableau2[[#This Row],[Quantité]]</f>
        <v>500</v>
      </c>
      <c r="J51" s="14">
        <v>9.8333333333333321</v>
      </c>
      <c r="K51" s="14"/>
      <c r="L51" s="14"/>
    </row>
    <row r="52" spans="1:12" s="7" customFormat="1">
      <c r="A52" s="14">
        <v>5339</v>
      </c>
      <c r="B52" s="14" t="s">
        <v>74</v>
      </c>
      <c r="C52" s="14">
        <v>3</v>
      </c>
      <c r="D52" s="14" t="s">
        <v>75</v>
      </c>
      <c r="E52" s="11" t="s">
        <v>211</v>
      </c>
      <c r="F52" s="12" t="s">
        <v>212</v>
      </c>
      <c r="G52" s="14">
        <v>15</v>
      </c>
      <c r="H52" s="13">
        <v>3.95</v>
      </c>
      <c r="I52" s="13">
        <f>Tableau2[[#This Row],[Coût unitaire (hors taxes)]]*Tableau2[[#This Row],[Quantité]]</f>
        <v>59.25</v>
      </c>
      <c r="J52" s="14">
        <v>100</v>
      </c>
      <c r="K52" s="14"/>
      <c r="L52" s="14"/>
    </row>
    <row r="53" spans="1:12" s="7" customFormat="1">
      <c r="A53" s="14">
        <v>5339</v>
      </c>
      <c r="B53" s="14" t="s">
        <v>74</v>
      </c>
      <c r="C53" s="14">
        <v>3</v>
      </c>
      <c r="D53" s="14" t="s">
        <v>75</v>
      </c>
      <c r="E53" s="11" t="s">
        <v>133</v>
      </c>
      <c r="F53" s="12" t="s">
        <v>134</v>
      </c>
      <c r="G53" s="14">
        <v>3</v>
      </c>
      <c r="H53" s="13">
        <v>27.97</v>
      </c>
      <c r="I53" s="13">
        <f>Tableau2[[#This Row],[Coût unitaire (hors taxes)]]*Tableau2[[#This Row],[Quantité]]</f>
        <v>83.91</v>
      </c>
      <c r="J53" s="14">
        <v>100</v>
      </c>
      <c r="K53" s="14"/>
      <c r="L53" s="14"/>
    </row>
    <row r="54" spans="1:12" s="7" customFormat="1">
      <c r="A54" s="14">
        <v>5339</v>
      </c>
      <c r="B54" s="14" t="s">
        <v>74</v>
      </c>
      <c r="C54" s="14">
        <v>3</v>
      </c>
      <c r="D54" s="14" t="s">
        <v>75</v>
      </c>
      <c r="E54" s="11" t="s">
        <v>306</v>
      </c>
      <c r="F54" s="12" t="s">
        <v>307</v>
      </c>
      <c r="G54" s="14">
        <v>1</v>
      </c>
      <c r="H54" s="13">
        <v>500</v>
      </c>
      <c r="I54" s="13">
        <f>Tableau2[[#This Row],[Coût unitaire (hors taxes)]]*Tableau2[[#This Row],[Quantité]]</f>
        <v>500</v>
      </c>
      <c r="J54" s="14">
        <v>100</v>
      </c>
      <c r="K54" s="14"/>
      <c r="L54" s="14"/>
    </row>
    <row r="55" spans="1:12">
      <c r="A55" s="14">
        <v>5339</v>
      </c>
      <c r="B55" s="14" t="s">
        <v>74</v>
      </c>
      <c r="C55" s="14">
        <v>3</v>
      </c>
      <c r="D55" s="14" t="s">
        <v>75</v>
      </c>
      <c r="E55" s="11" t="s">
        <v>138</v>
      </c>
      <c r="F55" s="12" t="s">
        <v>135</v>
      </c>
      <c r="G55" s="14">
        <v>1</v>
      </c>
      <c r="H55" s="13">
        <v>500</v>
      </c>
      <c r="I55" s="13">
        <f>Tableau2[[#This Row],[Coût unitaire (hors taxes)]]*Tableau2[[#This Row],[Quantité]]</f>
        <v>500</v>
      </c>
      <c r="J55" s="14">
        <v>100</v>
      </c>
      <c r="K55" s="14"/>
      <c r="L55" s="14"/>
    </row>
    <row r="56" spans="1:12">
      <c r="A56" s="14">
        <v>5339</v>
      </c>
      <c r="B56" s="14" t="s">
        <v>74</v>
      </c>
      <c r="C56" s="14">
        <v>3</v>
      </c>
      <c r="D56" s="14" t="s">
        <v>75</v>
      </c>
      <c r="E56" s="11" t="s">
        <v>139</v>
      </c>
      <c r="F56" s="12" t="s">
        <v>140</v>
      </c>
      <c r="G56" s="14">
        <v>20</v>
      </c>
      <c r="H56" s="13">
        <v>3.6</v>
      </c>
      <c r="I56" s="13">
        <f>Tableau2[[#This Row],[Coût unitaire (hors taxes)]]*Tableau2[[#This Row],[Quantité]]</f>
        <v>72</v>
      </c>
      <c r="J56" s="14">
        <v>100</v>
      </c>
      <c r="K56" s="14"/>
      <c r="L56" s="14"/>
    </row>
    <row r="57" spans="1:12">
      <c r="A57" s="14">
        <v>5339</v>
      </c>
      <c r="B57" s="14" t="s">
        <v>74</v>
      </c>
      <c r="C57" s="14">
        <v>3</v>
      </c>
      <c r="D57" s="14" t="s">
        <v>75</v>
      </c>
      <c r="E57" s="11" t="s">
        <v>139</v>
      </c>
      <c r="F57" s="12" t="s">
        <v>141</v>
      </c>
      <c r="G57" s="14">
        <v>20</v>
      </c>
      <c r="H57" s="13">
        <v>0.9</v>
      </c>
      <c r="I57" s="13">
        <f>Tableau2[[#This Row],[Coût unitaire (hors taxes)]]*Tableau2[[#This Row],[Quantité]]</f>
        <v>18</v>
      </c>
      <c r="J57" s="14">
        <v>100</v>
      </c>
      <c r="K57" s="14"/>
      <c r="L57" s="14"/>
    </row>
    <row r="58" spans="1:12">
      <c r="A58" s="14">
        <v>5339</v>
      </c>
      <c r="B58" s="14" t="s">
        <v>74</v>
      </c>
      <c r="C58" s="14">
        <v>3</v>
      </c>
      <c r="D58" s="14" t="s">
        <v>75</v>
      </c>
      <c r="E58" s="11" t="s">
        <v>139</v>
      </c>
      <c r="F58" s="12" t="s">
        <v>142</v>
      </c>
      <c r="G58" s="14">
        <v>1</v>
      </c>
      <c r="H58" s="13">
        <v>70</v>
      </c>
      <c r="I58" s="13">
        <f>Tableau2[[#This Row],[Coût unitaire (hors taxes)]]*Tableau2[[#This Row],[Quantité]]</f>
        <v>70</v>
      </c>
      <c r="J58" s="14">
        <v>100</v>
      </c>
      <c r="K58" s="14"/>
      <c r="L58" s="14"/>
    </row>
    <row r="59" spans="1:12">
      <c r="A59" s="14">
        <v>5339</v>
      </c>
      <c r="B59" s="14" t="s">
        <v>74</v>
      </c>
      <c r="C59" s="14">
        <v>3</v>
      </c>
      <c r="D59" s="14" t="s">
        <v>75</v>
      </c>
      <c r="E59" s="11" t="s">
        <v>308</v>
      </c>
      <c r="F59" s="12" t="s">
        <v>213</v>
      </c>
      <c r="G59" s="14">
        <v>1</v>
      </c>
      <c r="H59" s="13">
        <v>35.5</v>
      </c>
      <c r="I59" s="13">
        <f>Tableau2[[#This Row],[Coût unitaire (hors taxes)]]*Tableau2[[#This Row],[Quantité]]</f>
        <v>35.5</v>
      </c>
      <c r="J59" s="14">
        <v>100</v>
      </c>
      <c r="K59" s="14"/>
      <c r="L59" s="14"/>
    </row>
    <row r="60" spans="1:12">
      <c r="A60" s="14">
        <v>5339</v>
      </c>
      <c r="B60" s="14" t="s">
        <v>74</v>
      </c>
      <c r="C60" s="14">
        <v>3</v>
      </c>
      <c r="D60" s="14" t="s">
        <v>75</v>
      </c>
      <c r="E60" s="11" t="s">
        <v>143</v>
      </c>
      <c r="F60" s="12" t="s">
        <v>147</v>
      </c>
      <c r="G60" s="14">
        <v>20</v>
      </c>
      <c r="H60" s="13">
        <v>6.65</v>
      </c>
      <c r="I60" s="13">
        <f>Tableau2[[#This Row],[Coût unitaire (hors taxes)]]*Tableau2[[#This Row],[Quantité]]</f>
        <v>133</v>
      </c>
      <c r="J60" s="14">
        <v>80</v>
      </c>
      <c r="K60" s="14"/>
      <c r="L60" s="14"/>
    </row>
    <row r="61" spans="1:12">
      <c r="A61" s="14">
        <v>5339</v>
      </c>
      <c r="B61" s="14" t="s">
        <v>74</v>
      </c>
      <c r="C61" s="14">
        <v>3</v>
      </c>
      <c r="D61" s="14" t="s">
        <v>75</v>
      </c>
      <c r="E61" s="11" t="s">
        <v>143</v>
      </c>
      <c r="F61" s="12" t="s">
        <v>145</v>
      </c>
      <c r="G61" s="14">
        <v>20</v>
      </c>
      <c r="H61" s="13">
        <v>46.9</v>
      </c>
      <c r="I61" s="13">
        <f>Tableau2[[#This Row],[Coût unitaire (hors taxes)]]*Tableau2[[#This Row],[Quantité]]</f>
        <v>938</v>
      </c>
      <c r="J61" s="14">
        <v>40</v>
      </c>
      <c r="K61" s="14"/>
      <c r="L61" s="14"/>
    </row>
    <row r="62" spans="1:12">
      <c r="A62" s="14">
        <v>5339</v>
      </c>
      <c r="B62" s="14" t="s">
        <v>74</v>
      </c>
      <c r="C62" s="14">
        <v>3</v>
      </c>
      <c r="D62" s="14" t="s">
        <v>75</v>
      </c>
      <c r="E62" s="11" t="s">
        <v>143</v>
      </c>
      <c r="F62" s="12" t="s">
        <v>146</v>
      </c>
      <c r="G62" s="14">
        <v>20</v>
      </c>
      <c r="H62" s="13">
        <v>99.8</v>
      </c>
      <c r="I62" s="13">
        <f>Tableau2[[#This Row],[Coût unitaire (hors taxes)]]*Tableau2[[#This Row],[Quantité]]</f>
        <v>1996</v>
      </c>
      <c r="J62" s="14">
        <v>40</v>
      </c>
      <c r="K62" s="14"/>
      <c r="L62" s="14"/>
    </row>
    <row r="63" spans="1:12">
      <c r="A63" s="14">
        <v>5339</v>
      </c>
      <c r="B63" s="14" t="s">
        <v>74</v>
      </c>
      <c r="C63" s="14">
        <v>3</v>
      </c>
      <c r="D63" s="14" t="s">
        <v>75</v>
      </c>
      <c r="E63" s="11" t="s">
        <v>143</v>
      </c>
      <c r="F63" s="12" t="s">
        <v>144</v>
      </c>
      <c r="G63" s="14">
        <v>20</v>
      </c>
      <c r="H63" s="13">
        <v>95.75</v>
      </c>
      <c r="I63" s="13">
        <f>Tableau2[[#This Row],[Coût unitaire (hors taxes)]]*Tableau2[[#This Row],[Quantité]]</f>
        <v>1915</v>
      </c>
      <c r="J63" s="14">
        <v>40</v>
      </c>
      <c r="K63" s="14"/>
      <c r="L63" s="14"/>
    </row>
    <row r="64" spans="1:12">
      <c r="A64" s="14">
        <v>5339</v>
      </c>
      <c r="B64" s="14" t="s">
        <v>74</v>
      </c>
      <c r="C64" s="14">
        <v>3</v>
      </c>
      <c r="D64" s="14" t="s">
        <v>75</v>
      </c>
      <c r="E64" s="11" t="s">
        <v>148</v>
      </c>
      <c r="F64" s="12" t="s">
        <v>135</v>
      </c>
      <c r="G64" s="14">
        <v>40</v>
      </c>
      <c r="H64" s="13">
        <v>7.15</v>
      </c>
      <c r="I64" s="13">
        <f>Tableau2[[#This Row],[Coût unitaire (hors taxes)]]*Tableau2[[#This Row],[Quantité]]</f>
        <v>286</v>
      </c>
      <c r="J64" s="14">
        <v>80</v>
      </c>
      <c r="K64" s="14"/>
      <c r="L64" s="14"/>
    </row>
    <row r="65" spans="1:12">
      <c r="A65" s="14">
        <v>5339</v>
      </c>
      <c r="B65" s="14" t="s">
        <v>74</v>
      </c>
      <c r="C65" s="14">
        <v>3</v>
      </c>
      <c r="D65" s="14" t="s">
        <v>75</v>
      </c>
      <c r="E65" s="11" t="s">
        <v>309</v>
      </c>
      <c r="F65" s="12" t="s">
        <v>149</v>
      </c>
      <c r="G65" s="14">
        <v>20</v>
      </c>
      <c r="H65" s="13">
        <v>15.95</v>
      </c>
      <c r="I65" s="13">
        <f>Tableau2[[#This Row],[Coût unitaire (hors taxes)]]*Tableau2[[#This Row],[Quantité]]</f>
        <v>319</v>
      </c>
      <c r="J65" s="14">
        <v>100</v>
      </c>
      <c r="K65" s="14"/>
      <c r="L65" s="14"/>
    </row>
    <row r="66" spans="1:12" ht="29.25" customHeight="1">
      <c r="A66" s="14">
        <v>5339</v>
      </c>
      <c r="B66" s="14" t="s">
        <v>74</v>
      </c>
      <c r="C66" s="14">
        <v>3</v>
      </c>
      <c r="D66" s="14" t="s">
        <v>75</v>
      </c>
      <c r="E66" s="11" t="s">
        <v>309</v>
      </c>
      <c r="F66" s="12" t="s">
        <v>310</v>
      </c>
      <c r="G66" s="14">
        <v>20</v>
      </c>
      <c r="H66" s="13">
        <v>14.75</v>
      </c>
      <c r="I66" s="13">
        <f>Tableau2[[#This Row],[Coût unitaire (hors taxes)]]*Tableau2[[#This Row],[Quantité]]</f>
        <v>295</v>
      </c>
      <c r="J66" s="14">
        <v>100</v>
      </c>
      <c r="K66" s="14"/>
      <c r="L66" s="14"/>
    </row>
    <row r="67" spans="1:12">
      <c r="A67" s="14">
        <v>5339</v>
      </c>
      <c r="B67" s="14" t="s">
        <v>74</v>
      </c>
      <c r="C67" s="14">
        <v>3</v>
      </c>
      <c r="D67" s="14" t="s">
        <v>75</v>
      </c>
      <c r="E67" s="11" t="s">
        <v>309</v>
      </c>
      <c r="F67" s="12" t="s">
        <v>150</v>
      </c>
      <c r="G67" s="14">
        <v>20</v>
      </c>
      <c r="H67" s="13">
        <v>13</v>
      </c>
      <c r="I67" s="13">
        <f>Tableau2[[#This Row],[Coût unitaire (hors taxes)]]*Tableau2[[#This Row],[Quantité]]</f>
        <v>260</v>
      </c>
      <c r="J67" s="14">
        <v>40</v>
      </c>
      <c r="K67" s="14"/>
      <c r="L67" s="14"/>
    </row>
    <row r="68" spans="1:12">
      <c r="A68" s="14">
        <v>5339</v>
      </c>
      <c r="B68" s="14" t="s">
        <v>74</v>
      </c>
      <c r="C68" s="14">
        <v>3</v>
      </c>
      <c r="D68" s="14" t="s">
        <v>75</v>
      </c>
      <c r="E68" s="11" t="s">
        <v>311</v>
      </c>
      <c r="F68" s="12" t="s">
        <v>312</v>
      </c>
      <c r="G68" s="14">
        <v>1</v>
      </c>
      <c r="H68" s="13">
        <v>1000</v>
      </c>
      <c r="I68" s="13">
        <f>Tableau2[[#This Row],[Coût unitaire (hors taxes)]]*Tableau2[[#This Row],[Quantité]]</f>
        <v>1000</v>
      </c>
      <c r="J68" s="14">
        <v>100</v>
      </c>
      <c r="K68" s="14"/>
      <c r="L68" s="14"/>
    </row>
    <row r="69" spans="1:12" ht="28.5">
      <c r="A69" s="14">
        <v>5339</v>
      </c>
      <c r="B69" s="14" t="s">
        <v>74</v>
      </c>
      <c r="C69" s="14">
        <v>3</v>
      </c>
      <c r="D69" s="14" t="s">
        <v>75</v>
      </c>
      <c r="E69" s="11" t="s">
        <v>151</v>
      </c>
      <c r="F69" s="12" t="s">
        <v>244</v>
      </c>
      <c r="G69" s="14">
        <v>20</v>
      </c>
      <c r="H69" s="13">
        <v>22</v>
      </c>
      <c r="I69" s="13">
        <f>Tableau2[[#This Row],[Coût unitaire (hors taxes)]]*Tableau2[[#This Row],[Quantité]]</f>
        <v>440</v>
      </c>
      <c r="J69" s="14">
        <v>100</v>
      </c>
      <c r="K69" s="14"/>
      <c r="L69" s="14"/>
    </row>
    <row r="70" spans="1:12" ht="28.5">
      <c r="A70" s="14">
        <v>5339</v>
      </c>
      <c r="B70" s="14" t="s">
        <v>74</v>
      </c>
      <c r="C70" s="14">
        <v>3</v>
      </c>
      <c r="D70" s="14" t="s">
        <v>75</v>
      </c>
      <c r="E70" s="11" t="s">
        <v>152</v>
      </c>
      <c r="F70" s="12" t="s">
        <v>153</v>
      </c>
      <c r="G70" s="14">
        <v>4</v>
      </c>
      <c r="H70" s="13">
        <v>6.3</v>
      </c>
      <c r="I70" s="13">
        <f>Tableau2[[#This Row],[Coût unitaire (hors taxes)]]*Tableau2[[#This Row],[Quantité]]</f>
        <v>25.2</v>
      </c>
      <c r="J70" s="14">
        <v>100</v>
      </c>
      <c r="K70" s="14"/>
      <c r="L70" s="14"/>
    </row>
    <row r="71" spans="1:12" ht="29.25" customHeight="1">
      <c r="A71" s="14">
        <v>5339</v>
      </c>
      <c r="B71" s="14" t="s">
        <v>74</v>
      </c>
      <c r="C71" s="14">
        <v>3</v>
      </c>
      <c r="D71" s="14" t="s">
        <v>75</v>
      </c>
      <c r="E71" s="11" t="s">
        <v>152</v>
      </c>
      <c r="F71" s="12" t="s">
        <v>245</v>
      </c>
      <c r="G71" s="14">
        <v>60</v>
      </c>
      <c r="H71" s="13">
        <v>2.5</v>
      </c>
      <c r="I71" s="13">
        <f>Tableau2[[#This Row],[Coût unitaire (hors taxes)]]*Tableau2[[#This Row],[Quantité]]</f>
        <v>150</v>
      </c>
      <c r="J71" s="14">
        <v>70</v>
      </c>
      <c r="K71" s="14"/>
      <c r="L71" s="14"/>
    </row>
    <row r="72" spans="1:12" ht="30" customHeight="1">
      <c r="A72" s="14">
        <v>5339</v>
      </c>
      <c r="B72" s="14" t="s">
        <v>74</v>
      </c>
      <c r="C72" s="14">
        <v>3</v>
      </c>
      <c r="D72" s="14" t="s">
        <v>75</v>
      </c>
      <c r="E72" s="11" t="s">
        <v>152</v>
      </c>
      <c r="F72" s="12" t="s">
        <v>154</v>
      </c>
      <c r="G72" s="14">
        <v>4</v>
      </c>
      <c r="H72" s="13">
        <v>5.6</v>
      </c>
      <c r="I72" s="13">
        <f>Tableau2[[#This Row],[Coût unitaire (hors taxes)]]*Tableau2[[#This Row],[Quantité]]</f>
        <v>22.4</v>
      </c>
      <c r="J72" s="14">
        <v>100</v>
      </c>
      <c r="K72" s="14"/>
      <c r="L72" s="14"/>
    </row>
    <row r="73" spans="1:12" ht="28.5">
      <c r="A73" s="14">
        <v>5339</v>
      </c>
      <c r="B73" s="14" t="s">
        <v>74</v>
      </c>
      <c r="C73" s="14">
        <v>3</v>
      </c>
      <c r="D73" s="14" t="s">
        <v>75</v>
      </c>
      <c r="E73" s="11" t="s">
        <v>205</v>
      </c>
      <c r="F73" s="12" t="s">
        <v>206</v>
      </c>
      <c r="G73" s="14">
        <v>1</v>
      </c>
      <c r="H73" s="13">
        <v>40</v>
      </c>
      <c r="I73" s="13">
        <f>Tableau2[[#This Row],[Coût unitaire (hors taxes)]]*Tableau2[[#This Row],[Quantité]]</f>
        <v>40</v>
      </c>
      <c r="J73" s="14">
        <v>20</v>
      </c>
      <c r="K73" s="14"/>
      <c r="L73" s="14"/>
    </row>
    <row r="74" spans="1:12" ht="28.5">
      <c r="A74" s="14">
        <v>5339</v>
      </c>
      <c r="B74" s="14" t="s">
        <v>74</v>
      </c>
      <c r="C74" s="14">
        <v>3</v>
      </c>
      <c r="D74" s="14" t="s">
        <v>75</v>
      </c>
      <c r="E74" s="11" t="s">
        <v>155</v>
      </c>
      <c r="F74" s="12" t="s">
        <v>156</v>
      </c>
      <c r="G74" s="14">
        <v>20</v>
      </c>
      <c r="H74" s="13">
        <v>8.98</v>
      </c>
      <c r="I74" s="13">
        <f>Tableau2[[#This Row],[Coût unitaire (hors taxes)]]*Tableau2[[#This Row],[Quantité]]</f>
        <v>179.60000000000002</v>
      </c>
      <c r="J74" s="14">
        <v>100</v>
      </c>
      <c r="K74" s="14"/>
      <c r="L74" s="14"/>
    </row>
    <row r="75" spans="1:12" ht="28.5">
      <c r="A75" s="14">
        <v>5339</v>
      </c>
      <c r="B75" s="14" t="s">
        <v>74</v>
      </c>
      <c r="C75" s="14">
        <v>3</v>
      </c>
      <c r="D75" s="14" t="s">
        <v>75</v>
      </c>
      <c r="E75" s="11" t="s">
        <v>155</v>
      </c>
      <c r="F75" s="12" t="s">
        <v>313</v>
      </c>
      <c r="G75" s="14">
        <v>30</v>
      </c>
      <c r="H75" s="13">
        <v>21.35</v>
      </c>
      <c r="I75" s="13">
        <f>Tableau2[[#This Row],[Coût unitaire (hors taxes)]]*Tableau2[[#This Row],[Quantité]]</f>
        <v>640.5</v>
      </c>
      <c r="J75" s="14">
        <v>100</v>
      </c>
      <c r="K75" s="14"/>
      <c r="L75" s="14"/>
    </row>
    <row r="76" spans="1:12">
      <c r="A76" s="14">
        <v>5339</v>
      </c>
      <c r="B76" s="14" t="s">
        <v>74</v>
      </c>
      <c r="C76" s="14">
        <v>3</v>
      </c>
      <c r="D76" s="14" t="s">
        <v>75</v>
      </c>
      <c r="E76" s="11" t="s">
        <v>157</v>
      </c>
      <c r="F76" s="12" t="s">
        <v>149</v>
      </c>
      <c r="G76" s="14">
        <v>20</v>
      </c>
      <c r="H76" s="13">
        <v>13.95</v>
      </c>
      <c r="I76" s="13">
        <f>Tableau2[[#This Row],[Coût unitaire (hors taxes)]]*Tableau2[[#This Row],[Quantité]]</f>
        <v>279</v>
      </c>
      <c r="J76" s="14">
        <v>100</v>
      </c>
      <c r="K76" s="14"/>
      <c r="L76" s="14"/>
    </row>
    <row r="77" spans="1:12">
      <c r="A77" s="14">
        <v>5339</v>
      </c>
      <c r="B77" s="14" t="s">
        <v>74</v>
      </c>
      <c r="C77" s="14">
        <v>3</v>
      </c>
      <c r="D77" s="14" t="s">
        <v>75</v>
      </c>
      <c r="E77" s="11" t="s">
        <v>157</v>
      </c>
      <c r="F77" s="12" t="s">
        <v>158</v>
      </c>
      <c r="G77" s="14">
        <v>30</v>
      </c>
      <c r="H77" s="13">
        <v>27</v>
      </c>
      <c r="I77" s="13">
        <f>Tableau2[[#This Row],[Coût unitaire (hors taxes)]]*Tableau2[[#This Row],[Quantité]]</f>
        <v>810</v>
      </c>
      <c r="J77" s="14">
        <v>100</v>
      </c>
      <c r="K77" s="14"/>
      <c r="L77" s="14"/>
    </row>
    <row r="78" spans="1:12">
      <c r="A78" s="14">
        <v>5339</v>
      </c>
      <c r="B78" s="14" t="s">
        <v>74</v>
      </c>
      <c r="C78" s="14">
        <v>3</v>
      </c>
      <c r="D78" s="14" t="s">
        <v>75</v>
      </c>
      <c r="E78" s="11" t="s">
        <v>159</v>
      </c>
      <c r="F78" s="12" t="s">
        <v>161</v>
      </c>
      <c r="G78" s="14">
        <v>1</v>
      </c>
      <c r="H78" s="13">
        <v>150</v>
      </c>
      <c r="I78" s="13">
        <f>Tableau2[[#This Row],[Coût unitaire (hors taxes)]]*Tableau2[[#This Row],[Quantité]]</f>
        <v>150</v>
      </c>
      <c r="J78" s="14">
        <v>100</v>
      </c>
      <c r="K78" s="14"/>
      <c r="L78" s="14"/>
    </row>
    <row r="79" spans="1:12">
      <c r="A79" s="14">
        <v>5339</v>
      </c>
      <c r="B79" s="14" t="s">
        <v>74</v>
      </c>
      <c r="C79" s="14">
        <v>3</v>
      </c>
      <c r="D79" s="14" t="s">
        <v>75</v>
      </c>
      <c r="E79" s="11" t="s">
        <v>159</v>
      </c>
      <c r="F79" s="12" t="s">
        <v>160</v>
      </c>
      <c r="G79" s="14">
        <v>1</v>
      </c>
      <c r="H79" s="13">
        <v>12</v>
      </c>
      <c r="I79" s="13">
        <f>Tableau2[[#This Row],[Coût unitaire (hors taxes)]]*Tableau2[[#This Row],[Quantité]]</f>
        <v>12</v>
      </c>
      <c r="J79" s="14">
        <v>100</v>
      </c>
      <c r="K79" s="14"/>
      <c r="L79" s="14"/>
    </row>
    <row r="80" spans="1:12">
      <c r="A80" s="14">
        <v>5339</v>
      </c>
      <c r="B80" s="14" t="s">
        <v>74</v>
      </c>
      <c r="C80" s="14">
        <v>3</v>
      </c>
      <c r="D80" s="14" t="s">
        <v>75</v>
      </c>
      <c r="E80" s="11" t="s">
        <v>314</v>
      </c>
      <c r="F80" s="12" t="s">
        <v>162</v>
      </c>
      <c r="G80" s="14">
        <v>2</v>
      </c>
      <c r="H80" s="13">
        <v>14</v>
      </c>
      <c r="I80" s="13">
        <f>Tableau2[[#This Row],[Coût unitaire (hors taxes)]]*Tableau2[[#This Row],[Quantité]]</f>
        <v>28</v>
      </c>
      <c r="J80" s="14">
        <v>100</v>
      </c>
      <c r="K80" s="14"/>
      <c r="L80" s="14"/>
    </row>
    <row r="81" spans="1:12" ht="42.75">
      <c r="A81" s="14">
        <v>5339</v>
      </c>
      <c r="B81" s="14" t="s">
        <v>74</v>
      </c>
      <c r="C81" s="14">
        <v>3</v>
      </c>
      <c r="D81" s="14" t="s">
        <v>75</v>
      </c>
      <c r="E81" s="11" t="s">
        <v>314</v>
      </c>
      <c r="F81" s="12" t="s">
        <v>246</v>
      </c>
      <c r="G81" s="14">
        <v>30</v>
      </c>
      <c r="H81" s="13">
        <v>15</v>
      </c>
      <c r="I81" s="13">
        <f>Tableau2[[#This Row],[Coût unitaire (hors taxes)]]*Tableau2[[#This Row],[Quantité]]</f>
        <v>450</v>
      </c>
      <c r="J81" s="14">
        <v>100</v>
      </c>
      <c r="K81" s="14"/>
      <c r="L81" s="14"/>
    </row>
    <row r="82" spans="1:12" ht="42.75">
      <c r="A82" s="14">
        <v>5339</v>
      </c>
      <c r="B82" s="14" t="s">
        <v>74</v>
      </c>
      <c r="C82" s="14">
        <v>3</v>
      </c>
      <c r="D82" s="14" t="s">
        <v>75</v>
      </c>
      <c r="E82" s="11" t="s">
        <v>314</v>
      </c>
      <c r="F82" s="12" t="s">
        <v>247</v>
      </c>
      <c r="G82" s="14">
        <v>45</v>
      </c>
      <c r="H82" s="13">
        <v>26</v>
      </c>
      <c r="I82" s="13">
        <f>Tableau2[[#This Row],[Coût unitaire (hors taxes)]]*Tableau2[[#This Row],[Quantité]]</f>
        <v>1170</v>
      </c>
      <c r="J82" s="14">
        <v>100</v>
      </c>
      <c r="K82" s="14"/>
      <c r="L82" s="14"/>
    </row>
    <row r="83" spans="1:12" ht="29.25" customHeight="1">
      <c r="A83" s="14">
        <v>5339</v>
      </c>
      <c r="B83" s="14" t="s">
        <v>74</v>
      </c>
      <c r="C83" s="14">
        <v>3</v>
      </c>
      <c r="D83" s="14" t="s">
        <v>75</v>
      </c>
      <c r="E83" s="11" t="s">
        <v>163</v>
      </c>
      <c r="F83" s="12" t="s">
        <v>164</v>
      </c>
      <c r="G83" s="14">
        <v>3</v>
      </c>
      <c r="H83" s="13">
        <v>65</v>
      </c>
      <c r="I83" s="13">
        <f>Tableau2[[#This Row],[Coût unitaire (hors taxes)]]*Tableau2[[#This Row],[Quantité]]</f>
        <v>195</v>
      </c>
      <c r="J83" s="14">
        <v>100</v>
      </c>
      <c r="K83" s="14"/>
      <c r="L83" s="14"/>
    </row>
    <row r="84" spans="1:12" ht="34.5" customHeight="1">
      <c r="A84" s="14">
        <v>5339</v>
      </c>
      <c r="B84" s="14" t="s">
        <v>74</v>
      </c>
      <c r="C84" s="14">
        <v>3</v>
      </c>
      <c r="D84" s="14" t="s">
        <v>75</v>
      </c>
      <c r="E84" s="11" t="s">
        <v>165</v>
      </c>
      <c r="F84" s="12" t="s">
        <v>248</v>
      </c>
      <c r="G84" s="14">
        <v>1</v>
      </c>
      <c r="H84" s="13">
        <v>800</v>
      </c>
      <c r="I84" s="13">
        <f>Tableau2[[#This Row],[Coût unitaire (hors taxes)]]*Tableau2[[#This Row],[Quantité]]</f>
        <v>800</v>
      </c>
      <c r="J84" s="14">
        <v>100</v>
      </c>
      <c r="K84" s="14"/>
      <c r="L84" s="14"/>
    </row>
    <row r="85" spans="1:12" ht="28.5">
      <c r="A85" s="14">
        <v>5339</v>
      </c>
      <c r="B85" s="14" t="s">
        <v>74</v>
      </c>
      <c r="C85" s="14">
        <v>3</v>
      </c>
      <c r="D85" s="14" t="s">
        <v>75</v>
      </c>
      <c r="E85" s="11" t="s">
        <v>166</v>
      </c>
      <c r="F85" s="12" t="s">
        <v>249</v>
      </c>
      <c r="G85" s="14">
        <v>3</v>
      </c>
      <c r="H85" s="13">
        <v>34.950000000000003</v>
      </c>
      <c r="I85" s="13">
        <f>Tableau2[[#This Row],[Coût unitaire (hors taxes)]]*Tableau2[[#This Row],[Quantité]]</f>
        <v>104.85000000000001</v>
      </c>
      <c r="J85" s="14">
        <v>100</v>
      </c>
      <c r="K85" s="14"/>
      <c r="L85" s="14"/>
    </row>
    <row r="86" spans="1:12">
      <c r="A86" s="14">
        <v>5339</v>
      </c>
      <c r="B86" s="14" t="s">
        <v>74</v>
      </c>
      <c r="C86" s="14">
        <v>3</v>
      </c>
      <c r="D86" s="14" t="s">
        <v>75</v>
      </c>
      <c r="E86" s="11" t="s">
        <v>315</v>
      </c>
      <c r="F86" s="12" t="s">
        <v>316</v>
      </c>
      <c r="G86" s="14">
        <v>1</v>
      </c>
      <c r="H86" s="13">
        <v>49.35</v>
      </c>
      <c r="I86" s="13">
        <f>Tableau2[[#This Row],[Coût unitaire (hors taxes)]]*Tableau2[[#This Row],[Quantité]]</f>
        <v>49.35</v>
      </c>
      <c r="J86" s="14">
        <v>100</v>
      </c>
      <c r="K86" s="14"/>
      <c r="L86" s="14"/>
    </row>
    <row r="87" spans="1:12">
      <c r="A87" s="14">
        <v>5339</v>
      </c>
      <c r="B87" s="14" t="s">
        <v>74</v>
      </c>
      <c r="C87" s="14">
        <v>3</v>
      </c>
      <c r="D87" s="14" t="s">
        <v>75</v>
      </c>
      <c r="E87" s="11" t="s">
        <v>167</v>
      </c>
      <c r="F87" s="12"/>
      <c r="G87" s="14">
        <v>30</v>
      </c>
      <c r="H87" s="13">
        <v>9.5</v>
      </c>
      <c r="I87" s="13">
        <f>Tableau2[[#This Row],[Coût unitaire (hors taxes)]]*Tableau2[[#This Row],[Quantité]]</f>
        <v>285</v>
      </c>
      <c r="J87" s="14">
        <v>100</v>
      </c>
      <c r="K87" s="14"/>
      <c r="L87" s="14"/>
    </row>
    <row r="88" spans="1:12" ht="28.5">
      <c r="A88" s="14">
        <v>5339</v>
      </c>
      <c r="B88" s="14" t="s">
        <v>74</v>
      </c>
      <c r="C88" s="14">
        <v>3</v>
      </c>
      <c r="D88" s="14" t="s">
        <v>75</v>
      </c>
      <c r="E88" s="11" t="s">
        <v>168</v>
      </c>
      <c r="F88" s="12" t="s">
        <v>169</v>
      </c>
      <c r="G88" s="14">
        <v>30</v>
      </c>
      <c r="H88" s="13">
        <v>15</v>
      </c>
      <c r="I88" s="13">
        <f>Tableau2[[#This Row],[Coût unitaire (hors taxes)]]*Tableau2[[#This Row],[Quantité]]</f>
        <v>450</v>
      </c>
      <c r="J88" s="14">
        <v>5</v>
      </c>
      <c r="K88" s="14"/>
      <c r="L88" s="14"/>
    </row>
    <row r="89" spans="1:12" ht="29.25" customHeight="1">
      <c r="A89" s="14">
        <v>5339</v>
      </c>
      <c r="B89" s="14" t="s">
        <v>74</v>
      </c>
      <c r="C89" s="14">
        <v>3</v>
      </c>
      <c r="D89" s="14" t="s">
        <v>75</v>
      </c>
      <c r="E89" s="11" t="s">
        <v>170</v>
      </c>
      <c r="F89" s="12" t="s">
        <v>171</v>
      </c>
      <c r="G89" s="14">
        <v>20</v>
      </c>
      <c r="H89" s="13">
        <v>21.75</v>
      </c>
      <c r="I89" s="13">
        <f>Tableau2[[#This Row],[Coût unitaire (hors taxes)]]*Tableau2[[#This Row],[Quantité]]</f>
        <v>435</v>
      </c>
      <c r="J89" s="14">
        <v>20</v>
      </c>
      <c r="K89" s="14"/>
      <c r="L89" s="14"/>
    </row>
    <row r="90" spans="1:12" ht="36" customHeight="1">
      <c r="A90" s="14">
        <v>5339</v>
      </c>
      <c r="B90" s="14" t="s">
        <v>74</v>
      </c>
      <c r="C90" s="14">
        <v>3</v>
      </c>
      <c r="D90" s="14" t="s">
        <v>75</v>
      </c>
      <c r="E90" s="11" t="s">
        <v>170</v>
      </c>
      <c r="F90" s="12" t="s">
        <v>172</v>
      </c>
      <c r="G90" s="14">
        <v>20</v>
      </c>
      <c r="H90" s="13">
        <v>16.95</v>
      </c>
      <c r="I90" s="13">
        <f>Tableau2[[#This Row],[Coût unitaire (hors taxes)]]*Tableau2[[#This Row],[Quantité]]</f>
        <v>339</v>
      </c>
      <c r="J90" s="14">
        <v>9.8333333333333321</v>
      </c>
      <c r="K90" s="14"/>
      <c r="L90" s="14"/>
    </row>
    <row r="91" spans="1:12" ht="19.5" customHeight="1">
      <c r="A91" s="14">
        <v>5339</v>
      </c>
      <c r="B91" s="14" t="s">
        <v>74</v>
      </c>
      <c r="C91" s="14">
        <v>3</v>
      </c>
      <c r="D91" s="14" t="s">
        <v>75</v>
      </c>
      <c r="E91" s="11" t="s">
        <v>136</v>
      </c>
      <c r="F91" s="12" t="s">
        <v>173</v>
      </c>
      <c r="G91" s="14">
        <v>20</v>
      </c>
      <c r="H91" s="13">
        <v>8.75</v>
      </c>
      <c r="I91" s="13">
        <f>Tableau2[[#This Row],[Coût unitaire (hors taxes)]]*Tableau2[[#This Row],[Quantité]]</f>
        <v>175</v>
      </c>
      <c r="J91" s="14">
        <v>20</v>
      </c>
      <c r="K91" s="14"/>
      <c r="L91" s="14"/>
    </row>
    <row r="92" spans="1:12" ht="32.25" customHeight="1">
      <c r="A92" s="14">
        <v>5339</v>
      </c>
      <c r="B92" s="14" t="s">
        <v>74</v>
      </c>
      <c r="C92" s="14">
        <v>3</v>
      </c>
      <c r="D92" s="14" t="s">
        <v>75</v>
      </c>
      <c r="E92" s="11" t="s">
        <v>136</v>
      </c>
      <c r="F92" s="12" t="s">
        <v>174</v>
      </c>
      <c r="G92" s="14">
        <v>4</v>
      </c>
      <c r="H92" s="13">
        <v>3.47</v>
      </c>
      <c r="I92" s="13">
        <f>Tableau2[[#This Row],[Coût unitaire (hors taxes)]]*Tableau2[[#This Row],[Quantité]]</f>
        <v>13.88</v>
      </c>
      <c r="J92" s="14">
        <v>100</v>
      </c>
      <c r="K92" s="14"/>
      <c r="L92" s="14"/>
    </row>
    <row r="93" spans="1:12">
      <c r="A93" s="14">
        <v>5339</v>
      </c>
      <c r="B93" s="14" t="s">
        <v>74</v>
      </c>
      <c r="C93" s="14">
        <v>3</v>
      </c>
      <c r="D93" s="14" t="s">
        <v>75</v>
      </c>
      <c r="E93" s="11" t="s">
        <v>136</v>
      </c>
      <c r="F93" s="12" t="s">
        <v>137</v>
      </c>
      <c r="G93" s="14">
        <v>20</v>
      </c>
      <c r="H93" s="13">
        <v>105</v>
      </c>
      <c r="I93" s="13">
        <f>Tableau2[[#This Row],[Coût unitaire (hors taxes)]]*Tableau2[[#This Row],[Quantité]]</f>
        <v>2100</v>
      </c>
      <c r="J93" s="14">
        <v>20</v>
      </c>
      <c r="K93" s="14"/>
      <c r="L93" s="14"/>
    </row>
    <row r="94" spans="1:12">
      <c r="A94" s="14">
        <v>5339</v>
      </c>
      <c r="B94" s="14" t="s">
        <v>74</v>
      </c>
      <c r="C94" s="14">
        <v>3</v>
      </c>
      <c r="D94" s="14" t="s">
        <v>75</v>
      </c>
      <c r="E94" s="11" t="s">
        <v>175</v>
      </c>
      <c r="F94" s="12" t="s">
        <v>176</v>
      </c>
      <c r="G94" s="14">
        <v>20</v>
      </c>
      <c r="H94" s="13">
        <v>2.25</v>
      </c>
      <c r="I94" s="13">
        <f>Tableau2[[#This Row],[Coût unitaire (hors taxes)]]*Tableau2[[#This Row],[Quantité]]</f>
        <v>45</v>
      </c>
      <c r="J94" s="14">
        <v>50</v>
      </c>
      <c r="K94" s="14"/>
      <c r="L94" s="14"/>
    </row>
    <row r="95" spans="1:12">
      <c r="A95" s="14">
        <v>5339</v>
      </c>
      <c r="B95" s="14" t="s">
        <v>74</v>
      </c>
      <c r="C95" s="14">
        <v>3</v>
      </c>
      <c r="D95" s="14" t="s">
        <v>75</v>
      </c>
      <c r="E95" s="11" t="s">
        <v>177</v>
      </c>
      <c r="F95" s="12" t="s">
        <v>178</v>
      </c>
      <c r="G95" s="14">
        <v>20</v>
      </c>
      <c r="H95" s="13">
        <v>2.0699999999999998</v>
      </c>
      <c r="I95" s="13">
        <f>Tableau2[[#This Row],[Coût unitaire (hors taxes)]]*Tableau2[[#This Row],[Quantité]]</f>
        <v>41.4</v>
      </c>
      <c r="J95" s="14">
        <v>20</v>
      </c>
      <c r="K95" s="14"/>
      <c r="L95" s="14"/>
    </row>
    <row r="96" spans="1:12">
      <c r="A96" s="14">
        <v>5339</v>
      </c>
      <c r="B96" s="14" t="s">
        <v>74</v>
      </c>
      <c r="C96" s="14">
        <v>3</v>
      </c>
      <c r="D96" s="14" t="s">
        <v>75</v>
      </c>
      <c r="E96" s="11" t="s">
        <v>179</v>
      </c>
      <c r="F96" s="12" t="s">
        <v>180</v>
      </c>
      <c r="G96" s="14">
        <v>10</v>
      </c>
      <c r="H96" s="13">
        <v>4.2</v>
      </c>
      <c r="I96" s="13">
        <f>Tableau2[[#This Row],[Coût unitaire (hors taxes)]]*Tableau2[[#This Row],[Quantité]]</f>
        <v>42</v>
      </c>
      <c r="J96" s="14">
        <v>90</v>
      </c>
      <c r="K96" s="14"/>
      <c r="L96" s="14"/>
    </row>
    <row r="97" spans="1:12">
      <c r="A97" s="14">
        <v>5339</v>
      </c>
      <c r="B97" s="14" t="s">
        <v>74</v>
      </c>
      <c r="C97" s="14">
        <v>3</v>
      </c>
      <c r="D97" s="14" t="s">
        <v>75</v>
      </c>
      <c r="E97" s="11" t="s">
        <v>179</v>
      </c>
      <c r="F97" s="12" t="s">
        <v>181</v>
      </c>
      <c r="G97" s="14">
        <v>20</v>
      </c>
      <c r="H97" s="13">
        <v>9.9499999999999993</v>
      </c>
      <c r="I97" s="13">
        <f>Tableau2[[#This Row],[Coût unitaire (hors taxes)]]*Tableau2[[#This Row],[Quantité]]</f>
        <v>199</v>
      </c>
      <c r="J97" s="14">
        <v>100</v>
      </c>
      <c r="K97" s="14"/>
      <c r="L97" s="14"/>
    </row>
    <row r="98" spans="1:12" ht="28.5">
      <c r="A98" s="14">
        <v>5339</v>
      </c>
      <c r="B98" s="14" t="s">
        <v>74</v>
      </c>
      <c r="C98" s="14">
        <v>3</v>
      </c>
      <c r="D98" s="14" t="s">
        <v>75</v>
      </c>
      <c r="E98" s="11" t="s">
        <v>179</v>
      </c>
      <c r="F98" s="12" t="s">
        <v>182</v>
      </c>
      <c r="G98" s="14">
        <v>10</v>
      </c>
      <c r="H98" s="13">
        <v>6.5</v>
      </c>
      <c r="I98" s="13">
        <f>Tableau2[[#This Row],[Coût unitaire (hors taxes)]]*Tableau2[[#This Row],[Quantité]]</f>
        <v>65</v>
      </c>
      <c r="J98" s="14">
        <v>90</v>
      </c>
      <c r="K98" s="14"/>
      <c r="L98" s="14"/>
    </row>
    <row r="99" spans="1:12" ht="28.5">
      <c r="A99" s="14">
        <v>5339</v>
      </c>
      <c r="B99" s="14" t="s">
        <v>74</v>
      </c>
      <c r="C99" s="14">
        <v>3</v>
      </c>
      <c r="D99" s="14" t="s">
        <v>75</v>
      </c>
      <c r="E99" s="11" t="s">
        <v>179</v>
      </c>
      <c r="F99" s="12" t="s">
        <v>183</v>
      </c>
      <c r="G99" s="14">
        <v>20</v>
      </c>
      <c r="H99" s="13">
        <v>4.5</v>
      </c>
      <c r="I99" s="13">
        <f>Tableau2[[#This Row],[Coût unitaire (hors taxes)]]*Tableau2[[#This Row],[Quantité]]</f>
        <v>90</v>
      </c>
      <c r="J99" s="14">
        <v>90</v>
      </c>
      <c r="K99" s="14"/>
      <c r="L99" s="14"/>
    </row>
    <row r="100" spans="1:12">
      <c r="A100" s="14">
        <v>5339</v>
      </c>
      <c r="B100" s="14" t="s">
        <v>74</v>
      </c>
      <c r="C100" s="14">
        <v>3</v>
      </c>
      <c r="D100" s="14" t="s">
        <v>75</v>
      </c>
      <c r="E100" s="11" t="s">
        <v>184</v>
      </c>
      <c r="F100" s="12" t="s">
        <v>188</v>
      </c>
      <c r="G100" s="14">
        <v>40</v>
      </c>
      <c r="H100" s="13">
        <v>6.25</v>
      </c>
      <c r="I100" s="13">
        <f>Tableau2[[#This Row],[Coût unitaire (hors taxes)]]*Tableau2[[#This Row],[Quantité]]</f>
        <v>250</v>
      </c>
      <c r="J100" s="14">
        <v>90</v>
      </c>
      <c r="K100" s="14"/>
      <c r="L100" s="14"/>
    </row>
    <row r="101" spans="1:12">
      <c r="A101" s="14">
        <v>5339</v>
      </c>
      <c r="B101" s="14" t="s">
        <v>74</v>
      </c>
      <c r="C101" s="14">
        <v>3</v>
      </c>
      <c r="D101" s="14" t="s">
        <v>75</v>
      </c>
      <c r="E101" s="11" t="s">
        <v>184</v>
      </c>
      <c r="F101" s="12" t="s">
        <v>188</v>
      </c>
      <c r="G101" s="14">
        <v>60</v>
      </c>
      <c r="H101" s="13">
        <v>6.6</v>
      </c>
      <c r="I101" s="13">
        <f>Tableau2[[#This Row],[Coût unitaire (hors taxes)]]*Tableau2[[#This Row],[Quantité]]</f>
        <v>396</v>
      </c>
      <c r="J101" s="14">
        <v>90</v>
      </c>
      <c r="K101" s="14"/>
      <c r="L101" s="14"/>
    </row>
    <row r="102" spans="1:12">
      <c r="A102" s="14">
        <v>5339</v>
      </c>
      <c r="B102" s="14" t="s">
        <v>74</v>
      </c>
      <c r="C102" s="14">
        <v>3</v>
      </c>
      <c r="D102" s="14" t="s">
        <v>75</v>
      </c>
      <c r="E102" s="11" t="s">
        <v>184</v>
      </c>
      <c r="F102" s="12" t="s">
        <v>185</v>
      </c>
      <c r="G102" s="14">
        <v>40</v>
      </c>
      <c r="H102" s="13">
        <v>5</v>
      </c>
      <c r="I102" s="13">
        <f>Tableau2[[#This Row],[Coût unitaire (hors taxes)]]*Tableau2[[#This Row],[Quantité]]</f>
        <v>200</v>
      </c>
      <c r="J102" s="14">
        <v>90</v>
      </c>
      <c r="K102" s="14"/>
      <c r="L102" s="14"/>
    </row>
    <row r="103" spans="1:12">
      <c r="A103" s="14">
        <v>5339</v>
      </c>
      <c r="B103" s="14" t="s">
        <v>74</v>
      </c>
      <c r="C103" s="14">
        <v>3</v>
      </c>
      <c r="D103" s="14" t="s">
        <v>75</v>
      </c>
      <c r="E103" s="11" t="s">
        <v>184</v>
      </c>
      <c r="F103" s="12" t="s">
        <v>250</v>
      </c>
      <c r="G103" s="14">
        <v>10</v>
      </c>
      <c r="H103" s="13">
        <v>26</v>
      </c>
      <c r="I103" s="13">
        <f>Tableau2[[#This Row],[Coût unitaire (hors taxes)]]*Tableau2[[#This Row],[Quantité]]</f>
        <v>260</v>
      </c>
      <c r="J103" s="14">
        <v>90</v>
      </c>
      <c r="K103" s="14"/>
      <c r="L103" s="14"/>
    </row>
    <row r="104" spans="1:12">
      <c r="A104" s="14">
        <v>5339</v>
      </c>
      <c r="B104" s="14" t="s">
        <v>74</v>
      </c>
      <c r="C104" s="14">
        <v>3</v>
      </c>
      <c r="D104" s="14" t="s">
        <v>75</v>
      </c>
      <c r="E104" s="11" t="s">
        <v>184</v>
      </c>
      <c r="F104" s="12" t="s">
        <v>189</v>
      </c>
      <c r="G104" s="14">
        <v>5</v>
      </c>
      <c r="H104" s="13">
        <v>30</v>
      </c>
      <c r="I104" s="13">
        <f>Tableau2[[#This Row],[Coût unitaire (hors taxes)]]*Tableau2[[#This Row],[Quantité]]</f>
        <v>150</v>
      </c>
      <c r="J104" s="14">
        <v>90</v>
      </c>
      <c r="K104" s="14"/>
      <c r="L104" s="14"/>
    </row>
    <row r="105" spans="1:12">
      <c r="A105" s="14">
        <v>5339</v>
      </c>
      <c r="B105" s="14" t="s">
        <v>74</v>
      </c>
      <c r="C105" s="14">
        <v>3</v>
      </c>
      <c r="D105" s="14" t="s">
        <v>75</v>
      </c>
      <c r="E105" s="11" t="s">
        <v>184</v>
      </c>
      <c r="F105" s="12" t="s">
        <v>190</v>
      </c>
      <c r="G105" s="14">
        <v>5</v>
      </c>
      <c r="H105" s="13">
        <v>35</v>
      </c>
      <c r="I105" s="13">
        <f>Tableau2[[#This Row],[Coût unitaire (hors taxes)]]*Tableau2[[#This Row],[Quantité]]</f>
        <v>175</v>
      </c>
      <c r="J105" s="14">
        <v>90</v>
      </c>
      <c r="K105" s="14"/>
      <c r="L105" s="14"/>
    </row>
    <row r="106" spans="1:12">
      <c r="A106" s="14">
        <v>5339</v>
      </c>
      <c r="B106" s="14" t="s">
        <v>74</v>
      </c>
      <c r="C106" s="14">
        <v>3</v>
      </c>
      <c r="D106" s="14" t="s">
        <v>75</v>
      </c>
      <c r="E106" s="11" t="s">
        <v>184</v>
      </c>
      <c r="F106" s="12" t="s">
        <v>191</v>
      </c>
      <c r="G106" s="14">
        <v>30</v>
      </c>
      <c r="H106" s="13">
        <v>22.6</v>
      </c>
      <c r="I106" s="13">
        <f>Tableau2[[#This Row],[Coût unitaire (hors taxes)]]*Tableau2[[#This Row],[Quantité]]</f>
        <v>678</v>
      </c>
      <c r="J106" s="14">
        <v>90</v>
      </c>
      <c r="K106" s="14"/>
      <c r="L106" s="14"/>
    </row>
    <row r="107" spans="1:12">
      <c r="A107" s="14">
        <v>5339</v>
      </c>
      <c r="B107" s="14" t="s">
        <v>74</v>
      </c>
      <c r="C107" s="14">
        <v>3</v>
      </c>
      <c r="D107" s="14" t="s">
        <v>75</v>
      </c>
      <c r="E107" s="11" t="s">
        <v>184</v>
      </c>
      <c r="F107" s="12" t="s">
        <v>192</v>
      </c>
      <c r="G107" s="14">
        <v>6</v>
      </c>
      <c r="H107" s="13">
        <v>29</v>
      </c>
      <c r="I107" s="13">
        <f>Tableau2[[#This Row],[Coût unitaire (hors taxes)]]*Tableau2[[#This Row],[Quantité]]</f>
        <v>174</v>
      </c>
      <c r="J107" s="14">
        <v>90</v>
      </c>
      <c r="K107" s="14"/>
      <c r="L107" s="14"/>
    </row>
    <row r="108" spans="1:12">
      <c r="A108" s="14">
        <v>5339</v>
      </c>
      <c r="B108" s="14" t="s">
        <v>74</v>
      </c>
      <c r="C108" s="14">
        <v>3</v>
      </c>
      <c r="D108" s="14" t="s">
        <v>75</v>
      </c>
      <c r="E108" s="11" t="s">
        <v>184</v>
      </c>
      <c r="F108" s="12" t="s">
        <v>193</v>
      </c>
      <c r="G108" s="14">
        <v>10</v>
      </c>
      <c r="H108" s="13">
        <v>10</v>
      </c>
      <c r="I108" s="13">
        <f>Tableau2[[#This Row],[Coût unitaire (hors taxes)]]*Tableau2[[#This Row],[Quantité]]</f>
        <v>100</v>
      </c>
      <c r="J108" s="14">
        <v>90</v>
      </c>
      <c r="K108" s="14"/>
      <c r="L108" s="14"/>
    </row>
    <row r="109" spans="1:12">
      <c r="A109" s="14">
        <v>5339</v>
      </c>
      <c r="B109" s="14" t="s">
        <v>74</v>
      </c>
      <c r="C109" s="14">
        <v>3</v>
      </c>
      <c r="D109" s="14" t="s">
        <v>75</v>
      </c>
      <c r="E109" s="11" t="s">
        <v>184</v>
      </c>
      <c r="F109" s="12" t="s">
        <v>186</v>
      </c>
      <c r="G109" s="14">
        <v>20</v>
      </c>
      <c r="H109" s="13">
        <v>24.75</v>
      </c>
      <c r="I109" s="13">
        <f>Tableau2[[#This Row],[Coût unitaire (hors taxes)]]*Tableau2[[#This Row],[Quantité]]</f>
        <v>495</v>
      </c>
      <c r="J109" s="14">
        <v>100</v>
      </c>
      <c r="K109" s="14"/>
      <c r="L109" s="14"/>
    </row>
    <row r="110" spans="1:12">
      <c r="A110" s="14">
        <v>5339</v>
      </c>
      <c r="B110" s="14" t="s">
        <v>74</v>
      </c>
      <c r="C110" s="14">
        <v>3</v>
      </c>
      <c r="D110" s="14" t="s">
        <v>75</v>
      </c>
      <c r="E110" s="11" t="s">
        <v>184</v>
      </c>
      <c r="F110" s="12" t="s">
        <v>194</v>
      </c>
      <c r="G110" s="14">
        <v>20</v>
      </c>
      <c r="H110" s="13">
        <v>105.5</v>
      </c>
      <c r="I110" s="13">
        <f>Tableau2[[#This Row],[Coût unitaire (hors taxes)]]*Tableau2[[#This Row],[Quantité]]</f>
        <v>2110</v>
      </c>
      <c r="J110" s="14">
        <v>90</v>
      </c>
      <c r="K110" s="14"/>
      <c r="L110" s="14"/>
    </row>
    <row r="111" spans="1:12">
      <c r="A111" s="14">
        <v>5339</v>
      </c>
      <c r="B111" s="14" t="s">
        <v>74</v>
      </c>
      <c r="C111" s="14">
        <v>3</v>
      </c>
      <c r="D111" s="14" t="s">
        <v>75</v>
      </c>
      <c r="E111" s="11" t="s">
        <v>184</v>
      </c>
      <c r="F111" s="12" t="s">
        <v>195</v>
      </c>
      <c r="G111" s="14">
        <v>20</v>
      </c>
      <c r="H111" s="13">
        <v>65.959999999999994</v>
      </c>
      <c r="I111" s="13">
        <f>Tableau2[[#This Row],[Coût unitaire (hors taxes)]]*Tableau2[[#This Row],[Quantité]]</f>
        <v>1319.1999999999998</v>
      </c>
      <c r="J111" s="14">
        <v>90</v>
      </c>
      <c r="K111" s="14"/>
      <c r="L111" s="14"/>
    </row>
    <row r="112" spans="1:12">
      <c r="A112" s="14">
        <v>5339</v>
      </c>
      <c r="B112" s="14" t="s">
        <v>74</v>
      </c>
      <c r="C112" s="14">
        <v>3</v>
      </c>
      <c r="D112" s="14" t="s">
        <v>75</v>
      </c>
      <c r="E112" s="11" t="s">
        <v>184</v>
      </c>
      <c r="F112" s="12" t="s">
        <v>196</v>
      </c>
      <c r="G112" s="14">
        <v>20</v>
      </c>
      <c r="H112" s="13">
        <v>12</v>
      </c>
      <c r="I112" s="13">
        <f>Tableau2[[#This Row],[Coût unitaire (hors taxes)]]*Tableau2[[#This Row],[Quantité]]</f>
        <v>240</v>
      </c>
      <c r="J112" s="14">
        <v>90</v>
      </c>
      <c r="K112" s="14"/>
      <c r="L112" s="14"/>
    </row>
    <row r="113" spans="1:12">
      <c r="A113" s="14">
        <v>5339</v>
      </c>
      <c r="B113" s="14" t="s">
        <v>74</v>
      </c>
      <c r="C113" s="14">
        <v>3</v>
      </c>
      <c r="D113" s="14" t="s">
        <v>75</v>
      </c>
      <c r="E113" s="11" t="s">
        <v>184</v>
      </c>
      <c r="F113" s="12" t="s">
        <v>187</v>
      </c>
      <c r="G113" s="14">
        <v>20</v>
      </c>
      <c r="H113" s="13">
        <v>14.25</v>
      </c>
      <c r="I113" s="13">
        <f>Tableau2[[#This Row],[Coût unitaire (hors taxes)]]*Tableau2[[#This Row],[Quantité]]</f>
        <v>285</v>
      </c>
      <c r="J113" s="14">
        <v>100</v>
      </c>
      <c r="K113" s="14"/>
      <c r="L113" s="14"/>
    </row>
    <row r="114" spans="1:12">
      <c r="A114" s="14">
        <v>5339</v>
      </c>
      <c r="B114" s="14" t="s">
        <v>74</v>
      </c>
      <c r="C114" s="14">
        <v>3</v>
      </c>
      <c r="D114" s="14" t="s">
        <v>75</v>
      </c>
      <c r="E114" s="11" t="s">
        <v>184</v>
      </c>
      <c r="F114" s="12" t="s">
        <v>197</v>
      </c>
      <c r="G114" s="14">
        <v>30</v>
      </c>
      <c r="H114" s="13">
        <v>22</v>
      </c>
      <c r="I114" s="13">
        <f>Tableau2[[#This Row],[Coût unitaire (hors taxes)]]*Tableau2[[#This Row],[Quantité]]</f>
        <v>660</v>
      </c>
      <c r="J114" s="14">
        <v>90</v>
      </c>
      <c r="K114" s="14"/>
      <c r="L114" s="14"/>
    </row>
    <row r="115" spans="1:12">
      <c r="A115" s="14">
        <v>5339</v>
      </c>
      <c r="B115" s="14" t="s">
        <v>74</v>
      </c>
      <c r="C115" s="14">
        <v>3</v>
      </c>
      <c r="D115" s="14" t="s">
        <v>75</v>
      </c>
      <c r="E115" s="11" t="s">
        <v>184</v>
      </c>
      <c r="F115" s="12"/>
      <c r="G115" s="14">
        <v>4</v>
      </c>
      <c r="H115" s="13">
        <v>37.07</v>
      </c>
      <c r="I115" s="13">
        <f>Tableau2[[#This Row],[Coût unitaire (hors taxes)]]*Tableau2[[#This Row],[Quantité]]</f>
        <v>148.28</v>
      </c>
      <c r="J115" s="14">
        <v>100</v>
      </c>
      <c r="K115" s="14"/>
      <c r="L115" s="14"/>
    </row>
    <row r="116" spans="1:12">
      <c r="A116" s="14">
        <v>5339</v>
      </c>
      <c r="B116" s="14" t="s">
        <v>74</v>
      </c>
      <c r="C116" s="14">
        <v>3</v>
      </c>
      <c r="D116" s="14" t="s">
        <v>75</v>
      </c>
      <c r="E116" s="11" t="s">
        <v>198</v>
      </c>
      <c r="F116" s="12" t="s">
        <v>199</v>
      </c>
      <c r="G116" s="14">
        <v>6</v>
      </c>
      <c r="H116" s="13">
        <v>10.95</v>
      </c>
      <c r="I116" s="13">
        <f>Tableau2[[#This Row],[Coût unitaire (hors taxes)]]*Tableau2[[#This Row],[Quantité]]</f>
        <v>65.699999999999989</v>
      </c>
      <c r="J116" s="14">
        <v>100</v>
      </c>
      <c r="K116" s="14"/>
      <c r="L116" s="14"/>
    </row>
    <row r="117" spans="1:12">
      <c r="A117" s="14">
        <v>5339</v>
      </c>
      <c r="B117" s="14" t="s">
        <v>74</v>
      </c>
      <c r="C117" s="14">
        <v>3</v>
      </c>
      <c r="D117" s="14" t="s">
        <v>75</v>
      </c>
      <c r="E117" s="11" t="s">
        <v>200</v>
      </c>
      <c r="F117" s="12" t="s">
        <v>201</v>
      </c>
      <c r="G117" s="14">
        <v>20</v>
      </c>
      <c r="H117" s="13">
        <v>4.5</v>
      </c>
      <c r="I117" s="13">
        <f>Tableau2[[#This Row],[Coût unitaire (hors taxes)]]*Tableau2[[#This Row],[Quantité]]</f>
        <v>90</v>
      </c>
      <c r="J117" s="14">
        <v>100</v>
      </c>
      <c r="K117" s="14"/>
      <c r="L117" s="14"/>
    </row>
    <row r="118" spans="1:12">
      <c r="A118" s="14">
        <v>5339</v>
      </c>
      <c r="B118" s="14" t="s">
        <v>74</v>
      </c>
      <c r="C118" s="14">
        <v>3</v>
      </c>
      <c r="D118" s="14" t="s">
        <v>75</v>
      </c>
      <c r="E118" s="11" t="s">
        <v>200</v>
      </c>
      <c r="F118" s="12" t="s">
        <v>202</v>
      </c>
      <c r="G118" s="14">
        <v>20</v>
      </c>
      <c r="H118" s="13">
        <v>4.5</v>
      </c>
      <c r="I118" s="13">
        <f>Tableau2[[#This Row],[Coût unitaire (hors taxes)]]*Tableau2[[#This Row],[Quantité]]</f>
        <v>90</v>
      </c>
      <c r="J118" s="14">
        <v>100</v>
      </c>
      <c r="K118" s="14"/>
      <c r="L118" s="14"/>
    </row>
    <row r="119" spans="1:12">
      <c r="A119" s="14">
        <v>5339</v>
      </c>
      <c r="B119" s="14" t="s">
        <v>74</v>
      </c>
      <c r="C119" s="14">
        <v>3</v>
      </c>
      <c r="D119" s="14" t="s">
        <v>75</v>
      </c>
      <c r="E119" s="11" t="s">
        <v>203</v>
      </c>
      <c r="F119" s="12" t="s">
        <v>204</v>
      </c>
      <c r="G119" s="14">
        <v>20</v>
      </c>
      <c r="H119" s="13">
        <v>7.95</v>
      </c>
      <c r="I119" s="13">
        <f>Tableau2[[#This Row],[Coût unitaire (hors taxes)]]*Tableau2[[#This Row],[Quantité]]</f>
        <v>159</v>
      </c>
      <c r="J119" s="14">
        <v>25</v>
      </c>
      <c r="K119" s="14"/>
      <c r="L119" s="14"/>
    </row>
    <row r="120" spans="1:12">
      <c r="A120" s="14">
        <v>5339</v>
      </c>
      <c r="B120" s="14" t="s">
        <v>74</v>
      </c>
      <c r="C120" s="14">
        <v>3</v>
      </c>
      <c r="D120" s="14" t="s">
        <v>75</v>
      </c>
      <c r="E120" s="11" t="s">
        <v>214</v>
      </c>
      <c r="F120" s="12" t="s">
        <v>215</v>
      </c>
      <c r="G120" s="14">
        <v>1</v>
      </c>
      <c r="H120" s="13">
        <v>9.9499999999999993</v>
      </c>
      <c r="I120" s="13">
        <f>Tableau2[[#This Row],[Coût unitaire (hors taxes)]]*Tableau2[[#This Row],[Quantité]]</f>
        <v>9.9499999999999993</v>
      </c>
      <c r="J120" s="14">
        <v>100</v>
      </c>
      <c r="K120" s="14"/>
      <c r="L120" s="14"/>
    </row>
    <row r="121" spans="1:12">
      <c r="A121" s="14">
        <v>5339</v>
      </c>
      <c r="B121" s="14" t="s">
        <v>74</v>
      </c>
      <c r="C121" s="14">
        <v>3</v>
      </c>
      <c r="D121" s="14" t="s">
        <v>75</v>
      </c>
      <c r="E121" s="11" t="s">
        <v>216</v>
      </c>
      <c r="F121" s="12" t="s">
        <v>217</v>
      </c>
      <c r="G121" s="14">
        <v>2</v>
      </c>
      <c r="H121" s="13">
        <v>32</v>
      </c>
      <c r="I121" s="13">
        <f>Tableau2[[#This Row],[Coût unitaire (hors taxes)]]*Tableau2[[#This Row],[Quantité]]</f>
        <v>64</v>
      </c>
      <c r="J121" s="14">
        <v>100</v>
      </c>
      <c r="K121" s="14"/>
      <c r="L121" s="14"/>
    </row>
    <row r="122" spans="1:12" ht="28.5">
      <c r="A122" s="14">
        <v>5339</v>
      </c>
      <c r="B122" s="14" t="s">
        <v>74</v>
      </c>
      <c r="C122" s="14">
        <v>3</v>
      </c>
      <c r="D122" s="14" t="s">
        <v>75</v>
      </c>
      <c r="E122" s="11" t="s">
        <v>218</v>
      </c>
      <c r="F122" s="12" t="s">
        <v>219</v>
      </c>
      <c r="G122" s="14">
        <v>30</v>
      </c>
      <c r="H122" s="13">
        <v>28.5</v>
      </c>
      <c r="I122" s="13">
        <f>Tableau2[[#This Row],[Coût unitaire (hors taxes)]]*Tableau2[[#This Row],[Quantité]]</f>
        <v>855</v>
      </c>
      <c r="J122" s="14">
        <v>100</v>
      </c>
      <c r="K122" s="14"/>
      <c r="L122" s="14"/>
    </row>
    <row r="123" spans="1:12">
      <c r="A123" s="14">
        <v>5339</v>
      </c>
      <c r="B123" s="14" t="s">
        <v>74</v>
      </c>
      <c r="C123" s="14">
        <v>3</v>
      </c>
      <c r="D123" s="14" t="s">
        <v>75</v>
      </c>
      <c r="E123" s="11" t="s">
        <v>220</v>
      </c>
      <c r="F123" s="12" t="s">
        <v>222</v>
      </c>
      <c r="G123" s="14">
        <v>12</v>
      </c>
      <c r="H123" s="13">
        <v>30.87</v>
      </c>
      <c r="I123" s="13">
        <f>Tableau2[[#This Row],[Coût unitaire (hors taxes)]]*Tableau2[[#This Row],[Quantité]]</f>
        <v>370.44</v>
      </c>
      <c r="J123" s="14">
        <v>100</v>
      </c>
      <c r="K123" s="14"/>
      <c r="L123" s="14"/>
    </row>
    <row r="124" spans="1:12">
      <c r="A124" s="14">
        <v>5339</v>
      </c>
      <c r="B124" s="14" t="s">
        <v>74</v>
      </c>
      <c r="C124" s="14">
        <v>3</v>
      </c>
      <c r="D124" s="14" t="s">
        <v>75</v>
      </c>
      <c r="E124" s="11" t="s">
        <v>220</v>
      </c>
      <c r="F124" s="12" t="s">
        <v>221</v>
      </c>
      <c r="G124" s="14">
        <v>20</v>
      </c>
      <c r="H124" s="13">
        <v>25</v>
      </c>
      <c r="I124" s="13">
        <f>Tableau2[[#This Row],[Coût unitaire (hors taxes)]]*Tableau2[[#This Row],[Quantité]]</f>
        <v>500</v>
      </c>
      <c r="J124" s="14">
        <v>25</v>
      </c>
      <c r="K124" s="14"/>
      <c r="L124" s="14"/>
    </row>
    <row r="125" spans="1:12" ht="28.5">
      <c r="A125" s="14">
        <v>5339</v>
      </c>
      <c r="B125" s="14" t="s">
        <v>74</v>
      </c>
      <c r="C125" s="14">
        <v>3</v>
      </c>
      <c r="D125" s="14" t="s">
        <v>75</v>
      </c>
      <c r="E125" s="11" t="s">
        <v>223</v>
      </c>
      <c r="F125" s="12" t="s">
        <v>225</v>
      </c>
      <c r="G125" s="14">
        <v>20</v>
      </c>
      <c r="H125" s="13">
        <v>5.5</v>
      </c>
      <c r="I125" s="13">
        <f>Tableau2[[#This Row],[Coût unitaire (hors taxes)]]*Tableau2[[#This Row],[Quantité]]</f>
        <v>110</v>
      </c>
      <c r="J125" s="14">
        <v>25</v>
      </c>
      <c r="K125" s="14"/>
      <c r="L125" s="14"/>
    </row>
    <row r="126" spans="1:12">
      <c r="A126" s="14">
        <v>5339</v>
      </c>
      <c r="B126" s="14" t="s">
        <v>74</v>
      </c>
      <c r="C126" s="14">
        <v>3</v>
      </c>
      <c r="D126" s="14" t="s">
        <v>75</v>
      </c>
      <c r="E126" s="11" t="s">
        <v>223</v>
      </c>
      <c r="F126" s="12" t="s">
        <v>226</v>
      </c>
      <c r="G126" s="14">
        <v>20</v>
      </c>
      <c r="H126" s="13">
        <v>3.85</v>
      </c>
      <c r="I126" s="13">
        <f>Tableau2[[#This Row],[Coût unitaire (hors taxes)]]*Tableau2[[#This Row],[Quantité]]</f>
        <v>77</v>
      </c>
      <c r="J126" s="14">
        <v>25</v>
      </c>
      <c r="K126" s="14"/>
      <c r="L126" s="14"/>
    </row>
    <row r="127" spans="1:12" ht="42.75">
      <c r="A127" s="14">
        <v>5339</v>
      </c>
      <c r="B127" s="14" t="s">
        <v>74</v>
      </c>
      <c r="C127" s="14">
        <v>3</v>
      </c>
      <c r="D127" s="14" t="s">
        <v>75</v>
      </c>
      <c r="E127" s="11" t="s">
        <v>223</v>
      </c>
      <c r="F127" s="12" t="s">
        <v>227</v>
      </c>
      <c r="G127" s="14">
        <v>20</v>
      </c>
      <c r="H127" s="13">
        <v>8.6999999999999993</v>
      </c>
      <c r="I127" s="13">
        <f>Tableau2[[#This Row],[Coût unitaire (hors taxes)]]*Tableau2[[#This Row],[Quantité]]</f>
        <v>174</v>
      </c>
      <c r="J127" s="14">
        <v>100</v>
      </c>
      <c r="K127" s="14"/>
      <c r="L127" s="14"/>
    </row>
    <row r="128" spans="1:12" ht="28.5">
      <c r="A128" s="14">
        <v>5339</v>
      </c>
      <c r="B128" s="14" t="s">
        <v>74</v>
      </c>
      <c r="C128" s="14">
        <v>3</v>
      </c>
      <c r="D128" s="14" t="s">
        <v>75</v>
      </c>
      <c r="E128" s="11" t="s">
        <v>223</v>
      </c>
      <c r="F128" s="12" t="s">
        <v>224</v>
      </c>
      <c r="G128" s="14">
        <v>10</v>
      </c>
      <c r="H128" s="13">
        <v>8.25</v>
      </c>
      <c r="I128" s="13">
        <f>Tableau2[[#This Row],[Coût unitaire (hors taxes)]]*Tableau2[[#This Row],[Quantité]]</f>
        <v>82.5</v>
      </c>
      <c r="J128" s="14">
        <v>100</v>
      </c>
      <c r="K128" s="14"/>
      <c r="L128" s="14"/>
    </row>
    <row r="129" spans="1:12">
      <c r="A129" s="14">
        <v>5339</v>
      </c>
      <c r="B129" s="14" t="s">
        <v>74</v>
      </c>
      <c r="C129" s="14">
        <v>3</v>
      </c>
      <c r="D129" s="14" t="s">
        <v>75</v>
      </c>
      <c r="E129" s="11" t="s">
        <v>228</v>
      </c>
      <c r="F129" s="12" t="s">
        <v>229</v>
      </c>
      <c r="G129" s="14">
        <v>25</v>
      </c>
      <c r="H129" s="13">
        <v>20</v>
      </c>
      <c r="I129" s="13">
        <f>Tableau2[[#This Row],[Coût unitaire (hors taxes)]]*Tableau2[[#This Row],[Quantité]]</f>
        <v>500</v>
      </c>
      <c r="J129" s="14">
        <v>100</v>
      </c>
      <c r="K129" s="14"/>
      <c r="L129" s="14"/>
    </row>
    <row r="130" spans="1:12">
      <c r="A130" s="14">
        <v>5339</v>
      </c>
      <c r="B130" s="14" t="s">
        <v>74</v>
      </c>
      <c r="C130" s="14">
        <v>3</v>
      </c>
      <c r="D130" s="14" t="s">
        <v>75</v>
      </c>
      <c r="E130" s="11" t="s">
        <v>317</v>
      </c>
      <c r="F130" s="12" t="s">
        <v>318</v>
      </c>
      <c r="G130" s="14">
        <v>1</v>
      </c>
      <c r="H130" s="13">
        <v>20</v>
      </c>
      <c r="I130" s="13">
        <f>Tableau2[[#This Row],[Coût unitaire (hors taxes)]]*Tableau2[[#This Row],[Quantité]]</f>
        <v>20</v>
      </c>
      <c r="J130" s="14">
        <v>15</v>
      </c>
      <c r="K130" s="14"/>
      <c r="L130" s="14"/>
    </row>
    <row r="131" spans="1:12">
      <c r="A131" s="14">
        <v>5339</v>
      </c>
      <c r="B131" s="14" t="s">
        <v>74</v>
      </c>
      <c r="C131" s="14">
        <v>3</v>
      </c>
      <c r="D131" s="14" t="s">
        <v>75</v>
      </c>
      <c r="E131" s="11" t="s">
        <v>230</v>
      </c>
      <c r="F131" s="12" t="s">
        <v>231</v>
      </c>
      <c r="G131" s="14">
        <v>2</v>
      </c>
      <c r="H131" s="13">
        <v>9</v>
      </c>
      <c r="I131" s="13">
        <f>Tableau2[[#This Row],[Coût unitaire (hors taxes)]]*Tableau2[[#This Row],[Quantité]]</f>
        <v>18</v>
      </c>
      <c r="J131" s="14">
        <v>100</v>
      </c>
      <c r="K131" s="14"/>
      <c r="L131" s="14"/>
    </row>
    <row r="132" spans="1:12">
      <c r="A132" s="14">
        <v>5339</v>
      </c>
      <c r="B132" s="14" t="s">
        <v>74</v>
      </c>
      <c r="C132" s="14">
        <v>3</v>
      </c>
      <c r="D132" s="14" t="s">
        <v>75</v>
      </c>
      <c r="E132" s="11" t="s">
        <v>319</v>
      </c>
      <c r="F132" s="12" t="s">
        <v>251</v>
      </c>
      <c r="G132" s="14">
        <v>20</v>
      </c>
      <c r="H132" s="13">
        <v>26</v>
      </c>
      <c r="I132" s="13">
        <f>Tableau2[[#This Row],[Coût unitaire (hors taxes)]]*Tableau2[[#This Row],[Quantité]]</f>
        <v>520</v>
      </c>
      <c r="J132" s="14">
        <v>10</v>
      </c>
      <c r="K132" s="14"/>
      <c r="L132" s="14"/>
    </row>
    <row r="133" spans="1:12" ht="28.5">
      <c r="A133" s="14">
        <v>5339</v>
      </c>
      <c r="B133" s="14" t="s">
        <v>74</v>
      </c>
      <c r="C133" s="14">
        <v>3</v>
      </c>
      <c r="D133" s="14" t="s">
        <v>75</v>
      </c>
      <c r="E133" s="11" t="s">
        <v>320</v>
      </c>
      <c r="F133" s="12" t="s">
        <v>321</v>
      </c>
      <c r="G133" s="14">
        <v>30</v>
      </c>
      <c r="H133" s="13">
        <v>26</v>
      </c>
      <c r="I133" s="13">
        <f>Tableau2[[#This Row],[Coût unitaire (hors taxes)]]*Tableau2[[#This Row],[Quantité]]</f>
        <v>780</v>
      </c>
      <c r="J133" s="14">
        <v>100</v>
      </c>
      <c r="K133" s="14"/>
      <c r="L133" s="14"/>
    </row>
    <row r="134" spans="1:12">
      <c r="A134" s="14">
        <v>5339</v>
      </c>
      <c r="B134" s="14" t="s">
        <v>74</v>
      </c>
      <c r="C134" s="14">
        <v>3</v>
      </c>
      <c r="D134" s="14" t="s">
        <v>75</v>
      </c>
      <c r="E134" s="11" t="s">
        <v>320</v>
      </c>
      <c r="F134" s="12" t="s">
        <v>322</v>
      </c>
      <c r="G134" s="14">
        <v>30</v>
      </c>
      <c r="H134" s="13">
        <v>26</v>
      </c>
      <c r="I134" s="13">
        <f>Tableau2[[#This Row],[Coût unitaire (hors taxes)]]*Tableau2[[#This Row],[Quantité]]</f>
        <v>780</v>
      </c>
      <c r="J134" s="14">
        <v>100</v>
      </c>
      <c r="K134" s="14"/>
      <c r="L134" s="14"/>
    </row>
    <row r="135" spans="1:12" ht="28.5">
      <c r="A135" s="14">
        <v>5339</v>
      </c>
      <c r="B135" s="14" t="s">
        <v>74</v>
      </c>
      <c r="C135" s="14">
        <v>3</v>
      </c>
      <c r="D135" s="14" t="s">
        <v>75</v>
      </c>
      <c r="E135" s="11" t="s">
        <v>320</v>
      </c>
      <c r="F135" s="12" t="s">
        <v>323</v>
      </c>
      <c r="G135" s="14">
        <v>30</v>
      </c>
      <c r="H135" s="13">
        <v>32</v>
      </c>
      <c r="I135" s="13">
        <f>Tableau2[[#This Row],[Coût unitaire (hors taxes)]]*Tableau2[[#This Row],[Quantité]]</f>
        <v>960</v>
      </c>
      <c r="J135" s="14">
        <v>100</v>
      </c>
      <c r="K135" s="14"/>
      <c r="L135" s="14"/>
    </row>
    <row r="136" spans="1:12" ht="18.75" customHeight="1">
      <c r="A136" s="14">
        <v>5339</v>
      </c>
      <c r="B136" s="14" t="s">
        <v>74</v>
      </c>
      <c r="C136" s="14">
        <v>3</v>
      </c>
      <c r="D136" s="14" t="s">
        <v>75</v>
      </c>
      <c r="E136" s="11" t="s">
        <v>320</v>
      </c>
      <c r="F136" s="12" t="s">
        <v>324</v>
      </c>
      <c r="G136" s="14">
        <v>30</v>
      </c>
      <c r="H136" s="13">
        <v>26</v>
      </c>
      <c r="I136" s="13">
        <f>Tableau2[[#This Row],[Coût unitaire (hors taxes)]]*Tableau2[[#This Row],[Quantité]]</f>
        <v>780</v>
      </c>
      <c r="J136" s="14">
        <v>100</v>
      </c>
      <c r="K136" s="14"/>
      <c r="L136" s="14"/>
    </row>
    <row r="137" spans="1:12" ht="28.5">
      <c r="A137" s="14">
        <v>5339</v>
      </c>
      <c r="B137" s="14" t="s">
        <v>74</v>
      </c>
      <c r="C137" s="14">
        <v>3</v>
      </c>
      <c r="D137" s="14" t="s">
        <v>75</v>
      </c>
      <c r="E137" s="11" t="s">
        <v>320</v>
      </c>
      <c r="F137" s="12" t="s">
        <v>325</v>
      </c>
      <c r="G137" s="14">
        <v>30</v>
      </c>
      <c r="H137" s="13">
        <v>22</v>
      </c>
      <c r="I137" s="13">
        <f>Tableau2[[#This Row],[Coût unitaire (hors taxes)]]*Tableau2[[#This Row],[Quantité]]</f>
        <v>660</v>
      </c>
      <c r="J137" s="14">
        <v>100</v>
      </c>
      <c r="K137" s="14"/>
      <c r="L137" s="14"/>
    </row>
    <row r="138" spans="1:12" ht="32.25" customHeight="1">
      <c r="A138" s="14">
        <v>5339</v>
      </c>
      <c r="B138" s="14" t="s">
        <v>74</v>
      </c>
      <c r="C138" s="14">
        <v>3</v>
      </c>
      <c r="D138" s="14" t="s">
        <v>75</v>
      </c>
      <c r="E138" s="11" t="s">
        <v>320</v>
      </c>
      <c r="F138" s="12" t="s">
        <v>326</v>
      </c>
      <c r="G138" s="14">
        <v>30</v>
      </c>
      <c r="H138" s="13">
        <v>22</v>
      </c>
      <c r="I138" s="13">
        <f>Tableau2[[#This Row],[Coût unitaire (hors taxes)]]*Tableau2[[#This Row],[Quantité]]</f>
        <v>660</v>
      </c>
      <c r="J138" s="14">
        <v>100</v>
      </c>
      <c r="K138" s="14"/>
      <c r="L138" s="14"/>
    </row>
    <row r="139" spans="1:12" ht="33" customHeight="1">
      <c r="A139" s="14">
        <v>5339</v>
      </c>
      <c r="B139" s="14" t="s">
        <v>74</v>
      </c>
      <c r="C139" s="14">
        <v>3</v>
      </c>
      <c r="D139" s="14" t="s">
        <v>75</v>
      </c>
      <c r="E139" s="11" t="s">
        <v>320</v>
      </c>
      <c r="F139" s="12" t="s">
        <v>327</v>
      </c>
      <c r="G139" s="14">
        <v>30</v>
      </c>
      <c r="H139" s="13">
        <v>18</v>
      </c>
      <c r="I139" s="13">
        <f>Tableau2[[#This Row],[Coût unitaire (hors taxes)]]*Tableau2[[#This Row],[Quantité]]</f>
        <v>540</v>
      </c>
      <c r="J139" s="14">
        <v>100</v>
      </c>
      <c r="K139" s="14"/>
      <c r="L139" s="14"/>
    </row>
    <row r="140" spans="1:12">
      <c r="A140" s="14">
        <v>5339</v>
      </c>
      <c r="B140" s="14" t="s">
        <v>74</v>
      </c>
      <c r="C140" s="14">
        <v>3</v>
      </c>
      <c r="D140" s="14" t="s">
        <v>75</v>
      </c>
      <c r="E140" s="11" t="s">
        <v>328</v>
      </c>
      <c r="F140" s="12" t="s">
        <v>329</v>
      </c>
      <c r="G140" s="14">
        <v>7</v>
      </c>
      <c r="H140" s="13">
        <v>70</v>
      </c>
      <c r="I140" s="13">
        <f>Tableau2[[#This Row],[Coût unitaire (hors taxes)]]*Tableau2[[#This Row],[Quantité]]</f>
        <v>490</v>
      </c>
      <c r="J140" s="14">
        <v>5</v>
      </c>
      <c r="K140" s="14"/>
      <c r="L140" s="14"/>
    </row>
    <row r="141" spans="1:12">
      <c r="A141" s="14">
        <v>5339</v>
      </c>
      <c r="B141" s="14" t="s">
        <v>74</v>
      </c>
      <c r="C141" s="14">
        <v>3</v>
      </c>
      <c r="D141" s="14" t="s">
        <v>75</v>
      </c>
      <c r="E141" s="11" t="s">
        <v>71</v>
      </c>
      <c r="F141" s="12"/>
      <c r="G141" s="14">
        <v>20</v>
      </c>
      <c r="H141" s="13">
        <v>2.25</v>
      </c>
      <c r="I141" s="13">
        <f>Tableau2[[#This Row],[Coût unitaire (hors taxes)]]*Tableau2[[#This Row],[Quantité]]</f>
        <v>45</v>
      </c>
      <c r="J141" s="14">
        <v>25</v>
      </c>
      <c r="K141" s="14"/>
      <c r="L141" s="14"/>
    </row>
    <row r="142" spans="1:12">
      <c r="A142" s="14">
        <v>5339</v>
      </c>
      <c r="B142" s="14" t="s">
        <v>74</v>
      </c>
      <c r="C142" s="14">
        <v>3</v>
      </c>
      <c r="D142" s="14" t="s">
        <v>75</v>
      </c>
      <c r="E142" s="11" t="s">
        <v>232</v>
      </c>
      <c r="F142" s="12" t="s">
        <v>233</v>
      </c>
      <c r="G142" s="14">
        <v>40</v>
      </c>
      <c r="H142" s="13">
        <v>5</v>
      </c>
      <c r="I142" s="13">
        <f>Tableau2[[#This Row],[Coût unitaire (hors taxes)]]*Tableau2[[#This Row],[Quantité]]</f>
        <v>200</v>
      </c>
      <c r="J142" s="14">
        <v>80</v>
      </c>
      <c r="K142" s="14"/>
      <c r="L142" s="14"/>
    </row>
    <row r="143" spans="1:12">
      <c r="A143" s="14">
        <v>5339</v>
      </c>
      <c r="B143" s="14" t="s">
        <v>74</v>
      </c>
      <c r="C143" s="14">
        <v>3</v>
      </c>
      <c r="D143" s="14" t="s">
        <v>75</v>
      </c>
      <c r="E143" s="11" t="s">
        <v>232</v>
      </c>
      <c r="F143" s="12" t="s">
        <v>234</v>
      </c>
      <c r="G143" s="14">
        <v>20</v>
      </c>
      <c r="H143" s="13">
        <v>15</v>
      </c>
      <c r="I143" s="13">
        <f>Tableau2[[#This Row],[Coût unitaire (hors taxes)]]*Tableau2[[#This Row],[Quantité]]</f>
        <v>300</v>
      </c>
      <c r="J143" s="14">
        <v>80</v>
      </c>
      <c r="K143" s="14"/>
      <c r="L143" s="14"/>
    </row>
    <row r="144" spans="1:12">
      <c r="A144" s="14">
        <v>5339</v>
      </c>
      <c r="B144" s="14" t="s">
        <v>74</v>
      </c>
      <c r="C144" s="14">
        <v>3</v>
      </c>
      <c r="D144" s="14" t="s">
        <v>75</v>
      </c>
      <c r="E144" s="11" t="s">
        <v>235</v>
      </c>
      <c r="F144" s="12"/>
      <c r="G144" s="14">
        <v>20</v>
      </c>
      <c r="H144" s="13">
        <v>1</v>
      </c>
      <c r="I144" s="13">
        <f>Tableau2[[#This Row],[Coût unitaire (hors taxes)]]*Tableau2[[#This Row],[Quantité]]</f>
        <v>20</v>
      </c>
      <c r="J144" s="14">
        <v>25</v>
      </c>
      <c r="K144" s="14"/>
      <c r="L144" s="14"/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2020-02-28T18:42:15Z</cp:lastPrinted>
  <dcterms:created xsi:type="dcterms:W3CDTF">2018-01-12T15:55:21Z</dcterms:created>
  <dcterms:modified xsi:type="dcterms:W3CDTF">2020-02-28T18:42:48Z</dcterms:modified>
</cp:coreProperties>
</file>